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avaran\Desktop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O24" i="1"/>
  <c r="V24" i="1"/>
  <c r="X24" i="1"/>
  <c r="AB24" i="1" s="1"/>
  <c r="AC24" i="1" s="1"/>
  <c r="AE24" i="1"/>
  <c r="AF24" i="1" s="1"/>
  <c r="AG24" i="1"/>
  <c r="AH24" i="1" s="1"/>
  <c r="AI24" i="1"/>
  <c r="AJ24" i="1" s="1"/>
  <c r="AK24" i="1"/>
  <c r="AL24" i="1" s="1"/>
  <c r="O25" i="1"/>
  <c r="V25" i="1"/>
  <c r="X25" i="1"/>
  <c r="AB25" i="1" s="1"/>
  <c r="AC25" i="1" s="1"/>
  <c r="AE25" i="1"/>
  <c r="AF25" i="1" s="1"/>
  <c r="AG25" i="1"/>
  <c r="AH25" i="1" s="1"/>
  <c r="AI25" i="1"/>
  <c r="AJ25" i="1" s="1"/>
  <c r="AK25" i="1"/>
  <c r="AL25" i="1" s="1"/>
  <c r="O26" i="1"/>
  <c r="V26" i="1"/>
  <c r="X26" i="1"/>
  <c r="AB26" i="1" s="1"/>
  <c r="AC26" i="1" s="1"/>
  <c r="AE26" i="1"/>
  <c r="AF26" i="1" s="1"/>
  <c r="AG26" i="1"/>
  <c r="AH26" i="1" s="1"/>
  <c r="AI26" i="1"/>
  <c r="AJ26" i="1" s="1"/>
  <c r="AK26" i="1"/>
  <c r="AL26" i="1" s="1"/>
  <c r="O27" i="1"/>
  <c r="V27" i="1"/>
  <c r="X27" i="1"/>
  <c r="AB27" i="1" s="1"/>
  <c r="AC27" i="1" s="1"/>
  <c r="AE27" i="1"/>
  <c r="AF27" i="1" s="1"/>
  <c r="AG27" i="1"/>
  <c r="AH27" i="1" s="1"/>
  <c r="AI27" i="1"/>
  <c r="AJ27" i="1" s="1"/>
  <c r="AK27" i="1"/>
  <c r="AL27" i="1" s="1"/>
  <c r="O28" i="1"/>
  <c r="V28" i="1"/>
  <c r="X28" i="1"/>
  <c r="AB28" i="1" s="1"/>
  <c r="AC28" i="1" s="1"/>
  <c r="AE28" i="1"/>
  <c r="AF28" i="1" s="1"/>
  <c r="AG28" i="1"/>
  <c r="AH28" i="1" s="1"/>
  <c r="AI28" i="1"/>
  <c r="AJ28" i="1" s="1"/>
  <c r="AK28" i="1"/>
  <c r="AL28" i="1" s="1"/>
  <c r="O29" i="1"/>
  <c r="V29" i="1"/>
  <c r="X29" i="1"/>
  <c r="AB29" i="1" s="1"/>
  <c r="AC29" i="1" s="1"/>
  <c r="AE29" i="1"/>
  <c r="AF29" i="1" s="1"/>
  <c r="AG29" i="1"/>
  <c r="AH29" i="1" s="1"/>
  <c r="AI29" i="1"/>
  <c r="AJ29" i="1" s="1"/>
  <c r="AK29" i="1"/>
  <c r="AL29" i="1" s="1"/>
  <c r="O30" i="1"/>
  <c r="V30" i="1"/>
  <c r="X30" i="1"/>
  <c r="AB30" i="1" s="1"/>
  <c r="AC30" i="1" s="1"/>
  <c r="AE30" i="1"/>
  <c r="AF30" i="1" s="1"/>
  <c r="AG30" i="1"/>
  <c r="AH30" i="1" s="1"/>
  <c r="AI30" i="1"/>
  <c r="AJ30" i="1" s="1"/>
  <c r="AK30" i="1"/>
  <c r="AL30" i="1" s="1"/>
  <c r="O31" i="1"/>
  <c r="V31" i="1"/>
  <c r="X31" i="1"/>
  <c r="AB31" i="1" s="1"/>
  <c r="AC31" i="1" s="1"/>
  <c r="AE31" i="1"/>
  <c r="AF31" i="1" s="1"/>
  <c r="AG31" i="1"/>
  <c r="AH31" i="1" s="1"/>
  <c r="AI31" i="1"/>
  <c r="AJ31" i="1" s="1"/>
  <c r="AK31" i="1"/>
  <c r="AL31" i="1" s="1"/>
  <c r="O32" i="1"/>
  <c r="V32" i="1"/>
  <c r="X32" i="1"/>
  <c r="AB32" i="1" s="1"/>
  <c r="AC32" i="1" s="1"/>
  <c r="AE32" i="1"/>
  <c r="AF32" i="1" s="1"/>
  <c r="AG32" i="1"/>
  <c r="AH32" i="1" s="1"/>
  <c r="AI32" i="1"/>
  <c r="AJ32" i="1" s="1"/>
  <c r="AK32" i="1"/>
  <c r="AL32" i="1" s="1"/>
  <c r="O33" i="1"/>
  <c r="V33" i="1"/>
  <c r="X33" i="1"/>
  <c r="AB33" i="1" s="1"/>
  <c r="AC33" i="1" s="1"/>
  <c r="AE33" i="1"/>
  <c r="AF33" i="1" s="1"/>
  <c r="AG33" i="1"/>
  <c r="AH33" i="1" s="1"/>
  <c r="AI33" i="1"/>
  <c r="AJ33" i="1" s="1"/>
  <c r="AK33" i="1"/>
  <c r="AL33" i="1" s="1"/>
  <c r="O34" i="1"/>
  <c r="V34" i="1"/>
  <c r="X34" i="1"/>
  <c r="AB34" i="1" s="1"/>
  <c r="AC34" i="1" s="1"/>
  <c r="AE34" i="1"/>
  <c r="AF34" i="1" s="1"/>
  <c r="AG34" i="1"/>
  <c r="AH34" i="1" s="1"/>
  <c r="AI34" i="1"/>
  <c r="AJ34" i="1" s="1"/>
  <c r="AK34" i="1"/>
  <c r="AL34" i="1" s="1"/>
  <c r="O35" i="1"/>
  <c r="V35" i="1"/>
  <c r="X35" i="1"/>
  <c r="AB35" i="1" s="1"/>
  <c r="AC35" i="1" s="1"/>
  <c r="AE35" i="1"/>
  <c r="AF35" i="1" s="1"/>
  <c r="AG35" i="1"/>
  <c r="AH35" i="1" s="1"/>
  <c r="AI35" i="1"/>
  <c r="AJ35" i="1" s="1"/>
  <c r="AK35" i="1"/>
  <c r="AL35" i="1" s="1"/>
  <c r="O36" i="1"/>
  <c r="V36" i="1"/>
  <c r="X36" i="1"/>
  <c r="AB36" i="1" s="1"/>
  <c r="AC36" i="1" s="1"/>
  <c r="AE36" i="1"/>
  <c r="AF36" i="1" s="1"/>
  <c r="AG36" i="1"/>
  <c r="AH36" i="1" s="1"/>
  <c r="AI36" i="1"/>
  <c r="AJ36" i="1" s="1"/>
  <c r="AK36" i="1"/>
  <c r="AL36" i="1" s="1"/>
  <c r="O37" i="1"/>
  <c r="V37" i="1"/>
  <c r="X37" i="1"/>
  <c r="AB37" i="1" s="1"/>
  <c r="AC37" i="1" s="1"/>
  <c r="AE37" i="1"/>
  <c r="AF37" i="1" s="1"/>
  <c r="AG37" i="1"/>
  <c r="AH37" i="1" s="1"/>
  <c r="AI37" i="1"/>
  <c r="AJ37" i="1" s="1"/>
  <c r="AK37" i="1"/>
  <c r="AL37" i="1" s="1"/>
  <c r="O38" i="1"/>
  <c r="V38" i="1"/>
  <c r="X38" i="1"/>
  <c r="AB38" i="1" s="1"/>
  <c r="AC38" i="1" s="1"/>
  <c r="AE38" i="1"/>
  <c r="AF38" i="1" s="1"/>
  <c r="AG38" i="1"/>
  <c r="AH38" i="1" s="1"/>
  <c r="AI38" i="1"/>
  <c r="AJ38" i="1" s="1"/>
  <c r="AK38" i="1"/>
  <c r="AL38" i="1" s="1"/>
  <c r="O39" i="1"/>
  <c r="V39" i="1"/>
  <c r="X39" i="1"/>
  <c r="AB39" i="1" s="1"/>
  <c r="AC39" i="1" s="1"/>
  <c r="AE39" i="1"/>
  <c r="AF39" i="1" s="1"/>
  <c r="AG39" i="1"/>
  <c r="AH39" i="1" s="1"/>
  <c r="AI39" i="1"/>
  <c r="AJ39" i="1" s="1"/>
  <c r="AK39" i="1"/>
  <c r="AL39" i="1" s="1"/>
  <c r="O40" i="1"/>
  <c r="V40" i="1"/>
  <c r="X40" i="1"/>
  <c r="AB40" i="1" s="1"/>
  <c r="AC40" i="1" s="1"/>
  <c r="AE40" i="1"/>
  <c r="AF40" i="1" s="1"/>
  <c r="AG40" i="1"/>
  <c r="AH40" i="1" s="1"/>
  <c r="AI40" i="1"/>
  <c r="AJ40" i="1" s="1"/>
  <c r="AK40" i="1"/>
  <c r="AL40" i="1" s="1"/>
  <c r="O41" i="1"/>
  <c r="V41" i="1"/>
  <c r="X41" i="1"/>
  <c r="AB41" i="1" s="1"/>
  <c r="AC41" i="1" s="1"/>
  <c r="AE41" i="1"/>
  <c r="AF41" i="1" s="1"/>
  <c r="AG41" i="1"/>
  <c r="AH41" i="1" s="1"/>
  <c r="AI41" i="1"/>
  <c r="AJ41" i="1" s="1"/>
  <c r="AK41" i="1"/>
  <c r="AL41" i="1" s="1"/>
  <c r="O42" i="1"/>
  <c r="V42" i="1"/>
  <c r="X42" i="1"/>
  <c r="AB42" i="1" s="1"/>
  <c r="AC42" i="1" s="1"/>
  <c r="AE42" i="1"/>
  <c r="AF42" i="1" s="1"/>
  <c r="AG42" i="1"/>
  <c r="AH42" i="1" s="1"/>
  <c r="AI42" i="1"/>
  <c r="AJ42" i="1" s="1"/>
  <c r="AK42" i="1"/>
  <c r="AL42" i="1" s="1"/>
  <c r="O43" i="1"/>
  <c r="V43" i="1"/>
  <c r="X43" i="1"/>
  <c r="AB43" i="1" s="1"/>
  <c r="AC43" i="1" s="1"/>
  <c r="AE43" i="1"/>
  <c r="AF43" i="1" s="1"/>
  <c r="AG43" i="1"/>
  <c r="AH43" i="1" s="1"/>
  <c r="AI43" i="1"/>
  <c r="AJ43" i="1" s="1"/>
  <c r="AK43" i="1"/>
  <c r="AL43" i="1" s="1"/>
  <c r="O44" i="1"/>
  <c r="V44" i="1"/>
  <c r="X44" i="1"/>
  <c r="AB44" i="1" s="1"/>
  <c r="AC44" i="1" s="1"/>
  <c r="AE44" i="1"/>
  <c r="AF44" i="1" s="1"/>
  <c r="AG44" i="1"/>
  <c r="AH44" i="1" s="1"/>
  <c r="AI44" i="1"/>
  <c r="AJ44" i="1" s="1"/>
  <c r="AK44" i="1"/>
  <c r="AL44" i="1" s="1"/>
  <c r="O45" i="1"/>
  <c r="V45" i="1"/>
  <c r="X45" i="1"/>
  <c r="AB45" i="1" s="1"/>
  <c r="AC45" i="1" s="1"/>
  <c r="AE45" i="1"/>
  <c r="AF45" i="1" s="1"/>
  <c r="AG45" i="1"/>
  <c r="AH45" i="1" s="1"/>
  <c r="AI45" i="1"/>
  <c r="AJ45" i="1" s="1"/>
  <c r="AK45" i="1"/>
  <c r="AL45" i="1" s="1"/>
  <c r="O46" i="1"/>
  <c r="V46" i="1"/>
  <c r="X46" i="1"/>
  <c r="AB46" i="1" s="1"/>
  <c r="AC46" i="1" s="1"/>
  <c r="AE46" i="1"/>
  <c r="AF46" i="1" s="1"/>
  <c r="AG46" i="1"/>
  <c r="AH46" i="1" s="1"/>
  <c r="AI46" i="1"/>
  <c r="AJ46" i="1" s="1"/>
  <c r="AK46" i="1"/>
  <c r="AL46" i="1" s="1"/>
  <c r="O47" i="1"/>
  <c r="V47" i="1"/>
  <c r="X47" i="1"/>
  <c r="AB47" i="1" s="1"/>
  <c r="AC47" i="1" s="1"/>
  <c r="AE47" i="1"/>
  <c r="AF47" i="1" s="1"/>
  <c r="AG47" i="1"/>
  <c r="AH47" i="1" s="1"/>
  <c r="AI47" i="1"/>
  <c r="AJ47" i="1" s="1"/>
  <c r="AK47" i="1"/>
  <c r="AL47" i="1" s="1"/>
  <c r="O48" i="1"/>
  <c r="V48" i="1"/>
  <c r="X48" i="1"/>
  <c r="AB48" i="1" s="1"/>
  <c r="AC48" i="1" s="1"/>
  <c r="AE48" i="1"/>
  <c r="AF48" i="1" s="1"/>
  <c r="AG48" i="1"/>
  <c r="AH48" i="1" s="1"/>
  <c r="AI48" i="1"/>
  <c r="AJ48" i="1" s="1"/>
  <c r="AK48" i="1"/>
  <c r="AL48" i="1" s="1"/>
  <c r="O49" i="1"/>
  <c r="V49" i="1"/>
  <c r="X49" i="1"/>
  <c r="AB49" i="1" s="1"/>
  <c r="AC49" i="1" s="1"/>
  <c r="AE49" i="1"/>
  <c r="AF49" i="1" s="1"/>
  <c r="AG49" i="1"/>
  <c r="AH49" i="1" s="1"/>
  <c r="AI49" i="1"/>
  <c r="AJ49" i="1" s="1"/>
  <c r="AK49" i="1"/>
  <c r="AL49" i="1" s="1"/>
  <c r="O50" i="1"/>
  <c r="V50" i="1"/>
  <c r="X50" i="1"/>
  <c r="AB50" i="1" s="1"/>
  <c r="AC50" i="1" s="1"/>
  <c r="AE50" i="1"/>
  <c r="AF50" i="1" s="1"/>
  <c r="AG50" i="1"/>
  <c r="AH50" i="1" s="1"/>
  <c r="AI50" i="1"/>
  <c r="AJ50" i="1" s="1"/>
  <c r="AK50" i="1"/>
  <c r="AL50" i="1" s="1"/>
  <c r="O51" i="1"/>
  <c r="V51" i="1"/>
  <c r="X51" i="1"/>
  <c r="AB51" i="1" s="1"/>
  <c r="AC51" i="1" s="1"/>
  <c r="AE51" i="1"/>
  <c r="AF51" i="1" s="1"/>
  <c r="AG51" i="1"/>
  <c r="AH51" i="1" s="1"/>
  <c r="AI51" i="1"/>
  <c r="AJ51" i="1" s="1"/>
  <c r="AK51" i="1"/>
  <c r="AL51" i="1" s="1"/>
  <c r="O52" i="1"/>
  <c r="V52" i="1"/>
  <c r="X52" i="1"/>
  <c r="AB52" i="1" s="1"/>
  <c r="AC52" i="1" s="1"/>
  <c r="AE52" i="1"/>
  <c r="AF52" i="1" s="1"/>
  <c r="AG52" i="1"/>
  <c r="AH52" i="1" s="1"/>
  <c r="AI52" i="1"/>
  <c r="AJ52" i="1" s="1"/>
  <c r="AK52" i="1"/>
  <c r="AL52" i="1" s="1"/>
  <c r="O53" i="1"/>
  <c r="V53" i="1"/>
  <c r="X53" i="1"/>
  <c r="AB53" i="1" s="1"/>
  <c r="AC53" i="1" s="1"/>
  <c r="AE53" i="1"/>
  <c r="AF53" i="1" s="1"/>
  <c r="AG53" i="1"/>
  <c r="AH53" i="1" s="1"/>
  <c r="AI53" i="1"/>
  <c r="AJ53" i="1" s="1"/>
  <c r="AK53" i="1"/>
  <c r="AL53" i="1" s="1"/>
  <c r="O54" i="1"/>
  <c r="V54" i="1"/>
  <c r="X54" i="1"/>
  <c r="AB54" i="1" s="1"/>
  <c r="AC54" i="1" s="1"/>
  <c r="AE54" i="1"/>
  <c r="AF54" i="1" s="1"/>
  <c r="AG54" i="1"/>
  <c r="AH54" i="1" s="1"/>
  <c r="AI54" i="1"/>
  <c r="AJ54" i="1" s="1"/>
  <c r="AK54" i="1"/>
  <c r="AL54" i="1" s="1"/>
  <c r="O55" i="1"/>
  <c r="V55" i="1"/>
  <c r="X55" i="1"/>
  <c r="AB55" i="1" s="1"/>
  <c r="AC55" i="1" s="1"/>
  <c r="AE55" i="1"/>
  <c r="AF55" i="1" s="1"/>
  <c r="AG55" i="1"/>
  <c r="AH55" i="1" s="1"/>
  <c r="AI55" i="1"/>
  <c r="AJ55" i="1" s="1"/>
  <c r="AK55" i="1"/>
  <c r="AL55" i="1" s="1"/>
  <c r="O56" i="1"/>
  <c r="V56" i="1"/>
  <c r="X56" i="1"/>
  <c r="AB56" i="1" s="1"/>
  <c r="AC56" i="1" s="1"/>
  <c r="AE56" i="1"/>
  <c r="AF56" i="1" s="1"/>
  <c r="AG56" i="1"/>
  <c r="AH56" i="1" s="1"/>
  <c r="AI56" i="1"/>
  <c r="AJ56" i="1" s="1"/>
  <c r="AK56" i="1"/>
  <c r="AL56" i="1" s="1"/>
  <c r="O57" i="1"/>
  <c r="V57" i="1"/>
  <c r="X57" i="1"/>
  <c r="AB57" i="1" s="1"/>
  <c r="AC57" i="1" s="1"/>
  <c r="AE57" i="1"/>
  <c r="AF57" i="1" s="1"/>
  <c r="AG57" i="1"/>
  <c r="AH57" i="1" s="1"/>
  <c r="AI57" i="1"/>
  <c r="AJ57" i="1" s="1"/>
  <c r="AK57" i="1"/>
  <c r="AL57" i="1" s="1"/>
  <c r="O58" i="1"/>
  <c r="V58" i="1"/>
  <c r="X58" i="1"/>
  <c r="AB58" i="1" s="1"/>
  <c r="AC58" i="1" s="1"/>
  <c r="AE58" i="1"/>
  <c r="AF58" i="1" s="1"/>
  <c r="AG58" i="1"/>
  <c r="AH58" i="1" s="1"/>
  <c r="AI58" i="1"/>
  <c r="AJ58" i="1" s="1"/>
  <c r="AK58" i="1"/>
  <c r="AL58" i="1" s="1"/>
  <c r="O59" i="1"/>
  <c r="V59" i="1"/>
  <c r="X59" i="1"/>
  <c r="AB59" i="1" s="1"/>
  <c r="AC59" i="1" s="1"/>
  <c r="AE59" i="1"/>
  <c r="AF59" i="1" s="1"/>
  <c r="AG59" i="1"/>
  <c r="AH59" i="1" s="1"/>
  <c r="AI59" i="1"/>
  <c r="AJ59" i="1" s="1"/>
  <c r="AK59" i="1"/>
  <c r="AL59" i="1" s="1"/>
  <c r="O60" i="1"/>
  <c r="V60" i="1"/>
  <c r="X60" i="1"/>
  <c r="AB60" i="1" s="1"/>
  <c r="AC60" i="1" s="1"/>
  <c r="AE60" i="1"/>
  <c r="AF60" i="1" s="1"/>
  <c r="AG60" i="1"/>
  <c r="AH60" i="1" s="1"/>
  <c r="AI60" i="1"/>
  <c r="AJ60" i="1" s="1"/>
  <c r="AK60" i="1"/>
  <c r="AL60" i="1" s="1"/>
  <c r="O61" i="1"/>
  <c r="V61" i="1"/>
  <c r="X61" i="1"/>
  <c r="AB61" i="1" s="1"/>
  <c r="AC61" i="1" s="1"/>
  <c r="AE61" i="1"/>
  <c r="AF61" i="1" s="1"/>
  <c r="AG61" i="1"/>
  <c r="AH61" i="1" s="1"/>
  <c r="AI61" i="1"/>
  <c r="AJ61" i="1" s="1"/>
  <c r="AK61" i="1"/>
  <c r="AL61" i="1" s="1"/>
  <c r="O62" i="1"/>
  <c r="V62" i="1"/>
  <c r="X62" i="1"/>
  <c r="AB62" i="1" s="1"/>
  <c r="AC62" i="1" s="1"/>
  <c r="AE62" i="1"/>
  <c r="AF62" i="1" s="1"/>
  <c r="AG62" i="1"/>
  <c r="AH62" i="1" s="1"/>
  <c r="AI62" i="1"/>
  <c r="AJ62" i="1" s="1"/>
  <c r="AK62" i="1"/>
  <c r="AL62" i="1" s="1"/>
  <c r="O63" i="1"/>
  <c r="V63" i="1"/>
  <c r="X63" i="1"/>
  <c r="AB63" i="1" s="1"/>
  <c r="AC63" i="1" s="1"/>
  <c r="AE63" i="1"/>
  <c r="AF63" i="1" s="1"/>
  <c r="AG63" i="1"/>
  <c r="AH63" i="1" s="1"/>
  <c r="AI63" i="1"/>
  <c r="AJ63" i="1" s="1"/>
  <c r="AK63" i="1"/>
  <c r="AL63" i="1" s="1"/>
  <c r="O64" i="1"/>
  <c r="V64" i="1"/>
  <c r="X64" i="1"/>
  <c r="AB64" i="1" s="1"/>
  <c r="AC64" i="1" s="1"/>
  <c r="AE64" i="1"/>
  <c r="AF64" i="1" s="1"/>
  <c r="AG64" i="1"/>
  <c r="AH64" i="1" s="1"/>
  <c r="AI64" i="1"/>
  <c r="AJ64" i="1" s="1"/>
  <c r="AK64" i="1"/>
  <c r="AL64" i="1" s="1"/>
  <c r="O65" i="1"/>
  <c r="V65" i="1"/>
  <c r="X65" i="1"/>
  <c r="AB65" i="1" s="1"/>
  <c r="AC65" i="1" s="1"/>
  <c r="AE65" i="1"/>
  <c r="AF65" i="1" s="1"/>
  <c r="AG65" i="1"/>
  <c r="AH65" i="1" s="1"/>
  <c r="AI65" i="1"/>
  <c r="AJ65" i="1" s="1"/>
  <c r="AK65" i="1"/>
  <c r="AL65" i="1" s="1"/>
  <c r="O66" i="1"/>
  <c r="V66" i="1"/>
  <c r="X66" i="1"/>
  <c r="AB66" i="1" s="1"/>
  <c r="AC66" i="1" s="1"/>
  <c r="AE66" i="1"/>
  <c r="AF66" i="1" s="1"/>
  <c r="AG66" i="1"/>
  <c r="AH66" i="1" s="1"/>
  <c r="AI66" i="1"/>
  <c r="AJ66" i="1" s="1"/>
  <c r="AK66" i="1"/>
  <c r="AL66" i="1" s="1"/>
  <c r="O67" i="1"/>
  <c r="V67" i="1"/>
  <c r="X67" i="1"/>
  <c r="AB67" i="1" s="1"/>
  <c r="AC67" i="1" s="1"/>
  <c r="AE67" i="1"/>
  <c r="AF67" i="1" s="1"/>
  <c r="AG67" i="1"/>
  <c r="AH67" i="1" s="1"/>
  <c r="AI67" i="1"/>
  <c r="AJ67" i="1" s="1"/>
  <c r="AK67" i="1"/>
  <c r="AL67" i="1" s="1"/>
  <c r="O68" i="1"/>
  <c r="V68" i="1"/>
  <c r="X68" i="1"/>
  <c r="AB68" i="1" s="1"/>
  <c r="AC68" i="1" s="1"/>
  <c r="AE68" i="1"/>
  <c r="AF68" i="1" s="1"/>
  <c r="AG68" i="1"/>
  <c r="AH68" i="1" s="1"/>
  <c r="AI68" i="1"/>
  <c r="AJ68" i="1" s="1"/>
  <c r="AK68" i="1"/>
  <c r="AL68" i="1" s="1"/>
  <c r="O69" i="1"/>
  <c r="V69" i="1"/>
  <c r="X69" i="1"/>
  <c r="AB69" i="1" s="1"/>
  <c r="AC69" i="1" s="1"/>
  <c r="AE69" i="1"/>
  <c r="AF69" i="1" s="1"/>
  <c r="AG69" i="1"/>
  <c r="AH69" i="1" s="1"/>
  <c r="AI69" i="1"/>
  <c r="AJ69" i="1" s="1"/>
  <c r="AK69" i="1"/>
  <c r="AL69" i="1" s="1"/>
  <c r="O70" i="1"/>
  <c r="V70" i="1"/>
  <c r="X70" i="1"/>
  <c r="AB70" i="1" s="1"/>
  <c r="AC70" i="1" s="1"/>
  <c r="AE70" i="1"/>
  <c r="AF70" i="1" s="1"/>
  <c r="AG70" i="1"/>
  <c r="AH70" i="1" s="1"/>
  <c r="AI70" i="1"/>
  <c r="AJ70" i="1" s="1"/>
  <c r="AK70" i="1"/>
  <c r="AL70" i="1" s="1"/>
  <c r="O71" i="1"/>
  <c r="V71" i="1"/>
  <c r="X71" i="1"/>
  <c r="AB71" i="1" s="1"/>
  <c r="AC71" i="1" s="1"/>
  <c r="AE71" i="1"/>
  <c r="AF71" i="1" s="1"/>
  <c r="AG71" i="1"/>
  <c r="AH71" i="1" s="1"/>
  <c r="AI71" i="1"/>
  <c r="AJ71" i="1" s="1"/>
  <c r="AK71" i="1"/>
  <c r="AL71" i="1" s="1"/>
  <c r="O72" i="1"/>
  <c r="V72" i="1"/>
  <c r="X72" i="1"/>
  <c r="AB72" i="1" s="1"/>
  <c r="AC72" i="1" s="1"/>
  <c r="AE72" i="1"/>
  <c r="AF72" i="1" s="1"/>
  <c r="AG72" i="1"/>
  <c r="AH72" i="1" s="1"/>
  <c r="AI72" i="1"/>
  <c r="AJ72" i="1" s="1"/>
  <c r="AK72" i="1"/>
  <c r="AL72" i="1" s="1"/>
  <c r="O73" i="1"/>
  <c r="V73" i="1"/>
  <c r="X73" i="1"/>
  <c r="AB73" i="1" s="1"/>
  <c r="AC73" i="1" s="1"/>
  <c r="AE73" i="1"/>
  <c r="AF73" i="1" s="1"/>
  <c r="AG73" i="1"/>
  <c r="AH73" i="1" s="1"/>
  <c r="AI73" i="1"/>
  <c r="AJ73" i="1" s="1"/>
  <c r="AK73" i="1"/>
  <c r="AL73" i="1" s="1"/>
  <c r="O74" i="1"/>
  <c r="V74" i="1"/>
  <c r="X74" i="1"/>
  <c r="AB74" i="1" s="1"/>
  <c r="AC74" i="1" s="1"/>
  <c r="AE74" i="1"/>
  <c r="AF74" i="1" s="1"/>
  <c r="AG74" i="1"/>
  <c r="AH74" i="1" s="1"/>
  <c r="AI74" i="1"/>
  <c r="AJ74" i="1" s="1"/>
  <c r="AK74" i="1"/>
  <c r="AL74" i="1" s="1"/>
  <c r="O75" i="1"/>
  <c r="V75" i="1"/>
  <c r="X75" i="1"/>
  <c r="AB75" i="1" s="1"/>
  <c r="AC75" i="1" s="1"/>
  <c r="AE75" i="1"/>
  <c r="AF75" i="1" s="1"/>
  <c r="AG75" i="1"/>
  <c r="AH75" i="1" s="1"/>
  <c r="AI75" i="1"/>
  <c r="AJ75" i="1" s="1"/>
  <c r="AK75" i="1"/>
  <c r="AL75" i="1" s="1"/>
  <c r="O76" i="1"/>
  <c r="V76" i="1"/>
  <c r="X76" i="1"/>
  <c r="AB76" i="1" s="1"/>
  <c r="AC76" i="1" s="1"/>
  <c r="AE76" i="1"/>
  <c r="AF76" i="1" s="1"/>
  <c r="AG76" i="1"/>
  <c r="AH76" i="1" s="1"/>
  <c r="AI76" i="1"/>
  <c r="AJ76" i="1" s="1"/>
  <c r="AK76" i="1"/>
  <c r="AL76" i="1" s="1"/>
  <c r="O77" i="1"/>
  <c r="V77" i="1"/>
  <c r="X77" i="1"/>
  <c r="AB77" i="1" s="1"/>
  <c r="AC77" i="1" s="1"/>
  <c r="AE77" i="1"/>
  <c r="AF77" i="1" s="1"/>
  <c r="AG77" i="1"/>
  <c r="AH77" i="1" s="1"/>
  <c r="AI77" i="1"/>
  <c r="AJ77" i="1" s="1"/>
  <c r="AK77" i="1"/>
  <c r="AL77" i="1" s="1"/>
  <c r="O78" i="1"/>
  <c r="V78" i="1"/>
  <c r="X78" i="1"/>
  <c r="AB78" i="1" s="1"/>
  <c r="AC78" i="1" s="1"/>
  <c r="AE78" i="1"/>
  <c r="AF78" i="1" s="1"/>
  <c r="AG78" i="1"/>
  <c r="AH78" i="1" s="1"/>
  <c r="AI78" i="1"/>
  <c r="AJ78" i="1" s="1"/>
  <c r="AK78" i="1"/>
  <c r="AL78" i="1" s="1"/>
  <c r="O79" i="1"/>
  <c r="V79" i="1"/>
  <c r="X79" i="1"/>
  <c r="AB79" i="1" s="1"/>
  <c r="AC79" i="1" s="1"/>
  <c r="AE79" i="1"/>
  <c r="AF79" i="1" s="1"/>
  <c r="AG79" i="1"/>
  <c r="AH79" i="1" s="1"/>
  <c r="AI79" i="1"/>
  <c r="AJ79" i="1" s="1"/>
  <c r="AK79" i="1"/>
  <c r="AL79" i="1" s="1"/>
  <c r="O80" i="1"/>
  <c r="V80" i="1"/>
  <c r="X80" i="1"/>
  <c r="AB80" i="1" s="1"/>
  <c r="AC80" i="1" s="1"/>
  <c r="AE80" i="1"/>
  <c r="AF80" i="1" s="1"/>
  <c r="AG80" i="1"/>
  <c r="AH80" i="1" s="1"/>
  <c r="AI80" i="1"/>
  <c r="AJ80" i="1" s="1"/>
  <c r="AK80" i="1"/>
  <c r="AL80" i="1" s="1"/>
  <c r="O81" i="1"/>
  <c r="V81" i="1"/>
  <c r="X81" i="1"/>
  <c r="AB81" i="1" s="1"/>
  <c r="AC81" i="1" s="1"/>
  <c r="AE81" i="1"/>
  <c r="AF81" i="1" s="1"/>
  <c r="AG81" i="1"/>
  <c r="AH81" i="1" s="1"/>
  <c r="AI81" i="1"/>
  <c r="AJ81" i="1" s="1"/>
  <c r="AK81" i="1"/>
  <c r="AL81" i="1" s="1"/>
  <c r="O82" i="1"/>
  <c r="V82" i="1"/>
  <c r="X82" i="1"/>
  <c r="AB82" i="1" s="1"/>
  <c r="AC82" i="1" s="1"/>
  <c r="AE82" i="1"/>
  <c r="AF82" i="1" s="1"/>
  <c r="AG82" i="1"/>
  <c r="AH82" i="1" s="1"/>
  <c r="AI82" i="1"/>
  <c r="AJ82" i="1" s="1"/>
  <c r="AK82" i="1"/>
  <c r="AL82" i="1" s="1"/>
  <c r="O83" i="1"/>
  <c r="V83" i="1"/>
  <c r="X83" i="1"/>
  <c r="AB83" i="1" s="1"/>
  <c r="AC83" i="1" s="1"/>
  <c r="AE83" i="1"/>
  <c r="AF83" i="1" s="1"/>
  <c r="AG83" i="1"/>
  <c r="AH83" i="1" s="1"/>
  <c r="AI83" i="1"/>
  <c r="AJ83" i="1" s="1"/>
  <c r="AK83" i="1"/>
  <c r="AL83" i="1" s="1"/>
  <c r="O84" i="1"/>
  <c r="V84" i="1"/>
  <c r="X84" i="1"/>
  <c r="AB84" i="1" s="1"/>
  <c r="AC84" i="1" s="1"/>
  <c r="AE84" i="1"/>
  <c r="AF84" i="1" s="1"/>
  <c r="AG84" i="1"/>
  <c r="AH84" i="1" s="1"/>
  <c r="AI84" i="1"/>
  <c r="AJ84" i="1" s="1"/>
  <c r="AK84" i="1"/>
  <c r="AL84" i="1" s="1"/>
  <c r="O85" i="1"/>
  <c r="V85" i="1"/>
  <c r="X85" i="1"/>
  <c r="AB85" i="1" s="1"/>
  <c r="AC85" i="1" s="1"/>
  <c r="AE85" i="1"/>
  <c r="AF85" i="1" s="1"/>
  <c r="AG85" i="1"/>
  <c r="AH85" i="1" s="1"/>
  <c r="AI85" i="1"/>
  <c r="AJ85" i="1" s="1"/>
  <c r="AK85" i="1"/>
  <c r="AL85" i="1" s="1"/>
  <c r="O86" i="1"/>
  <c r="V86" i="1"/>
  <c r="X86" i="1"/>
  <c r="AB86" i="1" s="1"/>
  <c r="AC86" i="1" s="1"/>
  <c r="AE86" i="1"/>
  <c r="AF86" i="1" s="1"/>
  <c r="AG86" i="1"/>
  <c r="AH86" i="1" s="1"/>
  <c r="AI86" i="1"/>
  <c r="AJ86" i="1" s="1"/>
  <c r="AK86" i="1"/>
  <c r="AL86" i="1" s="1"/>
  <c r="O87" i="1"/>
  <c r="V87" i="1"/>
  <c r="X87" i="1"/>
  <c r="AB87" i="1" s="1"/>
  <c r="AC87" i="1" s="1"/>
  <c r="AE87" i="1"/>
  <c r="AF87" i="1" s="1"/>
  <c r="AG87" i="1"/>
  <c r="AH87" i="1" s="1"/>
  <c r="AI87" i="1"/>
  <c r="AJ87" i="1" s="1"/>
  <c r="AK87" i="1"/>
  <c r="AL87" i="1" s="1"/>
  <c r="O88" i="1"/>
  <c r="V88" i="1"/>
  <c r="X88" i="1"/>
  <c r="AB88" i="1" s="1"/>
  <c r="AC88" i="1" s="1"/>
  <c r="AE88" i="1"/>
  <c r="AF88" i="1" s="1"/>
  <c r="AG88" i="1"/>
  <c r="AH88" i="1" s="1"/>
  <c r="AI88" i="1"/>
  <c r="AJ88" i="1" s="1"/>
  <c r="AK88" i="1"/>
  <c r="AL88" i="1" s="1"/>
  <c r="O89" i="1"/>
  <c r="V89" i="1"/>
  <c r="X89" i="1"/>
  <c r="AB89" i="1" s="1"/>
  <c r="AC89" i="1" s="1"/>
  <c r="AE89" i="1"/>
  <c r="AF89" i="1" s="1"/>
  <c r="AG89" i="1"/>
  <c r="AH89" i="1" s="1"/>
  <c r="AI89" i="1"/>
  <c r="AJ89" i="1" s="1"/>
  <c r="AK89" i="1"/>
  <c r="AL89" i="1" s="1"/>
  <c r="O90" i="1"/>
  <c r="V90" i="1"/>
  <c r="X90" i="1"/>
  <c r="AB90" i="1" s="1"/>
  <c r="AC90" i="1" s="1"/>
  <c r="AE90" i="1"/>
  <c r="AF90" i="1" s="1"/>
  <c r="AG90" i="1"/>
  <c r="AH90" i="1" s="1"/>
  <c r="AI90" i="1"/>
  <c r="AJ90" i="1" s="1"/>
  <c r="AK90" i="1"/>
  <c r="AL90" i="1" s="1"/>
  <c r="O91" i="1"/>
  <c r="V91" i="1"/>
  <c r="X91" i="1"/>
  <c r="AB91" i="1" s="1"/>
  <c r="AC91" i="1" s="1"/>
  <c r="AE91" i="1"/>
  <c r="AF91" i="1" s="1"/>
  <c r="AG91" i="1"/>
  <c r="AH91" i="1" s="1"/>
  <c r="AI91" i="1"/>
  <c r="AJ91" i="1" s="1"/>
  <c r="AK91" i="1"/>
  <c r="AL91" i="1" s="1"/>
  <c r="O92" i="1"/>
  <c r="V92" i="1"/>
  <c r="X92" i="1"/>
  <c r="AB92" i="1" s="1"/>
  <c r="AC92" i="1" s="1"/>
  <c r="AE92" i="1"/>
  <c r="AF92" i="1" s="1"/>
  <c r="AG92" i="1"/>
  <c r="AH92" i="1" s="1"/>
  <c r="AI92" i="1"/>
  <c r="AJ92" i="1" s="1"/>
  <c r="AK92" i="1"/>
  <c r="AL92" i="1" s="1"/>
  <c r="O93" i="1"/>
  <c r="V93" i="1"/>
  <c r="X93" i="1"/>
  <c r="AB93" i="1" s="1"/>
  <c r="AC93" i="1" s="1"/>
  <c r="AE93" i="1"/>
  <c r="AF93" i="1" s="1"/>
  <c r="AG93" i="1"/>
  <c r="AH93" i="1" s="1"/>
  <c r="AI93" i="1"/>
  <c r="AJ93" i="1" s="1"/>
  <c r="AK93" i="1"/>
  <c r="AL93" i="1" s="1"/>
  <c r="O94" i="1"/>
  <c r="V94" i="1"/>
  <c r="X94" i="1"/>
  <c r="AB94" i="1" s="1"/>
  <c r="AC94" i="1" s="1"/>
  <c r="AE94" i="1"/>
  <c r="AF94" i="1" s="1"/>
  <c r="AG94" i="1"/>
  <c r="AH94" i="1" s="1"/>
  <c r="AI94" i="1"/>
  <c r="AJ94" i="1" s="1"/>
  <c r="AK94" i="1"/>
  <c r="AL94" i="1" s="1"/>
  <c r="O95" i="1"/>
  <c r="V95" i="1"/>
  <c r="X95" i="1"/>
  <c r="AB95" i="1" s="1"/>
  <c r="AC95" i="1" s="1"/>
  <c r="AE95" i="1"/>
  <c r="AF95" i="1" s="1"/>
  <c r="AG95" i="1"/>
  <c r="AH95" i="1" s="1"/>
  <c r="AI95" i="1"/>
  <c r="AJ95" i="1" s="1"/>
  <c r="AK95" i="1"/>
  <c r="AL95" i="1" s="1"/>
  <c r="O96" i="1"/>
  <c r="V96" i="1"/>
  <c r="X96" i="1"/>
  <c r="AB96" i="1" s="1"/>
  <c r="AC96" i="1" s="1"/>
  <c r="AE96" i="1"/>
  <c r="AF96" i="1" s="1"/>
  <c r="AG96" i="1"/>
  <c r="AH96" i="1" s="1"/>
  <c r="AI96" i="1"/>
  <c r="AJ96" i="1" s="1"/>
  <c r="AK96" i="1"/>
  <c r="AL96" i="1" s="1"/>
  <c r="O97" i="1"/>
  <c r="V97" i="1"/>
  <c r="X97" i="1"/>
  <c r="AB97" i="1" s="1"/>
  <c r="AC97" i="1" s="1"/>
  <c r="AE97" i="1"/>
  <c r="AF97" i="1" s="1"/>
  <c r="AG97" i="1"/>
  <c r="AH97" i="1" s="1"/>
  <c r="AI97" i="1"/>
  <c r="AJ97" i="1" s="1"/>
  <c r="AK97" i="1"/>
  <c r="AL97" i="1" s="1"/>
  <c r="O98" i="1"/>
  <c r="V98" i="1"/>
  <c r="X98" i="1"/>
  <c r="AB98" i="1" s="1"/>
  <c r="AC98" i="1" s="1"/>
  <c r="AE98" i="1"/>
  <c r="AF98" i="1" s="1"/>
  <c r="AG98" i="1"/>
  <c r="AH98" i="1" s="1"/>
  <c r="AI98" i="1"/>
  <c r="AJ98" i="1" s="1"/>
  <c r="AK98" i="1"/>
  <c r="AL98" i="1" s="1"/>
  <c r="O99" i="1"/>
  <c r="V99" i="1"/>
  <c r="X99" i="1"/>
  <c r="AB99" i="1" s="1"/>
  <c r="AC99" i="1" s="1"/>
  <c r="AE99" i="1"/>
  <c r="AF99" i="1" s="1"/>
  <c r="AG99" i="1"/>
  <c r="AH99" i="1" s="1"/>
  <c r="AI99" i="1"/>
  <c r="AJ99" i="1" s="1"/>
  <c r="AK99" i="1"/>
  <c r="AL99" i="1" s="1"/>
  <c r="O100" i="1"/>
  <c r="V100" i="1"/>
  <c r="X100" i="1"/>
  <c r="AB100" i="1" s="1"/>
  <c r="AC100" i="1" s="1"/>
  <c r="AE100" i="1"/>
  <c r="AF100" i="1" s="1"/>
  <c r="AG100" i="1"/>
  <c r="AH100" i="1" s="1"/>
  <c r="AI100" i="1"/>
  <c r="AJ100" i="1" s="1"/>
  <c r="AK100" i="1"/>
  <c r="AL100" i="1" s="1"/>
  <c r="O101" i="1"/>
  <c r="V101" i="1"/>
  <c r="X101" i="1"/>
  <c r="AB101" i="1" s="1"/>
  <c r="AC101" i="1" s="1"/>
  <c r="AE101" i="1"/>
  <c r="AF101" i="1" s="1"/>
  <c r="AG101" i="1"/>
  <c r="AH101" i="1" s="1"/>
  <c r="AI101" i="1"/>
  <c r="AJ101" i="1" s="1"/>
  <c r="AK101" i="1"/>
  <c r="AL101" i="1" s="1"/>
  <c r="O102" i="1"/>
  <c r="V102" i="1"/>
  <c r="X102" i="1"/>
  <c r="AB102" i="1" s="1"/>
  <c r="AC102" i="1" s="1"/>
  <c r="AE102" i="1"/>
  <c r="AF102" i="1" s="1"/>
  <c r="AG102" i="1"/>
  <c r="AH102" i="1" s="1"/>
  <c r="AI102" i="1"/>
  <c r="AJ102" i="1" s="1"/>
  <c r="AK102" i="1"/>
  <c r="AL102" i="1" s="1"/>
  <c r="O103" i="1"/>
  <c r="V103" i="1"/>
  <c r="X103" i="1"/>
  <c r="AB103" i="1" s="1"/>
  <c r="AC103" i="1" s="1"/>
  <c r="AE103" i="1"/>
  <c r="AF103" i="1" s="1"/>
  <c r="AG103" i="1"/>
  <c r="AH103" i="1" s="1"/>
  <c r="AI103" i="1"/>
  <c r="AJ103" i="1" s="1"/>
  <c r="AK103" i="1"/>
  <c r="AL103" i="1" s="1"/>
  <c r="O104" i="1"/>
  <c r="V104" i="1"/>
  <c r="X104" i="1"/>
  <c r="AB104" i="1" s="1"/>
  <c r="AC104" i="1" s="1"/>
  <c r="AE104" i="1"/>
  <c r="AF104" i="1" s="1"/>
  <c r="AG104" i="1"/>
  <c r="AH104" i="1" s="1"/>
  <c r="AI104" i="1"/>
  <c r="AJ104" i="1" s="1"/>
  <c r="AK104" i="1"/>
  <c r="AL104" i="1" s="1"/>
  <c r="O105" i="1"/>
  <c r="V105" i="1"/>
  <c r="X105" i="1"/>
  <c r="AB105" i="1" s="1"/>
  <c r="AC105" i="1" s="1"/>
  <c r="AE105" i="1"/>
  <c r="AF105" i="1" s="1"/>
  <c r="AG105" i="1"/>
  <c r="AH105" i="1" s="1"/>
  <c r="AI105" i="1"/>
  <c r="AJ105" i="1" s="1"/>
  <c r="AK105" i="1"/>
  <c r="AL105" i="1" s="1"/>
  <c r="O106" i="1"/>
  <c r="V106" i="1"/>
  <c r="X106" i="1"/>
  <c r="AB106" i="1" s="1"/>
  <c r="AC106" i="1" s="1"/>
  <c r="AE106" i="1"/>
  <c r="AF106" i="1" s="1"/>
  <c r="AG106" i="1"/>
  <c r="AH106" i="1" s="1"/>
  <c r="AI106" i="1"/>
  <c r="AJ106" i="1" s="1"/>
  <c r="AK106" i="1"/>
  <c r="AL106" i="1" s="1"/>
  <c r="O107" i="1"/>
  <c r="V107" i="1"/>
  <c r="X107" i="1"/>
  <c r="AB107" i="1" s="1"/>
  <c r="AC107" i="1" s="1"/>
  <c r="AE107" i="1"/>
  <c r="AF107" i="1" s="1"/>
  <c r="AG107" i="1"/>
  <c r="AH107" i="1" s="1"/>
  <c r="AI107" i="1"/>
  <c r="AJ107" i="1" s="1"/>
  <c r="AK107" i="1"/>
  <c r="AL107" i="1" s="1"/>
  <c r="O108" i="1"/>
  <c r="V108" i="1"/>
  <c r="X108" i="1"/>
  <c r="AB108" i="1" s="1"/>
  <c r="AC108" i="1" s="1"/>
  <c r="AE108" i="1"/>
  <c r="AF108" i="1" s="1"/>
  <c r="AG108" i="1"/>
  <c r="AH108" i="1" s="1"/>
  <c r="AI108" i="1"/>
  <c r="AJ108" i="1" s="1"/>
  <c r="AK108" i="1"/>
  <c r="AL108" i="1" s="1"/>
  <c r="O109" i="1"/>
  <c r="V109" i="1"/>
  <c r="X109" i="1"/>
  <c r="AB109" i="1" s="1"/>
  <c r="AC109" i="1" s="1"/>
  <c r="AE109" i="1"/>
  <c r="AF109" i="1" s="1"/>
  <c r="AG109" i="1"/>
  <c r="AH109" i="1" s="1"/>
  <c r="AI109" i="1"/>
  <c r="AJ109" i="1" s="1"/>
  <c r="AK109" i="1"/>
  <c r="AL109" i="1" s="1"/>
  <c r="O110" i="1"/>
  <c r="V110" i="1"/>
  <c r="X110" i="1"/>
  <c r="AB110" i="1" s="1"/>
  <c r="AC110" i="1" s="1"/>
  <c r="AE110" i="1"/>
  <c r="AF110" i="1" s="1"/>
  <c r="AG110" i="1"/>
  <c r="AH110" i="1" s="1"/>
  <c r="AI110" i="1"/>
  <c r="AJ110" i="1" s="1"/>
  <c r="AK110" i="1"/>
  <c r="AL110" i="1" s="1"/>
  <c r="O111" i="1"/>
  <c r="V111" i="1"/>
  <c r="X111" i="1"/>
  <c r="AB111" i="1" s="1"/>
  <c r="AC111" i="1" s="1"/>
  <c r="AE111" i="1"/>
  <c r="AF111" i="1" s="1"/>
  <c r="AG111" i="1"/>
  <c r="AH111" i="1" s="1"/>
  <c r="AI111" i="1"/>
  <c r="AJ111" i="1" s="1"/>
  <c r="AK111" i="1"/>
  <c r="AL111" i="1" s="1"/>
  <c r="O112" i="1"/>
  <c r="V112" i="1"/>
  <c r="X112" i="1"/>
  <c r="AB112" i="1" s="1"/>
  <c r="AC112" i="1" s="1"/>
  <c r="AE112" i="1"/>
  <c r="AF112" i="1" s="1"/>
  <c r="AG112" i="1"/>
  <c r="AH112" i="1" s="1"/>
  <c r="AI112" i="1"/>
  <c r="AJ112" i="1" s="1"/>
  <c r="AK112" i="1"/>
  <c r="AL112" i="1" s="1"/>
  <c r="O113" i="1"/>
  <c r="V113" i="1"/>
  <c r="X113" i="1"/>
  <c r="AB113" i="1" s="1"/>
  <c r="AC113" i="1" s="1"/>
  <c r="AE113" i="1"/>
  <c r="AF113" i="1" s="1"/>
  <c r="AG113" i="1"/>
  <c r="AH113" i="1" s="1"/>
  <c r="AI113" i="1"/>
  <c r="AJ113" i="1" s="1"/>
  <c r="AK113" i="1"/>
  <c r="AL113" i="1" s="1"/>
  <c r="O114" i="1"/>
  <c r="V114" i="1"/>
  <c r="X114" i="1"/>
  <c r="AB114" i="1" s="1"/>
  <c r="AC114" i="1" s="1"/>
  <c r="AE114" i="1"/>
  <c r="AF114" i="1" s="1"/>
  <c r="AG114" i="1"/>
  <c r="AH114" i="1" s="1"/>
  <c r="AI114" i="1"/>
  <c r="AJ114" i="1" s="1"/>
  <c r="AK114" i="1"/>
  <c r="AL114" i="1" s="1"/>
  <c r="O115" i="1"/>
  <c r="V115" i="1"/>
  <c r="X115" i="1"/>
  <c r="AB115" i="1" s="1"/>
  <c r="AC115" i="1" s="1"/>
  <c r="AE115" i="1"/>
  <c r="AF115" i="1" s="1"/>
  <c r="AG115" i="1"/>
  <c r="AH115" i="1" s="1"/>
  <c r="AI115" i="1"/>
  <c r="AJ115" i="1" s="1"/>
  <c r="AK115" i="1"/>
  <c r="AL115" i="1" s="1"/>
  <c r="O116" i="1"/>
  <c r="V116" i="1"/>
  <c r="X116" i="1"/>
  <c r="AB116" i="1" s="1"/>
  <c r="AC116" i="1" s="1"/>
  <c r="AE116" i="1"/>
  <c r="AF116" i="1" s="1"/>
  <c r="AG116" i="1"/>
  <c r="AH116" i="1" s="1"/>
  <c r="AI116" i="1"/>
  <c r="AJ116" i="1" s="1"/>
  <c r="AK116" i="1"/>
  <c r="AL116" i="1" s="1"/>
  <c r="O117" i="1"/>
  <c r="V117" i="1"/>
  <c r="X117" i="1"/>
  <c r="AB117" i="1" s="1"/>
  <c r="AC117" i="1" s="1"/>
  <c r="AE117" i="1"/>
  <c r="AF117" i="1" s="1"/>
  <c r="AG117" i="1"/>
  <c r="AH117" i="1" s="1"/>
  <c r="AI117" i="1"/>
  <c r="AJ117" i="1" s="1"/>
  <c r="AK117" i="1"/>
  <c r="AL117" i="1" s="1"/>
  <c r="O118" i="1"/>
  <c r="V118" i="1"/>
  <c r="X118" i="1"/>
  <c r="AB118" i="1" s="1"/>
  <c r="AC118" i="1" s="1"/>
  <c r="AE118" i="1"/>
  <c r="AF118" i="1" s="1"/>
  <c r="AG118" i="1"/>
  <c r="AH118" i="1" s="1"/>
  <c r="AI118" i="1"/>
  <c r="AJ118" i="1" s="1"/>
  <c r="AK118" i="1"/>
  <c r="AL118" i="1" s="1"/>
  <c r="O119" i="1"/>
  <c r="V119" i="1"/>
  <c r="X119" i="1"/>
  <c r="AB119" i="1" s="1"/>
  <c r="AC119" i="1" s="1"/>
  <c r="AE119" i="1"/>
  <c r="AF119" i="1" s="1"/>
  <c r="AG119" i="1"/>
  <c r="AH119" i="1" s="1"/>
  <c r="AI119" i="1"/>
  <c r="AJ119" i="1" s="1"/>
  <c r="AK119" i="1"/>
  <c r="AL119" i="1" s="1"/>
  <c r="O120" i="1"/>
  <c r="V120" i="1"/>
  <c r="X120" i="1"/>
  <c r="AB120" i="1" s="1"/>
  <c r="AC120" i="1" s="1"/>
  <c r="AE120" i="1"/>
  <c r="AF120" i="1" s="1"/>
  <c r="AG120" i="1"/>
  <c r="AH120" i="1" s="1"/>
  <c r="AI120" i="1"/>
  <c r="AJ120" i="1" s="1"/>
  <c r="AK120" i="1"/>
  <c r="AL120" i="1" s="1"/>
  <c r="O121" i="1"/>
  <c r="V121" i="1"/>
  <c r="X121" i="1"/>
  <c r="AB121" i="1" s="1"/>
  <c r="AC121" i="1" s="1"/>
  <c r="AE121" i="1"/>
  <c r="AF121" i="1" s="1"/>
  <c r="AG121" i="1"/>
  <c r="AH121" i="1" s="1"/>
  <c r="AI121" i="1"/>
  <c r="AJ121" i="1" s="1"/>
  <c r="AK121" i="1"/>
  <c r="AL121" i="1" s="1"/>
  <c r="O122" i="1"/>
  <c r="V122" i="1"/>
  <c r="X122" i="1"/>
  <c r="AB122" i="1" s="1"/>
  <c r="AC122" i="1" s="1"/>
  <c r="AE122" i="1"/>
  <c r="AF122" i="1" s="1"/>
  <c r="AG122" i="1"/>
  <c r="AH122" i="1" s="1"/>
  <c r="AI122" i="1"/>
  <c r="AJ122" i="1" s="1"/>
  <c r="AK122" i="1"/>
  <c r="AL122" i="1" s="1"/>
  <c r="O123" i="1"/>
  <c r="V123" i="1"/>
  <c r="X123" i="1"/>
  <c r="AB123" i="1" s="1"/>
  <c r="AC123" i="1" s="1"/>
  <c r="AE123" i="1"/>
  <c r="AF123" i="1" s="1"/>
  <c r="AG123" i="1"/>
  <c r="AH123" i="1" s="1"/>
  <c r="AI123" i="1"/>
  <c r="AJ123" i="1" s="1"/>
  <c r="AK123" i="1"/>
  <c r="AL123" i="1" s="1"/>
  <c r="O124" i="1"/>
  <c r="V124" i="1"/>
  <c r="X124" i="1"/>
  <c r="AB124" i="1" s="1"/>
  <c r="AC124" i="1" s="1"/>
  <c r="AE124" i="1"/>
  <c r="AF124" i="1" s="1"/>
  <c r="AG124" i="1"/>
  <c r="AH124" i="1" s="1"/>
  <c r="AI124" i="1"/>
  <c r="AJ124" i="1" s="1"/>
  <c r="AK124" i="1"/>
  <c r="AL124" i="1" s="1"/>
  <c r="O125" i="1"/>
  <c r="V125" i="1"/>
  <c r="X125" i="1"/>
  <c r="AB125" i="1" s="1"/>
  <c r="AC125" i="1" s="1"/>
  <c r="AE125" i="1"/>
  <c r="AF125" i="1" s="1"/>
  <c r="AG125" i="1"/>
  <c r="AH125" i="1" s="1"/>
  <c r="AI125" i="1"/>
  <c r="AJ125" i="1" s="1"/>
  <c r="AK125" i="1"/>
  <c r="AL125" i="1" s="1"/>
  <c r="O126" i="1"/>
  <c r="V126" i="1"/>
  <c r="X126" i="1"/>
  <c r="AB126" i="1" s="1"/>
  <c r="AC126" i="1" s="1"/>
  <c r="AE126" i="1"/>
  <c r="AF126" i="1" s="1"/>
  <c r="AG126" i="1"/>
  <c r="AH126" i="1" s="1"/>
  <c r="AI126" i="1"/>
  <c r="AJ126" i="1" s="1"/>
  <c r="AK126" i="1"/>
  <c r="AL126" i="1" s="1"/>
  <c r="O127" i="1"/>
  <c r="V127" i="1"/>
  <c r="X127" i="1"/>
  <c r="AB127" i="1" s="1"/>
  <c r="AC127" i="1" s="1"/>
  <c r="AE127" i="1"/>
  <c r="AF127" i="1" s="1"/>
  <c r="AG127" i="1"/>
  <c r="AH127" i="1" s="1"/>
  <c r="AI127" i="1"/>
  <c r="AJ127" i="1" s="1"/>
  <c r="AK127" i="1"/>
  <c r="AL127" i="1" s="1"/>
  <c r="O128" i="1"/>
  <c r="V128" i="1"/>
  <c r="X128" i="1"/>
  <c r="AB128" i="1" s="1"/>
  <c r="AC128" i="1" s="1"/>
  <c r="AE128" i="1"/>
  <c r="AF128" i="1" s="1"/>
  <c r="AG128" i="1"/>
  <c r="AH128" i="1" s="1"/>
  <c r="AI128" i="1"/>
  <c r="AJ128" i="1" s="1"/>
  <c r="AK128" i="1"/>
  <c r="AL128" i="1" s="1"/>
  <c r="O129" i="1"/>
  <c r="V129" i="1"/>
  <c r="X129" i="1"/>
  <c r="AB129" i="1" s="1"/>
  <c r="AC129" i="1" s="1"/>
  <c r="AE129" i="1"/>
  <c r="AF129" i="1" s="1"/>
  <c r="AG129" i="1"/>
  <c r="AH129" i="1" s="1"/>
  <c r="AI129" i="1"/>
  <c r="AJ129" i="1" s="1"/>
  <c r="AK129" i="1"/>
  <c r="AL129" i="1" s="1"/>
  <c r="O130" i="1"/>
  <c r="V130" i="1"/>
  <c r="X130" i="1"/>
  <c r="AB130" i="1" s="1"/>
  <c r="AC130" i="1" s="1"/>
  <c r="AE130" i="1"/>
  <c r="AF130" i="1" s="1"/>
  <c r="AG130" i="1"/>
  <c r="AH130" i="1" s="1"/>
  <c r="AI130" i="1"/>
  <c r="AJ130" i="1" s="1"/>
  <c r="AK130" i="1"/>
  <c r="AL130" i="1" s="1"/>
  <c r="O131" i="1"/>
  <c r="V131" i="1"/>
  <c r="X131" i="1"/>
  <c r="AB131" i="1" s="1"/>
  <c r="AC131" i="1" s="1"/>
  <c r="AE131" i="1"/>
  <c r="AF131" i="1" s="1"/>
  <c r="AG131" i="1"/>
  <c r="AH131" i="1" s="1"/>
  <c r="AI131" i="1"/>
  <c r="AJ131" i="1" s="1"/>
  <c r="AK131" i="1"/>
  <c r="AL131" i="1" s="1"/>
  <c r="O132" i="1"/>
  <c r="V132" i="1"/>
  <c r="X132" i="1"/>
  <c r="AB132" i="1" s="1"/>
  <c r="AC132" i="1" s="1"/>
  <c r="AE132" i="1"/>
  <c r="AF132" i="1" s="1"/>
  <c r="AG132" i="1"/>
  <c r="AH132" i="1" s="1"/>
  <c r="AI132" i="1"/>
  <c r="AJ132" i="1" s="1"/>
  <c r="AK132" i="1"/>
  <c r="AL132" i="1" s="1"/>
  <c r="O133" i="1"/>
  <c r="V133" i="1"/>
  <c r="X133" i="1"/>
  <c r="AB133" i="1" s="1"/>
  <c r="AC133" i="1" s="1"/>
  <c r="AE133" i="1"/>
  <c r="AF133" i="1" s="1"/>
  <c r="AG133" i="1"/>
  <c r="AH133" i="1" s="1"/>
  <c r="AI133" i="1"/>
  <c r="AJ133" i="1" s="1"/>
  <c r="AK133" i="1"/>
  <c r="AL133" i="1" s="1"/>
  <c r="O134" i="1"/>
  <c r="V134" i="1"/>
  <c r="X134" i="1"/>
  <c r="AB134" i="1" s="1"/>
  <c r="AC134" i="1" s="1"/>
  <c r="AE134" i="1"/>
  <c r="AF134" i="1" s="1"/>
  <c r="AG134" i="1"/>
  <c r="AH134" i="1" s="1"/>
  <c r="AI134" i="1"/>
  <c r="AJ134" i="1" s="1"/>
  <c r="AK134" i="1"/>
  <c r="AL134" i="1" s="1"/>
  <c r="O135" i="1"/>
  <c r="V135" i="1"/>
  <c r="X135" i="1"/>
  <c r="AB135" i="1" s="1"/>
  <c r="AC135" i="1" s="1"/>
  <c r="AE135" i="1"/>
  <c r="AF135" i="1" s="1"/>
  <c r="AG135" i="1"/>
  <c r="AH135" i="1" s="1"/>
  <c r="AI135" i="1"/>
  <c r="AJ135" i="1" s="1"/>
  <c r="AK135" i="1"/>
  <c r="AL135" i="1" s="1"/>
  <c r="O136" i="1"/>
  <c r="V136" i="1"/>
  <c r="X136" i="1"/>
  <c r="AB136" i="1" s="1"/>
  <c r="AC136" i="1" s="1"/>
  <c r="AE136" i="1"/>
  <c r="AF136" i="1" s="1"/>
  <c r="AG136" i="1"/>
  <c r="AH136" i="1" s="1"/>
  <c r="AI136" i="1"/>
  <c r="AJ136" i="1" s="1"/>
  <c r="AK136" i="1"/>
  <c r="AL136" i="1" s="1"/>
  <c r="O137" i="1"/>
  <c r="V137" i="1"/>
  <c r="X137" i="1"/>
  <c r="AB137" i="1" s="1"/>
  <c r="AC137" i="1" s="1"/>
  <c r="AE137" i="1"/>
  <c r="AF137" i="1" s="1"/>
  <c r="AG137" i="1"/>
  <c r="AH137" i="1" s="1"/>
  <c r="AI137" i="1"/>
  <c r="AJ137" i="1" s="1"/>
  <c r="AK137" i="1"/>
  <c r="AL137" i="1" s="1"/>
  <c r="O138" i="1"/>
  <c r="V138" i="1"/>
  <c r="X138" i="1"/>
  <c r="AB138" i="1" s="1"/>
  <c r="AC138" i="1" s="1"/>
  <c r="AE138" i="1"/>
  <c r="AF138" i="1" s="1"/>
  <c r="AG138" i="1"/>
  <c r="AH138" i="1" s="1"/>
  <c r="AI138" i="1"/>
  <c r="AJ138" i="1" s="1"/>
  <c r="AK138" i="1"/>
  <c r="AL138" i="1" s="1"/>
  <c r="O139" i="1"/>
  <c r="V139" i="1"/>
  <c r="X139" i="1"/>
  <c r="AB139" i="1" s="1"/>
  <c r="AC139" i="1" s="1"/>
  <c r="AE139" i="1"/>
  <c r="AF139" i="1" s="1"/>
  <c r="AG139" i="1"/>
  <c r="AH139" i="1" s="1"/>
  <c r="AI139" i="1"/>
  <c r="AJ139" i="1" s="1"/>
  <c r="AK139" i="1"/>
  <c r="AL139" i="1" s="1"/>
  <c r="O140" i="1"/>
  <c r="V140" i="1"/>
  <c r="X140" i="1"/>
  <c r="AB140" i="1" s="1"/>
  <c r="AC140" i="1" s="1"/>
  <c r="AE140" i="1"/>
  <c r="AF140" i="1" s="1"/>
  <c r="AG140" i="1"/>
  <c r="AH140" i="1" s="1"/>
  <c r="AI140" i="1"/>
  <c r="AJ140" i="1" s="1"/>
  <c r="AK140" i="1"/>
  <c r="AL140" i="1" s="1"/>
  <c r="O141" i="1"/>
  <c r="V141" i="1"/>
  <c r="X141" i="1"/>
  <c r="AB141" i="1" s="1"/>
  <c r="AC141" i="1" s="1"/>
  <c r="AE141" i="1"/>
  <c r="AF141" i="1" s="1"/>
  <c r="AG141" i="1"/>
  <c r="AH141" i="1" s="1"/>
  <c r="AI141" i="1"/>
  <c r="AJ141" i="1" s="1"/>
  <c r="AK141" i="1"/>
  <c r="AL141" i="1" s="1"/>
  <c r="O142" i="1"/>
  <c r="V142" i="1"/>
  <c r="X142" i="1"/>
  <c r="AB142" i="1" s="1"/>
  <c r="AC142" i="1" s="1"/>
  <c r="AE142" i="1"/>
  <c r="AF142" i="1" s="1"/>
  <c r="AG142" i="1"/>
  <c r="AH142" i="1" s="1"/>
  <c r="AI142" i="1"/>
  <c r="AJ142" i="1" s="1"/>
  <c r="AK142" i="1"/>
  <c r="AL142" i="1" s="1"/>
  <c r="O143" i="1"/>
  <c r="V143" i="1"/>
  <c r="X143" i="1"/>
  <c r="AB143" i="1" s="1"/>
  <c r="AC143" i="1" s="1"/>
  <c r="AE143" i="1"/>
  <c r="AF143" i="1" s="1"/>
  <c r="AG143" i="1"/>
  <c r="AH143" i="1" s="1"/>
  <c r="AI143" i="1"/>
  <c r="AJ143" i="1" s="1"/>
  <c r="AK143" i="1"/>
  <c r="AL143" i="1" s="1"/>
  <c r="O144" i="1"/>
  <c r="V144" i="1"/>
  <c r="X144" i="1"/>
  <c r="AB144" i="1" s="1"/>
  <c r="AC144" i="1" s="1"/>
  <c r="AE144" i="1"/>
  <c r="AF144" i="1" s="1"/>
  <c r="AG144" i="1"/>
  <c r="AH144" i="1" s="1"/>
  <c r="AI144" i="1"/>
  <c r="AJ144" i="1" s="1"/>
  <c r="AK144" i="1"/>
  <c r="AL144" i="1" s="1"/>
  <c r="O145" i="1"/>
  <c r="V145" i="1"/>
  <c r="X145" i="1"/>
  <c r="AB145" i="1" s="1"/>
  <c r="AC145" i="1" s="1"/>
  <c r="AE145" i="1"/>
  <c r="AF145" i="1" s="1"/>
  <c r="AG145" i="1"/>
  <c r="AH145" i="1" s="1"/>
  <c r="AI145" i="1"/>
  <c r="AJ145" i="1" s="1"/>
  <c r="AK145" i="1"/>
  <c r="AL145" i="1" s="1"/>
  <c r="O146" i="1"/>
  <c r="V146" i="1"/>
  <c r="X146" i="1"/>
  <c r="AB146" i="1" s="1"/>
  <c r="AC146" i="1" s="1"/>
  <c r="AE146" i="1"/>
  <c r="AF146" i="1" s="1"/>
  <c r="AG146" i="1"/>
  <c r="AH146" i="1" s="1"/>
  <c r="AI146" i="1"/>
  <c r="AJ146" i="1" s="1"/>
  <c r="AK146" i="1"/>
  <c r="AL146" i="1" s="1"/>
  <c r="O147" i="1"/>
  <c r="V147" i="1"/>
  <c r="X147" i="1"/>
  <c r="AB147" i="1" s="1"/>
  <c r="AC147" i="1" s="1"/>
  <c r="AE147" i="1"/>
  <c r="AF147" i="1" s="1"/>
  <c r="AG147" i="1"/>
  <c r="AH147" i="1" s="1"/>
  <c r="AI147" i="1"/>
  <c r="AJ147" i="1" s="1"/>
  <c r="AK147" i="1"/>
  <c r="AL147" i="1" s="1"/>
  <c r="O148" i="1"/>
  <c r="V148" i="1"/>
  <c r="X148" i="1"/>
  <c r="AB148" i="1" s="1"/>
  <c r="AC148" i="1" s="1"/>
  <c r="AE148" i="1"/>
  <c r="AF148" i="1" s="1"/>
  <c r="AG148" i="1"/>
  <c r="AH148" i="1" s="1"/>
  <c r="AI148" i="1"/>
  <c r="AJ148" i="1" s="1"/>
  <c r="AK148" i="1"/>
  <c r="AL148" i="1" s="1"/>
  <c r="O149" i="1"/>
  <c r="V149" i="1"/>
  <c r="X149" i="1"/>
  <c r="AB149" i="1" s="1"/>
  <c r="AC149" i="1" s="1"/>
  <c r="AE149" i="1"/>
  <c r="AF149" i="1" s="1"/>
  <c r="AG149" i="1"/>
  <c r="AH149" i="1" s="1"/>
  <c r="AI149" i="1"/>
  <c r="AJ149" i="1" s="1"/>
  <c r="AK149" i="1"/>
  <c r="AL149" i="1" s="1"/>
  <c r="O150" i="1"/>
  <c r="V150" i="1"/>
  <c r="X150" i="1"/>
  <c r="AB150" i="1" s="1"/>
  <c r="AC150" i="1" s="1"/>
  <c r="AE150" i="1"/>
  <c r="AF150" i="1" s="1"/>
  <c r="AG150" i="1"/>
  <c r="AH150" i="1" s="1"/>
  <c r="AI150" i="1"/>
  <c r="AJ150" i="1" s="1"/>
  <c r="AK150" i="1"/>
  <c r="AL150" i="1" s="1"/>
  <c r="O151" i="1"/>
  <c r="V151" i="1"/>
  <c r="X151" i="1"/>
  <c r="AB151" i="1" s="1"/>
  <c r="AC151" i="1" s="1"/>
  <c r="AE151" i="1"/>
  <c r="AF151" i="1" s="1"/>
  <c r="AG151" i="1"/>
  <c r="AH151" i="1" s="1"/>
  <c r="AI151" i="1"/>
  <c r="AJ151" i="1" s="1"/>
  <c r="AK151" i="1"/>
  <c r="AL151" i="1" s="1"/>
  <c r="O152" i="1"/>
  <c r="V152" i="1"/>
  <c r="X152" i="1"/>
  <c r="AB152" i="1" s="1"/>
  <c r="AC152" i="1" s="1"/>
  <c r="AE152" i="1"/>
  <c r="AF152" i="1" s="1"/>
  <c r="AG152" i="1"/>
  <c r="AH152" i="1" s="1"/>
  <c r="AI152" i="1"/>
  <c r="AJ152" i="1" s="1"/>
  <c r="AK152" i="1"/>
  <c r="AL152" i="1" s="1"/>
  <c r="O153" i="1"/>
  <c r="V153" i="1"/>
  <c r="X153" i="1"/>
  <c r="AB153" i="1" s="1"/>
  <c r="AC153" i="1" s="1"/>
  <c r="AE153" i="1"/>
  <c r="AF153" i="1" s="1"/>
  <c r="AG153" i="1"/>
  <c r="AH153" i="1" s="1"/>
  <c r="AI153" i="1"/>
  <c r="AJ153" i="1" s="1"/>
  <c r="AK153" i="1"/>
  <c r="AL153" i="1" s="1"/>
  <c r="O154" i="1"/>
  <c r="V154" i="1"/>
  <c r="X154" i="1"/>
  <c r="AB154" i="1" s="1"/>
  <c r="AC154" i="1" s="1"/>
  <c r="AE154" i="1"/>
  <c r="AF154" i="1" s="1"/>
  <c r="AG154" i="1"/>
  <c r="AH154" i="1" s="1"/>
  <c r="AI154" i="1"/>
  <c r="AJ154" i="1" s="1"/>
  <c r="AK154" i="1"/>
  <c r="AL154" i="1" s="1"/>
  <c r="O155" i="1"/>
  <c r="V155" i="1"/>
  <c r="X155" i="1"/>
  <c r="AB155" i="1" s="1"/>
  <c r="AC155" i="1" s="1"/>
  <c r="AE155" i="1"/>
  <c r="AF155" i="1" s="1"/>
  <c r="AG155" i="1"/>
  <c r="AH155" i="1" s="1"/>
  <c r="AI155" i="1"/>
  <c r="AJ155" i="1" s="1"/>
  <c r="AK155" i="1"/>
  <c r="AL155" i="1" s="1"/>
  <c r="O156" i="1"/>
  <c r="V156" i="1"/>
  <c r="X156" i="1"/>
  <c r="AB156" i="1" s="1"/>
  <c r="AC156" i="1" s="1"/>
  <c r="AE156" i="1"/>
  <c r="AF156" i="1" s="1"/>
  <c r="AG156" i="1"/>
  <c r="AH156" i="1" s="1"/>
  <c r="AI156" i="1"/>
  <c r="AJ156" i="1" s="1"/>
  <c r="AK156" i="1"/>
  <c r="AL156" i="1" s="1"/>
  <c r="O157" i="1"/>
  <c r="V157" i="1"/>
  <c r="X157" i="1"/>
  <c r="AB157" i="1" s="1"/>
  <c r="AC157" i="1" s="1"/>
  <c r="AE157" i="1"/>
  <c r="AF157" i="1" s="1"/>
  <c r="AG157" i="1"/>
  <c r="AH157" i="1" s="1"/>
  <c r="AI157" i="1"/>
  <c r="AJ157" i="1" s="1"/>
  <c r="AK157" i="1"/>
  <c r="AL157" i="1" s="1"/>
  <c r="O158" i="1"/>
  <c r="V158" i="1"/>
  <c r="X158" i="1"/>
  <c r="AB158" i="1" s="1"/>
  <c r="AC158" i="1" s="1"/>
  <c r="AE158" i="1"/>
  <c r="AF158" i="1" s="1"/>
  <c r="AG158" i="1"/>
  <c r="AH158" i="1" s="1"/>
  <c r="AI158" i="1"/>
  <c r="AJ158" i="1" s="1"/>
  <c r="AK158" i="1"/>
  <c r="AL158" i="1" s="1"/>
  <c r="O159" i="1"/>
  <c r="V159" i="1"/>
  <c r="X159" i="1"/>
  <c r="AB159" i="1" s="1"/>
  <c r="AC159" i="1" s="1"/>
  <c r="AE159" i="1"/>
  <c r="AF159" i="1" s="1"/>
  <c r="AG159" i="1"/>
  <c r="AH159" i="1" s="1"/>
  <c r="AI159" i="1"/>
  <c r="AJ159" i="1" s="1"/>
  <c r="AK159" i="1"/>
  <c r="AL159" i="1" s="1"/>
  <c r="O160" i="1"/>
  <c r="V160" i="1"/>
  <c r="X160" i="1"/>
  <c r="AB160" i="1" s="1"/>
  <c r="AC160" i="1" s="1"/>
  <c r="AE160" i="1"/>
  <c r="AF160" i="1" s="1"/>
  <c r="AG160" i="1"/>
  <c r="AH160" i="1" s="1"/>
  <c r="AI160" i="1"/>
  <c r="AJ160" i="1" s="1"/>
  <c r="AK160" i="1"/>
  <c r="AL160" i="1" s="1"/>
  <c r="O161" i="1"/>
  <c r="V161" i="1"/>
  <c r="X161" i="1"/>
  <c r="AB161" i="1" s="1"/>
  <c r="AC161" i="1" s="1"/>
  <c r="AE161" i="1"/>
  <c r="AF161" i="1" s="1"/>
  <c r="AG161" i="1"/>
  <c r="AH161" i="1" s="1"/>
  <c r="AI161" i="1"/>
  <c r="AJ161" i="1" s="1"/>
  <c r="AK161" i="1"/>
  <c r="AL161" i="1" s="1"/>
  <c r="O162" i="1"/>
  <c r="V162" i="1"/>
  <c r="X162" i="1"/>
  <c r="AB162" i="1" s="1"/>
  <c r="AC162" i="1" s="1"/>
  <c r="AE162" i="1"/>
  <c r="AF162" i="1" s="1"/>
  <c r="AG162" i="1"/>
  <c r="AH162" i="1" s="1"/>
  <c r="AI162" i="1"/>
  <c r="AJ162" i="1" s="1"/>
  <c r="AK162" i="1"/>
  <c r="AL162" i="1" s="1"/>
  <c r="O163" i="1"/>
  <c r="V163" i="1"/>
  <c r="X163" i="1"/>
  <c r="AB163" i="1" s="1"/>
  <c r="AC163" i="1" s="1"/>
  <c r="AE163" i="1"/>
  <c r="AF163" i="1" s="1"/>
  <c r="AG163" i="1"/>
  <c r="AH163" i="1" s="1"/>
  <c r="AI163" i="1"/>
  <c r="AJ163" i="1" s="1"/>
  <c r="AK163" i="1"/>
  <c r="AL163" i="1" s="1"/>
  <c r="O164" i="1"/>
  <c r="V164" i="1"/>
  <c r="X164" i="1"/>
  <c r="AB164" i="1" s="1"/>
  <c r="AC164" i="1" s="1"/>
  <c r="AE164" i="1"/>
  <c r="AF164" i="1" s="1"/>
  <c r="AG164" i="1"/>
  <c r="AH164" i="1" s="1"/>
  <c r="AI164" i="1"/>
  <c r="AJ164" i="1" s="1"/>
  <c r="AK164" i="1"/>
  <c r="AL164" i="1" s="1"/>
  <c r="O165" i="1"/>
  <c r="V165" i="1"/>
  <c r="X165" i="1"/>
  <c r="AB165" i="1" s="1"/>
  <c r="AC165" i="1" s="1"/>
  <c r="AE165" i="1"/>
  <c r="AF165" i="1" s="1"/>
  <c r="AG165" i="1"/>
  <c r="AH165" i="1" s="1"/>
  <c r="AI165" i="1"/>
  <c r="AJ165" i="1" s="1"/>
  <c r="AK165" i="1"/>
  <c r="AL165" i="1" s="1"/>
  <c r="O166" i="1"/>
  <c r="V166" i="1"/>
  <c r="X166" i="1"/>
  <c r="AB166" i="1" s="1"/>
  <c r="AC166" i="1" s="1"/>
  <c r="AE166" i="1"/>
  <c r="AF166" i="1" s="1"/>
  <c r="AG166" i="1"/>
  <c r="AH166" i="1" s="1"/>
  <c r="AI166" i="1"/>
  <c r="AJ166" i="1" s="1"/>
  <c r="AK166" i="1"/>
  <c r="AL166" i="1" s="1"/>
  <c r="O167" i="1"/>
  <c r="V167" i="1"/>
  <c r="X167" i="1"/>
  <c r="AB167" i="1" s="1"/>
  <c r="AC167" i="1" s="1"/>
  <c r="AE167" i="1"/>
  <c r="AF167" i="1" s="1"/>
  <c r="AG167" i="1"/>
  <c r="AH167" i="1" s="1"/>
  <c r="AI167" i="1"/>
  <c r="AJ167" i="1" s="1"/>
  <c r="AK167" i="1"/>
  <c r="AL167" i="1" s="1"/>
  <c r="O168" i="1"/>
  <c r="V168" i="1"/>
  <c r="X168" i="1"/>
  <c r="AB168" i="1" s="1"/>
  <c r="AC168" i="1" s="1"/>
  <c r="AE168" i="1"/>
  <c r="AF168" i="1" s="1"/>
  <c r="AG168" i="1"/>
  <c r="AH168" i="1" s="1"/>
  <c r="AI168" i="1"/>
  <c r="AJ168" i="1" s="1"/>
  <c r="AK168" i="1"/>
  <c r="AL168" i="1" s="1"/>
  <c r="O169" i="1"/>
  <c r="V169" i="1"/>
  <c r="X169" i="1"/>
  <c r="AB169" i="1" s="1"/>
  <c r="AC169" i="1" s="1"/>
  <c r="AE169" i="1"/>
  <c r="AF169" i="1" s="1"/>
  <c r="AG169" i="1"/>
  <c r="AH169" i="1" s="1"/>
  <c r="AI169" i="1"/>
  <c r="AJ169" i="1" s="1"/>
  <c r="AK169" i="1"/>
  <c r="AL169" i="1" s="1"/>
  <c r="O170" i="1"/>
  <c r="V170" i="1"/>
  <c r="X170" i="1"/>
  <c r="AB170" i="1" s="1"/>
  <c r="AC170" i="1" s="1"/>
  <c r="AE170" i="1"/>
  <c r="AF170" i="1" s="1"/>
  <c r="AG170" i="1"/>
  <c r="AH170" i="1" s="1"/>
  <c r="AI170" i="1"/>
  <c r="AJ170" i="1" s="1"/>
  <c r="AK170" i="1"/>
  <c r="AL170" i="1" s="1"/>
  <c r="O171" i="1"/>
  <c r="V171" i="1"/>
  <c r="X171" i="1"/>
  <c r="AB171" i="1" s="1"/>
  <c r="AC171" i="1" s="1"/>
  <c r="AE171" i="1"/>
  <c r="AF171" i="1" s="1"/>
  <c r="AG171" i="1"/>
  <c r="AH171" i="1" s="1"/>
  <c r="AI171" i="1"/>
  <c r="AJ171" i="1" s="1"/>
  <c r="AK171" i="1"/>
  <c r="AL171" i="1" s="1"/>
  <c r="O172" i="1"/>
  <c r="V172" i="1"/>
  <c r="X172" i="1"/>
  <c r="AB172" i="1" s="1"/>
  <c r="AC172" i="1" s="1"/>
  <c r="AE172" i="1"/>
  <c r="AF172" i="1" s="1"/>
  <c r="AG172" i="1"/>
  <c r="AH172" i="1" s="1"/>
  <c r="AI172" i="1"/>
  <c r="AJ172" i="1" s="1"/>
  <c r="AK172" i="1"/>
  <c r="AL172" i="1" s="1"/>
  <c r="O173" i="1"/>
  <c r="V173" i="1"/>
  <c r="X173" i="1"/>
  <c r="AB173" i="1" s="1"/>
  <c r="AC173" i="1" s="1"/>
  <c r="AE173" i="1"/>
  <c r="AF173" i="1" s="1"/>
  <c r="AG173" i="1"/>
  <c r="AH173" i="1" s="1"/>
  <c r="AI173" i="1"/>
  <c r="AJ173" i="1" s="1"/>
  <c r="AK173" i="1"/>
  <c r="AL173" i="1" s="1"/>
  <c r="O174" i="1"/>
  <c r="V174" i="1"/>
  <c r="X174" i="1"/>
  <c r="AB174" i="1" s="1"/>
  <c r="AC174" i="1" s="1"/>
  <c r="AE174" i="1"/>
  <c r="AF174" i="1" s="1"/>
  <c r="AG174" i="1"/>
  <c r="AH174" i="1" s="1"/>
  <c r="AI174" i="1"/>
  <c r="AJ174" i="1" s="1"/>
  <c r="AK174" i="1"/>
  <c r="AL174" i="1" s="1"/>
  <c r="O175" i="1"/>
  <c r="V175" i="1"/>
  <c r="X175" i="1"/>
  <c r="AB175" i="1" s="1"/>
  <c r="AC175" i="1" s="1"/>
  <c r="AE175" i="1"/>
  <c r="AF175" i="1" s="1"/>
  <c r="AG175" i="1"/>
  <c r="AH175" i="1" s="1"/>
  <c r="AI175" i="1"/>
  <c r="AJ175" i="1" s="1"/>
  <c r="AK175" i="1"/>
  <c r="AL175" i="1" s="1"/>
  <c r="O176" i="1"/>
  <c r="V176" i="1"/>
  <c r="X176" i="1"/>
  <c r="AB176" i="1" s="1"/>
  <c r="AC176" i="1" s="1"/>
  <c r="AE176" i="1"/>
  <c r="AF176" i="1" s="1"/>
  <c r="AG176" i="1"/>
  <c r="AH176" i="1" s="1"/>
  <c r="AI176" i="1"/>
  <c r="AJ176" i="1" s="1"/>
  <c r="AK176" i="1"/>
  <c r="AL176" i="1" s="1"/>
  <c r="O177" i="1"/>
  <c r="V177" i="1"/>
  <c r="X177" i="1"/>
  <c r="AB177" i="1" s="1"/>
  <c r="AC177" i="1" s="1"/>
  <c r="AE177" i="1"/>
  <c r="AF177" i="1" s="1"/>
  <c r="AG177" i="1"/>
  <c r="AH177" i="1" s="1"/>
  <c r="AI177" i="1"/>
  <c r="AJ177" i="1" s="1"/>
  <c r="AK177" i="1"/>
  <c r="AL177" i="1" s="1"/>
  <c r="O178" i="1"/>
  <c r="V178" i="1"/>
  <c r="X178" i="1"/>
  <c r="AB178" i="1" s="1"/>
  <c r="AC178" i="1" s="1"/>
  <c r="AE178" i="1"/>
  <c r="AF178" i="1" s="1"/>
  <c r="AG178" i="1"/>
  <c r="AH178" i="1" s="1"/>
  <c r="AI178" i="1"/>
  <c r="AJ178" i="1" s="1"/>
  <c r="AK178" i="1"/>
  <c r="AL178" i="1" s="1"/>
  <c r="O179" i="1"/>
  <c r="V179" i="1"/>
  <c r="X179" i="1"/>
  <c r="AB179" i="1" s="1"/>
  <c r="AC179" i="1" s="1"/>
  <c r="AE179" i="1"/>
  <c r="AF179" i="1" s="1"/>
  <c r="AG179" i="1"/>
  <c r="AH179" i="1" s="1"/>
  <c r="AI179" i="1"/>
  <c r="AJ179" i="1" s="1"/>
  <c r="AK179" i="1"/>
  <c r="AL179" i="1" s="1"/>
  <c r="O180" i="1"/>
  <c r="V180" i="1"/>
  <c r="X180" i="1"/>
  <c r="AB180" i="1" s="1"/>
  <c r="AC180" i="1" s="1"/>
  <c r="AE180" i="1"/>
  <c r="AF180" i="1" s="1"/>
  <c r="AG180" i="1"/>
  <c r="AH180" i="1" s="1"/>
  <c r="AI180" i="1"/>
  <c r="AJ180" i="1" s="1"/>
  <c r="AK180" i="1"/>
  <c r="AL180" i="1" s="1"/>
  <c r="O181" i="1"/>
  <c r="V181" i="1"/>
  <c r="X181" i="1"/>
  <c r="AB181" i="1" s="1"/>
  <c r="AC181" i="1" s="1"/>
  <c r="AE181" i="1"/>
  <c r="AF181" i="1" s="1"/>
  <c r="AG181" i="1"/>
  <c r="AH181" i="1" s="1"/>
  <c r="AI181" i="1"/>
  <c r="AJ181" i="1" s="1"/>
  <c r="AK181" i="1"/>
  <c r="AL181" i="1" s="1"/>
  <c r="O182" i="1"/>
  <c r="V182" i="1"/>
  <c r="X182" i="1"/>
  <c r="AB182" i="1" s="1"/>
  <c r="AC182" i="1" s="1"/>
  <c r="AE182" i="1"/>
  <c r="AF182" i="1" s="1"/>
  <c r="AG182" i="1"/>
  <c r="AH182" i="1" s="1"/>
  <c r="AI182" i="1"/>
  <c r="AJ182" i="1" s="1"/>
  <c r="AK182" i="1"/>
  <c r="AL182" i="1" s="1"/>
  <c r="O183" i="1"/>
  <c r="V183" i="1"/>
  <c r="X183" i="1"/>
  <c r="AB183" i="1" s="1"/>
  <c r="AC183" i="1" s="1"/>
  <c r="AE183" i="1"/>
  <c r="AF183" i="1" s="1"/>
  <c r="AG183" i="1"/>
  <c r="AH183" i="1" s="1"/>
  <c r="AI183" i="1"/>
  <c r="AJ183" i="1" s="1"/>
  <c r="AK183" i="1"/>
  <c r="AL183" i="1" s="1"/>
  <c r="O184" i="1"/>
  <c r="V184" i="1"/>
  <c r="X184" i="1"/>
  <c r="AB184" i="1" s="1"/>
  <c r="AC184" i="1" s="1"/>
  <c r="AE184" i="1"/>
  <c r="AF184" i="1" s="1"/>
  <c r="AG184" i="1"/>
  <c r="AH184" i="1" s="1"/>
  <c r="AI184" i="1"/>
  <c r="AJ184" i="1" s="1"/>
  <c r="AK184" i="1"/>
  <c r="AL184" i="1" s="1"/>
  <c r="O185" i="1"/>
  <c r="V185" i="1"/>
  <c r="X185" i="1"/>
  <c r="AB185" i="1" s="1"/>
  <c r="AC185" i="1" s="1"/>
  <c r="AE185" i="1"/>
  <c r="AF185" i="1" s="1"/>
  <c r="AG185" i="1"/>
  <c r="AH185" i="1" s="1"/>
  <c r="AI185" i="1"/>
  <c r="AJ185" i="1" s="1"/>
  <c r="AK185" i="1"/>
  <c r="AL185" i="1" s="1"/>
  <c r="O186" i="1"/>
  <c r="V186" i="1"/>
  <c r="X186" i="1"/>
  <c r="AB186" i="1" s="1"/>
  <c r="AC186" i="1" s="1"/>
  <c r="AE186" i="1"/>
  <c r="AF186" i="1" s="1"/>
  <c r="AG186" i="1"/>
  <c r="AH186" i="1" s="1"/>
  <c r="AI186" i="1"/>
  <c r="AJ186" i="1" s="1"/>
  <c r="AK186" i="1"/>
  <c r="AL186" i="1" s="1"/>
  <c r="O187" i="1"/>
  <c r="V187" i="1"/>
  <c r="X187" i="1"/>
  <c r="AB187" i="1" s="1"/>
  <c r="AC187" i="1" s="1"/>
  <c r="AE187" i="1"/>
  <c r="AF187" i="1" s="1"/>
  <c r="AG187" i="1"/>
  <c r="AH187" i="1" s="1"/>
  <c r="AI187" i="1"/>
  <c r="AJ187" i="1" s="1"/>
  <c r="AK187" i="1"/>
  <c r="AL187" i="1" s="1"/>
  <c r="O188" i="1"/>
  <c r="V188" i="1"/>
  <c r="X188" i="1"/>
  <c r="AB188" i="1" s="1"/>
  <c r="AC188" i="1" s="1"/>
  <c r="AE188" i="1"/>
  <c r="AF188" i="1" s="1"/>
  <c r="AG188" i="1"/>
  <c r="AH188" i="1" s="1"/>
  <c r="AI188" i="1"/>
  <c r="AJ188" i="1" s="1"/>
  <c r="AK188" i="1"/>
  <c r="AL188" i="1" s="1"/>
  <c r="O189" i="1"/>
  <c r="V189" i="1"/>
  <c r="X189" i="1"/>
  <c r="AB189" i="1" s="1"/>
  <c r="AC189" i="1" s="1"/>
  <c r="AE189" i="1"/>
  <c r="AF189" i="1" s="1"/>
  <c r="AG189" i="1"/>
  <c r="AH189" i="1" s="1"/>
  <c r="AI189" i="1"/>
  <c r="AJ189" i="1" s="1"/>
  <c r="AK189" i="1"/>
  <c r="AL189" i="1" s="1"/>
  <c r="O190" i="1"/>
  <c r="V190" i="1"/>
  <c r="X190" i="1"/>
  <c r="AB190" i="1" s="1"/>
  <c r="AC190" i="1" s="1"/>
  <c r="AE190" i="1"/>
  <c r="AF190" i="1" s="1"/>
  <c r="AG190" i="1"/>
  <c r="AH190" i="1" s="1"/>
  <c r="AI190" i="1"/>
  <c r="AJ190" i="1" s="1"/>
  <c r="AK190" i="1"/>
  <c r="AL190" i="1" s="1"/>
  <c r="O191" i="1"/>
  <c r="V191" i="1"/>
  <c r="X191" i="1"/>
  <c r="AB191" i="1" s="1"/>
  <c r="AC191" i="1" s="1"/>
  <c r="AE191" i="1"/>
  <c r="AF191" i="1" s="1"/>
  <c r="AG191" i="1"/>
  <c r="AH191" i="1" s="1"/>
  <c r="AI191" i="1"/>
  <c r="AJ191" i="1" s="1"/>
  <c r="AK191" i="1"/>
  <c r="AL191" i="1" s="1"/>
  <c r="O192" i="1"/>
  <c r="V192" i="1"/>
  <c r="X192" i="1"/>
  <c r="AB192" i="1" s="1"/>
  <c r="AC192" i="1" s="1"/>
  <c r="AE192" i="1"/>
  <c r="AF192" i="1" s="1"/>
  <c r="AG192" i="1"/>
  <c r="AH192" i="1" s="1"/>
  <c r="AI192" i="1"/>
  <c r="AJ192" i="1" s="1"/>
  <c r="AK192" i="1"/>
  <c r="AL192" i="1" s="1"/>
  <c r="O193" i="1"/>
  <c r="V193" i="1"/>
  <c r="X193" i="1"/>
  <c r="AB193" i="1" s="1"/>
  <c r="AC193" i="1" s="1"/>
  <c r="AE193" i="1"/>
  <c r="AF193" i="1" s="1"/>
  <c r="AG193" i="1"/>
  <c r="AH193" i="1" s="1"/>
  <c r="AI193" i="1"/>
  <c r="AJ193" i="1" s="1"/>
  <c r="AK193" i="1"/>
  <c r="AL193" i="1" s="1"/>
  <c r="O194" i="1"/>
  <c r="V194" i="1"/>
  <c r="X194" i="1"/>
  <c r="AB194" i="1" s="1"/>
  <c r="AC194" i="1" s="1"/>
  <c r="AE194" i="1"/>
  <c r="AF194" i="1" s="1"/>
  <c r="AG194" i="1"/>
  <c r="AH194" i="1" s="1"/>
  <c r="AI194" i="1"/>
  <c r="AJ194" i="1" s="1"/>
  <c r="AK194" i="1"/>
  <c r="AL194" i="1" s="1"/>
  <c r="O195" i="1"/>
  <c r="V195" i="1"/>
  <c r="X195" i="1"/>
  <c r="AB195" i="1" s="1"/>
  <c r="AC195" i="1" s="1"/>
  <c r="AE195" i="1"/>
  <c r="AF195" i="1" s="1"/>
  <c r="AG195" i="1"/>
  <c r="AH195" i="1" s="1"/>
  <c r="AI195" i="1"/>
  <c r="AJ195" i="1" s="1"/>
  <c r="AK195" i="1"/>
  <c r="AL195" i="1" s="1"/>
  <c r="O196" i="1"/>
  <c r="V196" i="1"/>
  <c r="X196" i="1"/>
  <c r="AB196" i="1" s="1"/>
  <c r="AC196" i="1" s="1"/>
  <c r="AE196" i="1"/>
  <c r="AF196" i="1" s="1"/>
  <c r="AG196" i="1"/>
  <c r="AH196" i="1" s="1"/>
  <c r="AI196" i="1"/>
  <c r="AJ196" i="1" s="1"/>
  <c r="AK196" i="1"/>
  <c r="AL196" i="1" s="1"/>
  <c r="O197" i="1"/>
  <c r="V197" i="1"/>
  <c r="X197" i="1"/>
  <c r="AB197" i="1" s="1"/>
  <c r="AC197" i="1" s="1"/>
  <c r="AE197" i="1"/>
  <c r="AF197" i="1" s="1"/>
  <c r="AG197" i="1"/>
  <c r="AH197" i="1" s="1"/>
  <c r="AI197" i="1"/>
  <c r="AJ197" i="1" s="1"/>
  <c r="AK197" i="1"/>
  <c r="AL197" i="1" s="1"/>
  <c r="O198" i="1"/>
  <c r="V198" i="1"/>
  <c r="X198" i="1"/>
  <c r="AB198" i="1" s="1"/>
  <c r="AC198" i="1" s="1"/>
  <c r="AE198" i="1"/>
  <c r="AF198" i="1" s="1"/>
  <c r="AG198" i="1"/>
  <c r="AH198" i="1" s="1"/>
  <c r="AI198" i="1"/>
  <c r="AJ198" i="1" s="1"/>
  <c r="AK198" i="1"/>
  <c r="AL198" i="1" s="1"/>
  <c r="O199" i="1"/>
  <c r="V199" i="1"/>
  <c r="X199" i="1"/>
  <c r="AB199" i="1" s="1"/>
  <c r="AC199" i="1" s="1"/>
  <c r="AE199" i="1"/>
  <c r="AF199" i="1" s="1"/>
  <c r="AG199" i="1"/>
  <c r="AH199" i="1" s="1"/>
  <c r="AI199" i="1"/>
  <c r="AJ199" i="1" s="1"/>
  <c r="AK199" i="1"/>
  <c r="AL199" i="1" s="1"/>
  <c r="O200" i="1"/>
  <c r="V200" i="1"/>
  <c r="X200" i="1"/>
  <c r="AB200" i="1" s="1"/>
  <c r="AC200" i="1" s="1"/>
  <c r="AE200" i="1"/>
  <c r="AF200" i="1" s="1"/>
  <c r="AG200" i="1"/>
  <c r="AH200" i="1" s="1"/>
  <c r="AI200" i="1"/>
  <c r="AJ200" i="1" s="1"/>
  <c r="AK200" i="1"/>
  <c r="AL200" i="1" s="1"/>
  <c r="O201" i="1"/>
  <c r="V201" i="1"/>
  <c r="X201" i="1"/>
  <c r="AB201" i="1" s="1"/>
  <c r="AC201" i="1" s="1"/>
  <c r="AE201" i="1"/>
  <c r="AF201" i="1" s="1"/>
  <c r="AG201" i="1"/>
  <c r="AH201" i="1" s="1"/>
  <c r="AI201" i="1"/>
  <c r="AJ201" i="1" s="1"/>
  <c r="AK201" i="1"/>
  <c r="AL201" i="1" s="1"/>
  <c r="O202" i="1"/>
  <c r="V202" i="1"/>
  <c r="X202" i="1"/>
  <c r="AB202" i="1" s="1"/>
  <c r="AC202" i="1" s="1"/>
  <c r="AE202" i="1"/>
  <c r="AF202" i="1" s="1"/>
  <c r="AG202" i="1"/>
  <c r="AH202" i="1" s="1"/>
  <c r="AI202" i="1"/>
  <c r="AJ202" i="1" s="1"/>
  <c r="AK202" i="1"/>
  <c r="AL202" i="1" s="1"/>
  <c r="O203" i="1"/>
  <c r="V203" i="1"/>
  <c r="X203" i="1"/>
  <c r="AB203" i="1" s="1"/>
  <c r="AC203" i="1" s="1"/>
  <c r="AE203" i="1"/>
  <c r="AF203" i="1" s="1"/>
  <c r="AG203" i="1"/>
  <c r="AH203" i="1" s="1"/>
  <c r="AI203" i="1"/>
  <c r="AJ203" i="1" s="1"/>
  <c r="AK203" i="1"/>
  <c r="AL203" i="1" s="1"/>
  <c r="O204" i="1"/>
  <c r="V204" i="1"/>
  <c r="X204" i="1"/>
  <c r="AB204" i="1" s="1"/>
  <c r="AC204" i="1" s="1"/>
  <c r="AE204" i="1"/>
  <c r="AF204" i="1" s="1"/>
  <c r="AG204" i="1"/>
  <c r="AH204" i="1" s="1"/>
  <c r="AI204" i="1"/>
  <c r="AJ204" i="1" s="1"/>
  <c r="AK204" i="1"/>
  <c r="AL204" i="1" s="1"/>
  <c r="O205" i="1"/>
  <c r="V205" i="1"/>
  <c r="X205" i="1"/>
  <c r="AB205" i="1" s="1"/>
  <c r="AC205" i="1" s="1"/>
  <c r="AE205" i="1"/>
  <c r="AF205" i="1" s="1"/>
  <c r="AG205" i="1"/>
  <c r="AH205" i="1" s="1"/>
  <c r="AI205" i="1"/>
  <c r="AJ205" i="1" s="1"/>
  <c r="AK205" i="1"/>
  <c r="AL205" i="1" s="1"/>
  <c r="O206" i="1"/>
  <c r="V206" i="1"/>
  <c r="X206" i="1"/>
  <c r="AB206" i="1" s="1"/>
  <c r="AC206" i="1" s="1"/>
  <c r="AE206" i="1"/>
  <c r="AF206" i="1" s="1"/>
  <c r="AG206" i="1"/>
  <c r="AH206" i="1" s="1"/>
  <c r="AI206" i="1"/>
  <c r="AJ206" i="1" s="1"/>
  <c r="AK206" i="1"/>
  <c r="AL206" i="1" s="1"/>
  <c r="O207" i="1"/>
  <c r="V207" i="1"/>
  <c r="X207" i="1"/>
  <c r="AB207" i="1" s="1"/>
  <c r="AC207" i="1" s="1"/>
  <c r="AE207" i="1"/>
  <c r="AF207" i="1" s="1"/>
  <c r="AG207" i="1"/>
  <c r="AH207" i="1" s="1"/>
  <c r="AI207" i="1"/>
  <c r="AJ207" i="1" s="1"/>
  <c r="AK207" i="1"/>
  <c r="AL207" i="1" s="1"/>
  <c r="O208" i="1"/>
  <c r="V208" i="1"/>
  <c r="X208" i="1"/>
  <c r="AB208" i="1" s="1"/>
  <c r="AC208" i="1" s="1"/>
  <c r="AE208" i="1"/>
  <c r="AF208" i="1" s="1"/>
  <c r="AG208" i="1"/>
  <c r="AH208" i="1" s="1"/>
  <c r="AI208" i="1"/>
  <c r="AJ208" i="1" s="1"/>
  <c r="AK208" i="1"/>
  <c r="AL208" i="1" s="1"/>
  <c r="O209" i="1"/>
  <c r="V209" i="1"/>
  <c r="X209" i="1"/>
  <c r="AB209" i="1" s="1"/>
  <c r="AC209" i="1" s="1"/>
  <c r="AE209" i="1"/>
  <c r="AF209" i="1" s="1"/>
  <c r="AG209" i="1"/>
  <c r="AH209" i="1" s="1"/>
  <c r="AI209" i="1"/>
  <c r="AJ209" i="1" s="1"/>
  <c r="AK209" i="1"/>
  <c r="AL209" i="1" s="1"/>
  <c r="O210" i="1"/>
  <c r="V210" i="1"/>
  <c r="X210" i="1"/>
  <c r="AB210" i="1" s="1"/>
  <c r="AC210" i="1" s="1"/>
  <c r="AE210" i="1"/>
  <c r="AF210" i="1" s="1"/>
  <c r="AG210" i="1"/>
  <c r="AH210" i="1" s="1"/>
  <c r="AI210" i="1"/>
  <c r="AJ210" i="1" s="1"/>
  <c r="AK210" i="1"/>
  <c r="AL210" i="1" s="1"/>
  <c r="O211" i="1"/>
  <c r="V211" i="1"/>
  <c r="X211" i="1"/>
  <c r="AB211" i="1" s="1"/>
  <c r="AC211" i="1" s="1"/>
  <c r="AE211" i="1"/>
  <c r="AF211" i="1" s="1"/>
  <c r="AG211" i="1"/>
  <c r="AH211" i="1" s="1"/>
  <c r="AI211" i="1"/>
  <c r="AJ211" i="1" s="1"/>
  <c r="AK211" i="1"/>
  <c r="AL211" i="1" s="1"/>
  <c r="O212" i="1"/>
  <c r="V212" i="1"/>
  <c r="X212" i="1"/>
  <c r="AB212" i="1" s="1"/>
  <c r="AC212" i="1" s="1"/>
  <c r="AE212" i="1"/>
  <c r="AF212" i="1" s="1"/>
  <c r="AG212" i="1"/>
  <c r="AH212" i="1" s="1"/>
  <c r="AI212" i="1"/>
  <c r="AJ212" i="1" s="1"/>
  <c r="AK212" i="1"/>
  <c r="AL212" i="1" s="1"/>
  <c r="O213" i="1"/>
  <c r="V213" i="1"/>
  <c r="X213" i="1"/>
  <c r="AB213" i="1" s="1"/>
  <c r="AC213" i="1" s="1"/>
  <c r="AE213" i="1"/>
  <c r="AF213" i="1" s="1"/>
  <c r="AG213" i="1"/>
  <c r="AH213" i="1" s="1"/>
  <c r="AI213" i="1"/>
  <c r="AJ213" i="1" s="1"/>
  <c r="AK213" i="1"/>
  <c r="AL213" i="1" s="1"/>
  <c r="O214" i="1"/>
  <c r="V214" i="1"/>
  <c r="X214" i="1"/>
  <c r="AB214" i="1" s="1"/>
  <c r="AC214" i="1" s="1"/>
  <c r="AE214" i="1"/>
  <c r="AF214" i="1" s="1"/>
  <c r="AG214" i="1"/>
  <c r="AH214" i="1" s="1"/>
  <c r="AI214" i="1"/>
  <c r="AJ214" i="1" s="1"/>
  <c r="AK214" i="1"/>
  <c r="AL214" i="1" s="1"/>
  <c r="O215" i="1"/>
  <c r="V215" i="1"/>
  <c r="X215" i="1"/>
  <c r="AB215" i="1" s="1"/>
  <c r="AC215" i="1" s="1"/>
  <c r="AE215" i="1"/>
  <c r="AF215" i="1" s="1"/>
  <c r="AG215" i="1"/>
  <c r="AH215" i="1" s="1"/>
  <c r="AI215" i="1"/>
  <c r="AJ215" i="1" s="1"/>
  <c r="AK215" i="1"/>
  <c r="AL215" i="1" s="1"/>
  <c r="O216" i="1"/>
  <c r="V216" i="1"/>
  <c r="X216" i="1"/>
  <c r="AB216" i="1" s="1"/>
  <c r="AC216" i="1" s="1"/>
  <c r="AE216" i="1"/>
  <c r="AF216" i="1" s="1"/>
  <c r="AG216" i="1"/>
  <c r="AH216" i="1" s="1"/>
  <c r="AI216" i="1"/>
  <c r="AJ216" i="1" s="1"/>
  <c r="AK216" i="1"/>
  <c r="AL216" i="1" s="1"/>
  <c r="O217" i="1"/>
  <c r="V217" i="1"/>
  <c r="X217" i="1"/>
  <c r="AB217" i="1" s="1"/>
  <c r="AC217" i="1" s="1"/>
  <c r="AE217" i="1"/>
  <c r="AF217" i="1" s="1"/>
  <c r="AG217" i="1"/>
  <c r="AH217" i="1" s="1"/>
  <c r="AI217" i="1"/>
  <c r="AJ217" i="1" s="1"/>
  <c r="AK217" i="1"/>
  <c r="AL217" i="1" s="1"/>
  <c r="O218" i="1"/>
  <c r="V218" i="1"/>
  <c r="X218" i="1"/>
  <c r="AB218" i="1" s="1"/>
  <c r="AC218" i="1" s="1"/>
  <c r="AE218" i="1"/>
  <c r="AF218" i="1" s="1"/>
  <c r="AG218" i="1"/>
  <c r="AH218" i="1" s="1"/>
  <c r="AI218" i="1"/>
  <c r="AJ218" i="1" s="1"/>
  <c r="AK218" i="1"/>
  <c r="AL218" i="1" s="1"/>
  <c r="O219" i="1"/>
  <c r="V219" i="1"/>
  <c r="X219" i="1"/>
  <c r="AB219" i="1" s="1"/>
  <c r="AC219" i="1" s="1"/>
  <c r="AE219" i="1"/>
  <c r="AF219" i="1" s="1"/>
  <c r="AG219" i="1"/>
  <c r="AH219" i="1" s="1"/>
  <c r="AI219" i="1"/>
  <c r="AJ219" i="1" s="1"/>
  <c r="AK219" i="1"/>
  <c r="AL219" i="1" s="1"/>
  <c r="O220" i="1"/>
  <c r="V220" i="1"/>
  <c r="X220" i="1"/>
  <c r="AB220" i="1" s="1"/>
  <c r="AC220" i="1" s="1"/>
  <c r="AE220" i="1"/>
  <c r="AF220" i="1" s="1"/>
  <c r="AG220" i="1"/>
  <c r="AH220" i="1" s="1"/>
  <c r="AI220" i="1"/>
  <c r="AJ220" i="1" s="1"/>
  <c r="AK220" i="1"/>
  <c r="AL220" i="1" s="1"/>
  <c r="O221" i="1"/>
  <c r="V221" i="1"/>
  <c r="X221" i="1"/>
  <c r="AB221" i="1" s="1"/>
  <c r="AC221" i="1" s="1"/>
  <c r="AE221" i="1"/>
  <c r="AF221" i="1" s="1"/>
  <c r="AG221" i="1"/>
  <c r="AH221" i="1" s="1"/>
  <c r="AI221" i="1"/>
  <c r="AJ221" i="1" s="1"/>
  <c r="AK221" i="1"/>
  <c r="AL221" i="1" s="1"/>
  <c r="O222" i="1"/>
  <c r="V222" i="1"/>
  <c r="X222" i="1"/>
  <c r="AB222" i="1" s="1"/>
  <c r="AC222" i="1" s="1"/>
  <c r="AE222" i="1"/>
  <c r="AF222" i="1" s="1"/>
  <c r="AG222" i="1"/>
  <c r="AH222" i="1" s="1"/>
  <c r="AI222" i="1"/>
  <c r="AJ222" i="1" s="1"/>
  <c r="AK222" i="1"/>
  <c r="AL222" i="1" s="1"/>
  <c r="O223" i="1"/>
  <c r="V223" i="1"/>
  <c r="X223" i="1"/>
  <c r="AB223" i="1" s="1"/>
  <c r="AC223" i="1" s="1"/>
  <c r="AE223" i="1"/>
  <c r="AF223" i="1" s="1"/>
  <c r="AG223" i="1"/>
  <c r="AH223" i="1" s="1"/>
  <c r="AI223" i="1"/>
  <c r="AJ223" i="1" s="1"/>
  <c r="AK223" i="1"/>
  <c r="AL223" i="1" s="1"/>
  <c r="O224" i="1"/>
  <c r="V224" i="1"/>
  <c r="X224" i="1"/>
  <c r="AB224" i="1" s="1"/>
  <c r="AC224" i="1" s="1"/>
  <c r="AE224" i="1"/>
  <c r="AF224" i="1" s="1"/>
  <c r="AG224" i="1"/>
  <c r="AH224" i="1" s="1"/>
  <c r="AI224" i="1"/>
  <c r="AJ224" i="1" s="1"/>
  <c r="AK224" i="1"/>
  <c r="AL224" i="1" s="1"/>
  <c r="O225" i="1"/>
  <c r="V225" i="1"/>
  <c r="X225" i="1"/>
  <c r="AB225" i="1" s="1"/>
  <c r="AC225" i="1" s="1"/>
  <c r="AE225" i="1"/>
  <c r="AF225" i="1" s="1"/>
  <c r="AG225" i="1"/>
  <c r="AH225" i="1" s="1"/>
  <c r="AI225" i="1"/>
  <c r="AJ225" i="1" s="1"/>
  <c r="AK225" i="1"/>
  <c r="AL225" i="1" s="1"/>
  <c r="O226" i="1"/>
  <c r="V226" i="1"/>
  <c r="X226" i="1"/>
  <c r="AB226" i="1" s="1"/>
  <c r="AC226" i="1" s="1"/>
  <c r="AE226" i="1"/>
  <c r="AF226" i="1" s="1"/>
  <c r="AG226" i="1"/>
  <c r="AH226" i="1" s="1"/>
  <c r="AI226" i="1"/>
  <c r="AJ226" i="1" s="1"/>
  <c r="AK226" i="1"/>
  <c r="AL226" i="1" s="1"/>
  <c r="O227" i="1"/>
  <c r="V227" i="1"/>
  <c r="X227" i="1"/>
  <c r="AB227" i="1" s="1"/>
  <c r="AC227" i="1" s="1"/>
  <c r="AE227" i="1"/>
  <c r="AF227" i="1" s="1"/>
  <c r="AG227" i="1"/>
  <c r="AH227" i="1" s="1"/>
  <c r="AI227" i="1"/>
  <c r="AJ227" i="1" s="1"/>
  <c r="AK227" i="1"/>
  <c r="AL227" i="1" s="1"/>
  <c r="O228" i="1"/>
  <c r="V228" i="1"/>
  <c r="X228" i="1"/>
  <c r="AB228" i="1" s="1"/>
  <c r="AC228" i="1" s="1"/>
  <c r="AE228" i="1"/>
  <c r="AF228" i="1" s="1"/>
  <c r="AG228" i="1"/>
  <c r="AH228" i="1" s="1"/>
  <c r="AI228" i="1"/>
  <c r="AJ228" i="1" s="1"/>
  <c r="AK228" i="1"/>
  <c r="AL228" i="1" s="1"/>
  <c r="O229" i="1"/>
  <c r="V229" i="1"/>
  <c r="X229" i="1"/>
  <c r="AB229" i="1" s="1"/>
  <c r="AC229" i="1" s="1"/>
  <c r="AE229" i="1"/>
  <c r="AF229" i="1" s="1"/>
  <c r="AG229" i="1"/>
  <c r="AH229" i="1" s="1"/>
  <c r="AI229" i="1"/>
  <c r="AJ229" i="1" s="1"/>
  <c r="AK229" i="1"/>
  <c r="AL229" i="1" s="1"/>
  <c r="O230" i="1"/>
  <c r="V230" i="1"/>
  <c r="X230" i="1"/>
  <c r="AB230" i="1" s="1"/>
  <c r="AC230" i="1" s="1"/>
  <c r="AE230" i="1"/>
  <c r="AF230" i="1" s="1"/>
  <c r="AG230" i="1"/>
  <c r="AH230" i="1" s="1"/>
  <c r="AI230" i="1"/>
  <c r="AJ230" i="1" s="1"/>
  <c r="AK230" i="1"/>
  <c r="AL230" i="1" s="1"/>
  <c r="O231" i="1"/>
  <c r="V231" i="1"/>
  <c r="X231" i="1"/>
  <c r="AB231" i="1" s="1"/>
  <c r="AC231" i="1" s="1"/>
  <c r="AE231" i="1"/>
  <c r="AF231" i="1" s="1"/>
  <c r="AG231" i="1"/>
  <c r="AH231" i="1" s="1"/>
  <c r="AI231" i="1"/>
  <c r="AJ231" i="1" s="1"/>
  <c r="AK231" i="1"/>
  <c r="AL231" i="1" s="1"/>
  <c r="O232" i="1"/>
  <c r="V232" i="1"/>
  <c r="X232" i="1"/>
  <c r="AB232" i="1" s="1"/>
  <c r="AC232" i="1" s="1"/>
  <c r="AE232" i="1"/>
  <c r="AF232" i="1" s="1"/>
  <c r="AG232" i="1"/>
  <c r="AH232" i="1" s="1"/>
  <c r="AI232" i="1"/>
  <c r="AJ232" i="1" s="1"/>
  <c r="AK232" i="1"/>
  <c r="AL232" i="1" s="1"/>
  <c r="O233" i="1"/>
  <c r="V233" i="1"/>
  <c r="X233" i="1"/>
  <c r="AB233" i="1" s="1"/>
  <c r="AC233" i="1" s="1"/>
  <c r="AE233" i="1"/>
  <c r="AF233" i="1" s="1"/>
  <c r="AG233" i="1"/>
  <c r="AH233" i="1" s="1"/>
  <c r="AI233" i="1"/>
  <c r="AJ233" i="1" s="1"/>
  <c r="AK233" i="1"/>
  <c r="AL233" i="1" s="1"/>
  <c r="O234" i="1"/>
  <c r="V234" i="1"/>
  <c r="X234" i="1"/>
  <c r="AB234" i="1" s="1"/>
  <c r="AC234" i="1" s="1"/>
  <c r="AE234" i="1"/>
  <c r="AF234" i="1" s="1"/>
  <c r="AG234" i="1"/>
  <c r="AH234" i="1" s="1"/>
  <c r="AI234" i="1"/>
  <c r="AJ234" i="1" s="1"/>
  <c r="AK234" i="1"/>
  <c r="AL234" i="1" s="1"/>
  <c r="O235" i="1"/>
  <c r="V235" i="1"/>
  <c r="X235" i="1"/>
  <c r="AB235" i="1" s="1"/>
  <c r="AC235" i="1" s="1"/>
  <c r="AE235" i="1"/>
  <c r="AF235" i="1" s="1"/>
  <c r="AG235" i="1"/>
  <c r="AH235" i="1" s="1"/>
  <c r="AI235" i="1"/>
  <c r="AJ235" i="1" s="1"/>
  <c r="AK235" i="1"/>
  <c r="AL235" i="1" s="1"/>
  <c r="O236" i="1"/>
  <c r="V236" i="1"/>
  <c r="X236" i="1"/>
  <c r="AB236" i="1" s="1"/>
  <c r="AC236" i="1" s="1"/>
  <c r="AE236" i="1"/>
  <c r="AF236" i="1" s="1"/>
  <c r="AG236" i="1"/>
  <c r="AH236" i="1" s="1"/>
  <c r="AI236" i="1"/>
  <c r="AJ236" i="1" s="1"/>
  <c r="AK236" i="1"/>
  <c r="AL236" i="1" s="1"/>
  <c r="O237" i="1"/>
  <c r="V237" i="1"/>
  <c r="X237" i="1"/>
  <c r="AB237" i="1" s="1"/>
  <c r="AC237" i="1" s="1"/>
  <c r="AE237" i="1"/>
  <c r="AF237" i="1" s="1"/>
  <c r="AG237" i="1"/>
  <c r="AH237" i="1" s="1"/>
  <c r="AI237" i="1"/>
  <c r="AJ237" i="1" s="1"/>
  <c r="AK237" i="1"/>
  <c r="AL237" i="1" s="1"/>
  <c r="O238" i="1"/>
  <c r="V238" i="1"/>
  <c r="X238" i="1"/>
  <c r="AB238" i="1" s="1"/>
  <c r="AC238" i="1" s="1"/>
  <c r="AE238" i="1"/>
  <c r="AF238" i="1" s="1"/>
  <c r="AG238" i="1"/>
  <c r="AH238" i="1" s="1"/>
  <c r="AI238" i="1"/>
  <c r="AJ238" i="1" s="1"/>
  <c r="AK238" i="1"/>
  <c r="AL238" i="1" s="1"/>
  <c r="O239" i="1"/>
  <c r="V239" i="1"/>
  <c r="X239" i="1"/>
  <c r="AB239" i="1" s="1"/>
  <c r="AC239" i="1" s="1"/>
  <c r="AE239" i="1"/>
  <c r="AF239" i="1" s="1"/>
  <c r="AG239" i="1"/>
  <c r="AH239" i="1" s="1"/>
  <c r="AI239" i="1"/>
  <c r="AJ239" i="1" s="1"/>
  <c r="AK239" i="1"/>
  <c r="AL239" i="1" s="1"/>
  <c r="O240" i="1"/>
  <c r="V240" i="1"/>
  <c r="X240" i="1"/>
  <c r="AB240" i="1" s="1"/>
  <c r="AC240" i="1" s="1"/>
  <c r="AE240" i="1"/>
  <c r="AF240" i="1" s="1"/>
  <c r="AG240" i="1"/>
  <c r="AH240" i="1" s="1"/>
  <c r="AI240" i="1"/>
  <c r="AJ240" i="1" s="1"/>
  <c r="AK240" i="1"/>
  <c r="AL240" i="1" s="1"/>
  <c r="O241" i="1"/>
  <c r="V241" i="1"/>
  <c r="X241" i="1"/>
  <c r="AB241" i="1" s="1"/>
  <c r="AC241" i="1" s="1"/>
  <c r="AE241" i="1"/>
  <c r="AF241" i="1" s="1"/>
  <c r="AG241" i="1"/>
  <c r="AH241" i="1" s="1"/>
  <c r="AI241" i="1"/>
  <c r="AJ241" i="1" s="1"/>
  <c r="AK241" i="1"/>
  <c r="AL241" i="1" s="1"/>
  <c r="O242" i="1"/>
  <c r="V242" i="1"/>
  <c r="X242" i="1"/>
  <c r="AB242" i="1" s="1"/>
  <c r="AC242" i="1" s="1"/>
  <c r="AE242" i="1"/>
  <c r="AF242" i="1" s="1"/>
  <c r="AG242" i="1"/>
  <c r="AH242" i="1" s="1"/>
  <c r="AI242" i="1"/>
  <c r="AJ242" i="1" s="1"/>
  <c r="AK242" i="1"/>
  <c r="AL242" i="1" s="1"/>
  <c r="O243" i="1"/>
  <c r="V243" i="1"/>
  <c r="X243" i="1"/>
  <c r="AB243" i="1" s="1"/>
  <c r="AC243" i="1" s="1"/>
  <c r="AE243" i="1"/>
  <c r="AF243" i="1" s="1"/>
  <c r="AG243" i="1"/>
  <c r="AH243" i="1" s="1"/>
  <c r="AI243" i="1"/>
  <c r="AJ243" i="1" s="1"/>
  <c r="AK243" i="1"/>
  <c r="AL243" i="1" s="1"/>
  <c r="O244" i="1"/>
  <c r="V244" i="1"/>
  <c r="X244" i="1"/>
  <c r="AB244" i="1" s="1"/>
  <c r="AC244" i="1" s="1"/>
  <c r="AE244" i="1"/>
  <c r="AF244" i="1" s="1"/>
  <c r="AG244" i="1"/>
  <c r="AH244" i="1" s="1"/>
  <c r="AI244" i="1"/>
  <c r="AJ244" i="1" s="1"/>
  <c r="AK244" i="1"/>
  <c r="AL244" i="1" s="1"/>
  <c r="O245" i="1"/>
  <c r="V245" i="1"/>
  <c r="X245" i="1"/>
  <c r="AB245" i="1" s="1"/>
  <c r="AC245" i="1" s="1"/>
  <c r="AE245" i="1"/>
  <c r="AF245" i="1" s="1"/>
  <c r="AG245" i="1"/>
  <c r="AH245" i="1" s="1"/>
  <c r="AI245" i="1"/>
  <c r="AJ245" i="1" s="1"/>
  <c r="AK245" i="1"/>
  <c r="AL245" i="1" s="1"/>
  <c r="O246" i="1"/>
  <c r="V246" i="1"/>
  <c r="X246" i="1"/>
  <c r="AB246" i="1" s="1"/>
  <c r="AC246" i="1" s="1"/>
  <c r="AE246" i="1"/>
  <c r="AF246" i="1" s="1"/>
  <c r="AG246" i="1"/>
  <c r="AH246" i="1" s="1"/>
  <c r="AI246" i="1"/>
  <c r="AJ246" i="1" s="1"/>
  <c r="AK246" i="1"/>
  <c r="AL246" i="1" s="1"/>
  <c r="O247" i="1"/>
  <c r="V247" i="1"/>
  <c r="X247" i="1"/>
  <c r="AB247" i="1" s="1"/>
  <c r="AC247" i="1" s="1"/>
  <c r="AE247" i="1"/>
  <c r="AF247" i="1" s="1"/>
  <c r="AG247" i="1"/>
  <c r="AH247" i="1" s="1"/>
  <c r="AI247" i="1"/>
  <c r="AJ247" i="1" s="1"/>
  <c r="AK247" i="1"/>
  <c r="AL247" i="1" s="1"/>
  <c r="O248" i="1"/>
  <c r="V248" i="1"/>
  <c r="X248" i="1"/>
  <c r="AB248" i="1" s="1"/>
  <c r="AC248" i="1" s="1"/>
  <c r="AE248" i="1"/>
  <c r="AF248" i="1" s="1"/>
  <c r="AG248" i="1"/>
  <c r="AH248" i="1" s="1"/>
  <c r="AI248" i="1"/>
  <c r="AJ248" i="1" s="1"/>
  <c r="AK248" i="1"/>
  <c r="AL248" i="1" s="1"/>
  <c r="O249" i="1"/>
  <c r="V249" i="1"/>
  <c r="X249" i="1"/>
  <c r="AB249" i="1" s="1"/>
  <c r="AC249" i="1" s="1"/>
  <c r="AE249" i="1"/>
  <c r="AF249" i="1" s="1"/>
  <c r="AG249" i="1"/>
  <c r="AH249" i="1" s="1"/>
  <c r="AI249" i="1"/>
  <c r="AJ249" i="1" s="1"/>
  <c r="AK249" i="1"/>
  <c r="AL249" i="1" s="1"/>
  <c r="O250" i="1"/>
  <c r="V250" i="1"/>
  <c r="X250" i="1"/>
  <c r="AB250" i="1" s="1"/>
  <c r="AC250" i="1" s="1"/>
  <c r="AE250" i="1"/>
  <c r="AF250" i="1" s="1"/>
  <c r="AG250" i="1"/>
  <c r="AH250" i="1" s="1"/>
  <c r="AI250" i="1"/>
  <c r="AJ250" i="1" s="1"/>
  <c r="AK250" i="1"/>
  <c r="AL250" i="1" s="1"/>
  <c r="O251" i="1"/>
  <c r="V251" i="1"/>
  <c r="X251" i="1"/>
  <c r="AB251" i="1" s="1"/>
  <c r="AC251" i="1" s="1"/>
  <c r="AE251" i="1"/>
  <c r="AF251" i="1" s="1"/>
  <c r="AG251" i="1"/>
  <c r="AH251" i="1" s="1"/>
  <c r="AI251" i="1"/>
  <c r="AJ251" i="1" s="1"/>
  <c r="AK251" i="1"/>
  <c r="AL251" i="1" s="1"/>
  <c r="O252" i="1"/>
  <c r="V252" i="1"/>
  <c r="X252" i="1"/>
  <c r="AB252" i="1" s="1"/>
  <c r="AC252" i="1" s="1"/>
  <c r="AE252" i="1"/>
  <c r="AF252" i="1" s="1"/>
  <c r="AG252" i="1"/>
  <c r="AH252" i="1" s="1"/>
  <c r="AI252" i="1"/>
  <c r="AJ252" i="1" s="1"/>
  <c r="AK252" i="1"/>
  <c r="AL252" i="1" s="1"/>
  <c r="O253" i="1"/>
  <c r="V253" i="1"/>
  <c r="X253" i="1"/>
  <c r="AB253" i="1" s="1"/>
  <c r="AC253" i="1" s="1"/>
  <c r="AE253" i="1"/>
  <c r="AF253" i="1" s="1"/>
  <c r="AG253" i="1"/>
  <c r="AH253" i="1" s="1"/>
  <c r="AI253" i="1"/>
  <c r="AJ253" i="1" s="1"/>
  <c r="AK253" i="1"/>
  <c r="AL253" i="1" s="1"/>
  <c r="O254" i="1"/>
  <c r="V254" i="1"/>
  <c r="X254" i="1"/>
  <c r="AB254" i="1" s="1"/>
  <c r="AC254" i="1" s="1"/>
  <c r="AE254" i="1"/>
  <c r="AF254" i="1" s="1"/>
  <c r="AG254" i="1"/>
  <c r="AH254" i="1" s="1"/>
  <c r="AI254" i="1"/>
  <c r="AJ254" i="1" s="1"/>
  <c r="AK254" i="1"/>
  <c r="AL254" i="1" s="1"/>
  <c r="O255" i="1"/>
  <c r="V255" i="1"/>
  <c r="X255" i="1"/>
  <c r="AB255" i="1" s="1"/>
  <c r="AC255" i="1" s="1"/>
  <c r="AE255" i="1"/>
  <c r="AF255" i="1" s="1"/>
  <c r="AG255" i="1"/>
  <c r="AH255" i="1" s="1"/>
  <c r="AI255" i="1"/>
  <c r="AJ255" i="1" s="1"/>
  <c r="AK255" i="1"/>
  <c r="AL255" i="1" s="1"/>
  <c r="O256" i="1"/>
  <c r="V256" i="1"/>
  <c r="X256" i="1"/>
  <c r="AB256" i="1" s="1"/>
  <c r="AC256" i="1" s="1"/>
  <c r="AE256" i="1"/>
  <c r="AF256" i="1" s="1"/>
  <c r="AG256" i="1"/>
  <c r="AH256" i="1" s="1"/>
  <c r="AI256" i="1"/>
  <c r="AJ256" i="1" s="1"/>
  <c r="AK256" i="1"/>
  <c r="AL256" i="1" s="1"/>
  <c r="O257" i="1"/>
  <c r="V257" i="1"/>
  <c r="X257" i="1"/>
  <c r="AB257" i="1" s="1"/>
  <c r="AC257" i="1" s="1"/>
  <c r="AE257" i="1"/>
  <c r="AF257" i="1" s="1"/>
  <c r="AG257" i="1"/>
  <c r="AH257" i="1" s="1"/>
  <c r="AI257" i="1"/>
  <c r="AJ257" i="1" s="1"/>
  <c r="AK257" i="1"/>
  <c r="AL257" i="1" s="1"/>
  <c r="O258" i="1"/>
  <c r="V258" i="1"/>
  <c r="X258" i="1"/>
  <c r="AB258" i="1" s="1"/>
  <c r="AC258" i="1" s="1"/>
  <c r="AE258" i="1"/>
  <c r="AF258" i="1" s="1"/>
  <c r="AG258" i="1"/>
  <c r="AH258" i="1" s="1"/>
  <c r="AI258" i="1"/>
  <c r="AJ258" i="1" s="1"/>
  <c r="AK258" i="1"/>
  <c r="AL258" i="1" s="1"/>
  <c r="O259" i="1"/>
  <c r="V259" i="1"/>
  <c r="X259" i="1"/>
  <c r="AB259" i="1" s="1"/>
  <c r="AC259" i="1" s="1"/>
  <c r="AE259" i="1"/>
  <c r="AF259" i="1" s="1"/>
  <c r="AG259" i="1"/>
  <c r="AH259" i="1" s="1"/>
  <c r="AI259" i="1"/>
  <c r="AJ259" i="1" s="1"/>
  <c r="AK259" i="1"/>
  <c r="AL259" i="1" s="1"/>
  <c r="O260" i="1"/>
  <c r="V260" i="1"/>
  <c r="X260" i="1"/>
  <c r="AB260" i="1" s="1"/>
  <c r="AC260" i="1" s="1"/>
  <c r="AE260" i="1"/>
  <c r="AF260" i="1" s="1"/>
  <c r="AG260" i="1"/>
  <c r="AH260" i="1" s="1"/>
  <c r="AI260" i="1"/>
  <c r="AJ260" i="1" s="1"/>
  <c r="AK260" i="1"/>
  <c r="AL260" i="1" s="1"/>
  <c r="O261" i="1"/>
  <c r="V261" i="1"/>
  <c r="X261" i="1"/>
  <c r="AB261" i="1" s="1"/>
  <c r="AC261" i="1" s="1"/>
  <c r="AE261" i="1"/>
  <c r="AF261" i="1" s="1"/>
  <c r="AG261" i="1"/>
  <c r="AH261" i="1" s="1"/>
  <c r="AI261" i="1"/>
  <c r="AJ261" i="1" s="1"/>
  <c r="AK261" i="1"/>
  <c r="AL261" i="1" s="1"/>
  <c r="O262" i="1"/>
  <c r="V262" i="1"/>
  <c r="X262" i="1"/>
  <c r="AB262" i="1" s="1"/>
  <c r="AC262" i="1" s="1"/>
  <c r="AE262" i="1"/>
  <c r="AF262" i="1" s="1"/>
  <c r="AG262" i="1"/>
  <c r="AH262" i="1" s="1"/>
  <c r="AI262" i="1"/>
  <c r="AJ262" i="1" s="1"/>
  <c r="AK262" i="1"/>
  <c r="AL262" i="1" s="1"/>
  <c r="O263" i="1"/>
  <c r="V263" i="1"/>
  <c r="X263" i="1"/>
  <c r="AB263" i="1" s="1"/>
  <c r="AC263" i="1" s="1"/>
  <c r="AE263" i="1"/>
  <c r="AF263" i="1" s="1"/>
  <c r="AG263" i="1"/>
  <c r="AH263" i="1" s="1"/>
  <c r="AI263" i="1"/>
  <c r="AJ263" i="1" s="1"/>
  <c r="AK263" i="1"/>
  <c r="AL263" i="1" s="1"/>
  <c r="O264" i="1"/>
  <c r="V264" i="1"/>
  <c r="X264" i="1"/>
  <c r="AB264" i="1" s="1"/>
  <c r="AC264" i="1" s="1"/>
  <c r="AE264" i="1"/>
  <c r="AF264" i="1" s="1"/>
  <c r="AG264" i="1"/>
  <c r="AH264" i="1" s="1"/>
  <c r="AI264" i="1"/>
  <c r="AJ264" i="1" s="1"/>
  <c r="AK264" i="1"/>
  <c r="AL264" i="1" s="1"/>
  <c r="O265" i="1"/>
  <c r="V265" i="1"/>
  <c r="X265" i="1"/>
  <c r="AB265" i="1" s="1"/>
  <c r="AC265" i="1" s="1"/>
  <c r="AE265" i="1"/>
  <c r="AF265" i="1" s="1"/>
  <c r="AG265" i="1"/>
  <c r="AH265" i="1" s="1"/>
  <c r="AI265" i="1"/>
  <c r="AJ265" i="1" s="1"/>
  <c r="AK265" i="1"/>
  <c r="AL265" i="1" s="1"/>
  <c r="O266" i="1"/>
  <c r="V266" i="1"/>
  <c r="X266" i="1"/>
  <c r="AB266" i="1" s="1"/>
  <c r="AC266" i="1" s="1"/>
  <c r="AE266" i="1"/>
  <c r="AF266" i="1" s="1"/>
  <c r="AG266" i="1"/>
  <c r="AH266" i="1" s="1"/>
  <c r="AI266" i="1"/>
  <c r="AJ266" i="1" s="1"/>
  <c r="AK266" i="1"/>
  <c r="AL266" i="1" s="1"/>
  <c r="O267" i="1"/>
  <c r="V267" i="1"/>
  <c r="X267" i="1"/>
  <c r="AB267" i="1" s="1"/>
  <c r="AC267" i="1" s="1"/>
  <c r="AE267" i="1"/>
  <c r="AF267" i="1" s="1"/>
  <c r="AG267" i="1"/>
  <c r="AH267" i="1" s="1"/>
  <c r="AI267" i="1"/>
  <c r="AJ267" i="1" s="1"/>
  <c r="AK267" i="1"/>
  <c r="AL267" i="1" s="1"/>
  <c r="O268" i="1"/>
  <c r="V268" i="1"/>
  <c r="X268" i="1"/>
  <c r="AB268" i="1" s="1"/>
  <c r="AC268" i="1" s="1"/>
  <c r="AE268" i="1"/>
  <c r="AF268" i="1" s="1"/>
  <c r="AG268" i="1"/>
  <c r="AH268" i="1" s="1"/>
  <c r="AI268" i="1"/>
  <c r="AJ268" i="1" s="1"/>
  <c r="AK268" i="1"/>
  <c r="AL268" i="1" s="1"/>
  <c r="O269" i="1"/>
  <c r="V269" i="1"/>
  <c r="X269" i="1"/>
  <c r="AB269" i="1" s="1"/>
  <c r="AC269" i="1" s="1"/>
  <c r="AE269" i="1"/>
  <c r="AF269" i="1" s="1"/>
  <c r="AG269" i="1"/>
  <c r="AH269" i="1" s="1"/>
  <c r="AI269" i="1"/>
  <c r="AJ269" i="1" s="1"/>
  <c r="AK269" i="1"/>
  <c r="AL269" i="1" s="1"/>
  <c r="O270" i="1"/>
  <c r="V270" i="1"/>
  <c r="X270" i="1"/>
  <c r="AB270" i="1" s="1"/>
  <c r="AC270" i="1" s="1"/>
  <c r="AE270" i="1"/>
  <c r="AF270" i="1" s="1"/>
  <c r="AG270" i="1"/>
  <c r="AH270" i="1" s="1"/>
  <c r="AI270" i="1"/>
  <c r="AJ270" i="1" s="1"/>
  <c r="AK270" i="1"/>
  <c r="AL270" i="1" s="1"/>
  <c r="O271" i="1"/>
  <c r="V271" i="1"/>
  <c r="X271" i="1"/>
  <c r="AB271" i="1" s="1"/>
  <c r="AC271" i="1" s="1"/>
  <c r="AE271" i="1"/>
  <c r="AF271" i="1" s="1"/>
  <c r="AG271" i="1"/>
  <c r="AH271" i="1" s="1"/>
  <c r="AI271" i="1"/>
  <c r="AJ271" i="1" s="1"/>
  <c r="AK271" i="1"/>
  <c r="AL271" i="1" s="1"/>
  <c r="O272" i="1"/>
  <c r="V272" i="1"/>
  <c r="X272" i="1"/>
  <c r="AB272" i="1" s="1"/>
  <c r="AC272" i="1" s="1"/>
  <c r="AE272" i="1"/>
  <c r="AF272" i="1" s="1"/>
  <c r="AG272" i="1"/>
  <c r="AH272" i="1" s="1"/>
  <c r="AI272" i="1"/>
  <c r="AJ272" i="1" s="1"/>
  <c r="AK272" i="1"/>
  <c r="AL272" i="1" s="1"/>
  <c r="O273" i="1"/>
  <c r="V273" i="1"/>
  <c r="X273" i="1"/>
  <c r="AB273" i="1" s="1"/>
  <c r="AC273" i="1" s="1"/>
  <c r="AE273" i="1"/>
  <c r="AF273" i="1" s="1"/>
  <c r="AG273" i="1"/>
  <c r="AH273" i="1" s="1"/>
  <c r="AI273" i="1"/>
  <c r="AJ273" i="1" s="1"/>
  <c r="AK273" i="1"/>
  <c r="AL273" i="1" s="1"/>
  <c r="O274" i="1"/>
  <c r="V274" i="1"/>
  <c r="X274" i="1"/>
  <c r="AB274" i="1" s="1"/>
  <c r="AC274" i="1" s="1"/>
  <c r="AE274" i="1"/>
  <c r="AF274" i="1" s="1"/>
  <c r="AG274" i="1"/>
  <c r="AH274" i="1" s="1"/>
  <c r="AI274" i="1"/>
  <c r="AJ274" i="1" s="1"/>
  <c r="AK274" i="1"/>
  <c r="AL274" i="1" s="1"/>
  <c r="O275" i="1"/>
  <c r="V275" i="1"/>
  <c r="X275" i="1"/>
  <c r="AB275" i="1" s="1"/>
  <c r="AC275" i="1" s="1"/>
  <c r="AE275" i="1"/>
  <c r="AF275" i="1" s="1"/>
  <c r="AG275" i="1"/>
  <c r="AH275" i="1" s="1"/>
  <c r="AI275" i="1"/>
  <c r="AJ275" i="1" s="1"/>
  <c r="AK275" i="1"/>
  <c r="AL275" i="1" s="1"/>
  <c r="O276" i="1"/>
  <c r="V276" i="1"/>
  <c r="X276" i="1"/>
  <c r="AB276" i="1" s="1"/>
  <c r="AC276" i="1" s="1"/>
  <c r="AE276" i="1"/>
  <c r="AF276" i="1" s="1"/>
  <c r="AG276" i="1"/>
  <c r="AH276" i="1" s="1"/>
  <c r="AI276" i="1"/>
  <c r="AJ276" i="1" s="1"/>
  <c r="AK276" i="1"/>
  <c r="AL276" i="1" s="1"/>
  <c r="O277" i="1"/>
  <c r="V277" i="1"/>
  <c r="X277" i="1"/>
  <c r="AB277" i="1" s="1"/>
  <c r="AC277" i="1" s="1"/>
  <c r="AE277" i="1"/>
  <c r="AF277" i="1" s="1"/>
  <c r="AG277" i="1"/>
  <c r="AH277" i="1" s="1"/>
  <c r="AI277" i="1"/>
  <c r="AJ277" i="1" s="1"/>
  <c r="AK277" i="1"/>
  <c r="AL277" i="1" s="1"/>
  <c r="O278" i="1"/>
  <c r="V278" i="1"/>
  <c r="X278" i="1"/>
  <c r="AB278" i="1" s="1"/>
  <c r="AC278" i="1" s="1"/>
  <c r="AE278" i="1"/>
  <c r="AF278" i="1" s="1"/>
  <c r="AG278" i="1"/>
  <c r="AH278" i="1" s="1"/>
  <c r="AI278" i="1"/>
  <c r="AJ278" i="1" s="1"/>
  <c r="AK278" i="1"/>
  <c r="AL278" i="1" s="1"/>
  <c r="O279" i="1"/>
  <c r="V279" i="1"/>
  <c r="X279" i="1"/>
  <c r="AB279" i="1" s="1"/>
  <c r="AC279" i="1" s="1"/>
  <c r="AE279" i="1"/>
  <c r="AF279" i="1" s="1"/>
  <c r="AG279" i="1"/>
  <c r="AH279" i="1" s="1"/>
  <c r="AI279" i="1"/>
  <c r="AJ279" i="1" s="1"/>
  <c r="AK279" i="1"/>
  <c r="AL279" i="1" s="1"/>
  <c r="O280" i="1"/>
  <c r="V280" i="1"/>
  <c r="X280" i="1"/>
  <c r="AB280" i="1" s="1"/>
  <c r="AC280" i="1" s="1"/>
  <c r="AE280" i="1"/>
  <c r="AF280" i="1" s="1"/>
  <c r="AG280" i="1"/>
  <c r="AH280" i="1" s="1"/>
  <c r="AI280" i="1"/>
  <c r="AJ280" i="1" s="1"/>
  <c r="AK280" i="1"/>
  <c r="AL280" i="1" s="1"/>
  <c r="O281" i="1"/>
  <c r="V281" i="1"/>
  <c r="X281" i="1"/>
  <c r="AB281" i="1" s="1"/>
  <c r="AC281" i="1" s="1"/>
  <c r="AE281" i="1"/>
  <c r="AF281" i="1" s="1"/>
  <c r="AG281" i="1"/>
  <c r="AH281" i="1" s="1"/>
  <c r="AI281" i="1"/>
  <c r="AJ281" i="1" s="1"/>
  <c r="AK281" i="1"/>
  <c r="AL281" i="1" s="1"/>
  <c r="O282" i="1"/>
  <c r="V282" i="1"/>
  <c r="X282" i="1"/>
  <c r="AB282" i="1" s="1"/>
  <c r="AC282" i="1" s="1"/>
  <c r="AE282" i="1"/>
  <c r="AF282" i="1" s="1"/>
  <c r="AG282" i="1"/>
  <c r="AH282" i="1" s="1"/>
  <c r="AI282" i="1"/>
  <c r="AJ282" i="1" s="1"/>
  <c r="AK282" i="1"/>
  <c r="AL282" i="1" s="1"/>
  <c r="O283" i="1"/>
  <c r="V283" i="1"/>
  <c r="X283" i="1"/>
  <c r="AB283" i="1" s="1"/>
  <c r="AC283" i="1" s="1"/>
  <c r="AE283" i="1"/>
  <c r="AF283" i="1" s="1"/>
  <c r="AG283" i="1"/>
  <c r="AH283" i="1" s="1"/>
  <c r="AI283" i="1"/>
  <c r="AJ283" i="1" s="1"/>
  <c r="AK283" i="1"/>
  <c r="AL283" i="1" s="1"/>
  <c r="O284" i="1"/>
  <c r="V284" i="1"/>
  <c r="X284" i="1"/>
  <c r="AB284" i="1" s="1"/>
  <c r="AC284" i="1" s="1"/>
  <c r="AE284" i="1"/>
  <c r="AF284" i="1" s="1"/>
  <c r="AG284" i="1"/>
  <c r="AH284" i="1" s="1"/>
  <c r="AI284" i="1"/>
  <c r="AJ284" i="1" s="1"/>
  <c r="AK284" i="1"/>
  <c r="AL284" i="1" s="1"/>
  <c r="O285" i="1"/>
  <c r="V285" i="1"/>
  <c r="X285" i="1"/>
  <c r="AB285" i="1" s="1"/>
  <c r="AC285" i="1" s="1"/>
  <c r="AE285" i="1"/>
  <c r="AF285" i="1" s="1"/>
  <c r="AG285" i="1"/>
  <c r="AH285" i="1" s="1"/>
  <c r="AI285" i="1"/>
  <c r="AJ285" i="1" s="1"/>
  <c r="AK285" i="1"/>
  <c r="AL285" i="1" s="1"/>
  <c r="O286" i="1"/>
  <c r="V286" i="1"/>
  <c r="X286" i="1"/>
  <c r="AB286" i="1" s="1"/>
  <c r="AC286" i="1" s="1"/>
  <c r="AE286" i="1"/>
  <c r="AF286" i="1" s="1"/>
  <c r="AG286" i="1"/>
  <c r="AH286" i="1" s="1"/>
  <c r="AI286" i="1"/>
  <c r="AJ286" i="1" s="1"/>
  <c r="AK286" i="1"/>
  <c r="AL286" i="1" s="1"/>
  <c r="O287" i="1"/>
  <c r="V287" i="1"/>
  <c r="X287" i="1"/>
  <c r="AB287" i="1" s="1"/>
  <c r="AC287" i="1" s="1"/>
  <c r="AE287" i="1"/>
  <c r="AF287" i="1" s="1"/>
  <c r="AG287" i="1"/>
  <c r="AH287" i="1" s="1"/>
  <c r="AI287" i="1"/>
  <c r="AJ287" i="1" s="1"/>
  <c r="AK287" i="1"/>
  <c r="AL287" i="1" s="1"/>
  <c r="O288" i="1"/>
  <c r="V288" i="1"/>
  <c r="X288" i="1"/>
  <c r="AB288" i="1" s="1"/>
  <c r="AC288" i="1" s="1"/>
  <c r="AE288" i="1"/>
  <c r="AF288" i="1" s="1"/>
  <c r="AG288" i="1"/>
  <c r="AH288" i="1" s="1"/>
  <c r="AI288" i="1"/>
  <c r="AJ288" i="1" s="1"/>
  <c r="AK288" i="1"/>
  <c r="AL288" i="1" s="1"/>
  <c r="O289" i="1"/>
  <c r="V289" i="1"/>
  <c r="X289" i="1"/>
  <c r="AB289" i="1" s="1"/>
  <c r="AC289" i="1" s="1"/>
  <c r="AE289" i="1"/>
  <c r="AF289" i="1" s="1"/>
  <c r="AG289" i="1"/>
  <c r="AH289" i="1" s="1"/>
  <c r="AI289" i="1"/>
  <c r="AJ289" i="1" s="1"/>
  <c r="AK289" i="1"/>
  <c r="AL289" i="1" s="1"/>
  <c r="O290" i="1"/>
  <c r="V290" i="1"/>
  <c r="X290" i="1"/>
  <c r="AB290" i="1" s="1"/>
  <c r="AC290" i="1" s="1"/>
  <c r="AE290" i="1"/>
  <c r="AF290" i="1" s="1"/>
  <c r="AG290" i="1"/>
  <c r="AH290" i="1" s="1"/>
  <c r="AI290" i="1"/>
  <c r="AJ290" i="1" s="1"/>
  <c r="AK290" i="1"/>
  <c r="AL290" i="1" s="1"/>
  <c r="O291" i="1"/>
  <c r="V291" i="1"/>
  <c r="X291" i="1"/>
  <c r="AB291" i="1" s="1"/>
  <c r="AC291" i="1" s="1"/>
  <c r="AE291" i="1"/>
  <c r="AF291" i="1" s="1"/>
  <c r="AG291" i="1"/>
  <c r="AH291" i="1" s="1"/>
  <c r="AI291" i="1"/>
  <c r="AJ291" i="1" s="1"/>
  <c r="AK291" i="1"/>
  <c r="AL291" i="1" s="1"/>
  <c r="O292" i="1"/>
  <c r="V292" i="1"/>
  <c r="X292" i="1"/>
  <c r="AB292" i="1" s="1"/>
  <c r="AC292" i="1" s="1"/>
  <c r="AE292" i="1"/>
  <c r="AF292" i="1" s="1"/>
  <c r="AG292" i="1"/>
  <c r="AH292" i="1" s="1"/>
  <c r="AI292" i="1"/>
  <c r="AJ292" i="1" s="1"/>
  <c r="AK292" i="1"/>
  <c r="AL292" i="1" s="1"/>
  <c r="O293" i="1"/>
  <c r="V293" i="1"/>
  <c r="X293" i="1"/>
  <c r="AB293" i="1" s="1"/>
  <c r="AC293" i="1" s="1"/>
  <c r="AE293" i="1"/>
  <c r="AF293" i="1" s="1"/>
  <c r="AG293" i="1"/>
  <c r="AH293" i="1" s="1"/>
  <c r="AI293" i="1"/>
  <c r="AJ293" i="1" s="1"/>
  <c r="AK293" i="1"/>
  <c r="AL293" i="1" s="1"/>
  <c r="O294" i="1"/>
  <c r="V294" i="1"/>
  <c r="X294" i="1"/>
  <c r="AB294" i="1" s="1"/>
  <c r="AC294" i="1" s="1"/>
  <c r="AE294" i="1"/>
  <c r="AF294" i="1" s="1"/>
  <c r="AG294" i="1"/>
  <c r="AH294" i="1" s="1"/>
  <c r="AI294" i="1"/>
  <c r="AJ294" i="1" s="1"/>
  <c r="AK294" i="1"/>
  <c r="AL294" i="1" s="1"/>
  <c r="O295" i="1"/>
  <c r="V295" i="1"/>
  <c r="X295" i="1"/>
  <c r="AB295" i="1" s="1"/>
  <c r="AC295" i="1" s="1"/>
  <c r="AE295" i="1"/>
  <c r="AF295" i="1" s="1"/>
  <c r="AG295" i="1"/>
  <c r="AH295" i="1" s="1"/>
  <c r="AI295" i="1"/>
  <c r="AJ295" i="1" s="1"/>
  <c r="AK295" i="1"/>
  <c r="AL295" i="1" s="1"/>
  <c r="O296" i="1"/>
  <c r="V296" i="1"/>
  <c r="X296" i="1"/>
  <c r="AB296" i="1" s="1"/>
  <c r="AC296" i="1" s="1"/>
  <c r="AE296" i="1"/>
  <c r="AF296" i="1" s="1"/>
  <c r="AG296" i="1"/>
  <c r="AH296" i="1" s="1"/>
  <c r="AI296" i="1"/>
  <c r="AJ296" i="1" s="1"/>
  <c r="AK296" i="1"/>
  <c r="AL296" i="1" s="1"/>
  <c r="O297" i="1"/>
  <c r="V297" i="1"/>
  <c r="X297" i="1"/>
  <c r="AB297" i="1" s="1"/>
  <c r="AC297" i="1" s="1"/>
  <c r="AE297" i="1"/>
  <c r="AF297" i="1" s="1"/>
  <c r="AG297" i="1"/>
  <c r="AH297" i="1" s="1"/>
  <c r="AI297" i="1"/>
  <c r="AJ297" i="1" s="1"/>
  <c r="AK297" i="1"/>
  <c r="AL297" i="1" s="1"/>
  <c r="O298" i="1"/>
  <c r="V298" i="1"/>
  <c r="X298" i="1"/>
  <c r="AB298" i="1" s="1"/>
  <c r="AC298" i="1" s="1"/>
  <c r="AE298" i="1"/>
  <c r="AF298" i="1" s="1"/>
  <c r="AG298" i="1"/>
  <c r="AH298" i="1" s="1"/>
  <c r="AI298" i="1"/>
  <c r="AJ298" i="1" s="1"/>
  <c r="AK298" i="1"/>
  <c r="AL298" i="1" s="1"/>
  <c r="O299" i="1"/>
  <c r="V299" i="1"/>
  <c r="X299" i="1"/>
  <c r="AB299" i="1" s="1"/>
  <c r="AC299" i="1" s="1"/>
  <c r="AE299" i="1"/>
  <c r="AF299" i="1" s="1"/>
  <c r="AG299" i="1"/>
  <c r="AH299" i="1" s="1"/>
  <c r="AI299" i="1"/>
  <c r="AJ299" i="1" s="1"/>
  <c r="AK299" i="1"/>
  <c r="AL299" i="1" s="1"/>
  <c r="O300" i="1"/>
  <c r="V300" i="1"/>
  <c r="X300" i="1"/>
  <c r="AB300" i="1" s="1"/>
  <c r="AC300" i="1" s="1"/>
  <c r="AE300" i="1"/>
  <c r="AF300" i="1" s="1"/>
  <c r="AG300" i="1"/>
  <c r="AH300" i="1" s="1"/>
  <c r="AI300" i="1"/>
  <c r="AJ300" i="1" s="1"/>
  <c r="AK300" i="1"/>
  <c r="AL300" i="1" s="1"/>
  <c r="O301" i="1"/>
  <c r="V301" i="1"/>
  <c r="X301" i="1"/>
  <c r="AB301" i="1" s="1"/>
  <c r="AC301" i="1" s="1"/>
  <c r="AE301" i="1"/>
  <c r="AF301" i="1" s="1"/>
  <c r="AG301" i="1"/>
  <c r="AH301" i="1" s="1"/>
  <c r="AI301" i="1"/>
  <c r="AJ301" i="1" s="1"/>
  <c r="AK301" i="1"/>
  <c r="AL301" i="1" s="1"/>
  <c r="O302" i="1"/>
  <c r="V302" i="1"/>
  <c r="X302" i="1"/>
  <c r="AB302" i="1" s="1"/>
  <c r="AC302" i="1" s="1"/>
  <c r="AE302" i="1"/>
  <c r="AF302" i="1" s="1"/>
  <c r="AG302" i="1"/>
  <c r="AH302" i="1" s="1"/>
  <c r="AI302" i="1"/>
  <c r="AJ302" i="1" s="1"/>
  <c r="AK302" i="1"/>
  <c r="AL302" i="1" s="1"/>
  <c r="O303" i="1"/>
  <c r="V303" i="1"/>
  <c r="X303" i="1"/>
  <c r="AB303" i="1" s="1"/>
  <c r="AC303" i="1" s="1"/>
  <c r="AE303" i="1"/>
  <c r="AF303" i="1" s="1"/>
  <c r="AG303" i="1"/>
  <c r="AH303" i="1" s="1"/>
  <c r="AI303" i="1"/>
  <c r="AJ303" i="1" s="1"/>
  <c r="AK303" i="1"/>
  <c r="AL303" i="1" s="1"/>
  <c r="O304" i="1"/>
  <c r="V304" i="1"/>
  <c r="X304" i="1"/>
  <c r="AB304" i="1" s="1"/>
  <c r="AC304" i="1" s="1"/>
  <c r="AE304" i="1"/>
  <c r="AF304" i="1" s="1"/>
  <c r="AG304" i="1"/>
  <c r="AH304" i="1" s="1"/>
  <c r="AI304" i="1"/>
  <c r="AJ304" i="1" s="1"/>
  <c r="AK304" i="1"/>
  <c r="AL304" i="1" s="1"/>
  <c r="O305" i="1"/>
  <c r="V305" i="1"/>
  <c r="X305" i="1"/>
  <c r="AB305" i="1" s="1"/>
  <c r="AC305" i="1" s="1"/>
  <c r="AE305" i="1"/>
  <c r="AF305" i="1" s="1"/>
  <c r="AG305" i="1"/>
  <c r="AH305" i="1" s="1"/>
  <c r="AI305" i="1"/>
  <c r="AJ305" i="1" s="1"/>
  <c r="AK305" i="1"/>
  <c r="AL305" i="1" s="1"/>
  <c r="O306" i="1"/>
  <c r="V306" i="1"/>
  <c r="X306" i="1"/>
  <c r="AB306" i="1" s="1"/>
  <c r="AC306" i="1" s="1"/>
  <c r="AE306" i="1"/>
  <c r="AF306" i="1" s="1"/>
  <c r="AG306" i="1"/>
  <c r="AH306" i="1" s="1"/>
  <c r="AI306" i="1"/>
  <c r="AJ306" i="1" s="1"/>
  <c r="AK306" i="1"/>
  <c r="AL306" i="1" s="1"/>
  <c r="O307" i="1"/>
  <c r="V307" i="1"/>
  <c r="X307" i="1"/>
  <c r="AB307" i="1" s="1"/>
  <c r="AC307" i="1" s="1"/>
  <c r="AE307" i="1"/>
  <c r="AF307" i="1" s="1"/>
  <c r="AG307" i="1"/>
  <c r="AH307" i="1" s="1"/>
  <c r="AI307" i="1"/>
  <c r="AJ307" i="1" s="1"/>
  <c r="AK307" i="1"/>
  <c r="AL307" i="1" s="1"/>
  <c r="O308" i="1"/>
  <c r="V308" i="1"/>
  <c r="X308" i="1"/>
  <c r="AB308" i="1" s="1"/>
  <c r="AC308" i="1" s="1"/>
  <c r="AE308" i="1"/>
  <c r="AF308" i="1" s="1"/>
  <c r="AG308" i="1"/>
  <c r="AH308" i="1" s="1"/>
  <c r="AI308" i="1"/>
  <c r="AJ308" i="1" s="1"/>
  <c r="AK308" i="1"/>
  <c r="AL308" i="1" s="1"/>
  <c r="O309" i="1"/>
  <c r="V309" i="1"/>
  <c r="X309" i="1"/>
  <c r="AB309" i="1" s="1"/>
  <c r="AC309" i="1" s="1"/>
  <c r="AE309" i="1"/>
  <c r="AF309" i="1" s="1"/>
  <c r="AG309" i="1"/>
  <c r="AH309" i="1" s="1"/>
  <c r="AI309" i="1"/>
  <c r="AJ309" i="1" s="1"/>
  <c r="AK309" i="1"/>
  <c r="AL309" i="1" s="1"/>
  <c r="O310" i="1"/>
  <c r="V310" i="1"/>
  <c r="X310" i="1"/>
  <c r="AB310" i="1" s="1"/>
  <c r="AC310" i="1" s="1"/>
  <c r="AE310" i="1"/>
  <c r="AF310" i="1" s="1"/>
  <c r="AG310" i="1"/>
  <c r="AH310" i="1" s="1"/>
  <c r="AI310" i="1"/>
  <c r="AJ310" i="1" s="1"/>
  <c r="AK310" i="1"/>
  <c r="AL310" i="1" s="1"/>
  <c r="O311" i="1"/>
  <c r="V311" i="1"/>
  <c r="X311" i="1"/>
  <c r="AB311" i="1" s="1"/>
  <c r="AC311" i="1" s="1"/>
  <c r="AE311" i="1"/>
  <c r="AF311" i="1" s="1"/>
  <c r="AG311" i="1"/>
  <c r="AH311" i="1" s="1"/>
  <c r="AI311" i="1"/>
  <c r="AJ311" i="1" s="1"/>
  <c r="AK311" i="1"/>
  <c r="AL311" i="1" s="1"/>
  <c r="O312" i="1"/>
  <c r="V312" i="1"/>
  <c r="X312" i="1"/>
  <c r="AB312" i="1" s="1"/>
  <c r="AC312" i="1" s="1"/>
  <c r="AE312" i="1"/>
  <c r="AF312" i="1" s="1"/>
  <c r="AG312" i="1"/>
  <c r="AH312" i="1" s="1"/>
  <c r="AI312" i="1"/>
  <c r="AJ312" i="1" s="1"/>
  <c r="AK312" i="1"/>
  <c r="AL312" i="1" s="1"/>
  <c r="O313" i="1"/>
  <c r="V313" i="1"/>
  <c r="X313" i="1"/>
  <c r="AB313" i="1" s="1"/>
  <c r="AC313" i="1" s="1"/>
  <c r="AE313" i="1"/>
  <c r="AF313" i="1" s="1"/>
  <c r="AG313" i="1"/>
  <c r="AH313" i="1" s="1"/>
  <c r="AI313" i="1"/>
  <c r="AJ313" i="1" s="1"/>
  <c r="AK313" i="1"/>
  <c r="AL313" i="1" s="1"/>
  <c r="O314" i="1"/>
  <c r="V314" i="1"/>
  <c r="X314" i="1"/>
  <c r="AB314" i="1" s="1"/>
  <c r="AC314" i="1" s="1"/>
  <c r="AE314" i="1"/>
  <c r="AF314" i="1" s="1"/>
  <c r="AG314" i="1"/>
  <c r="AH314" i="1" s="1"/>
  <c r="AI314" i="1"/>
  <c r="AJ314" i="1" s="1"/>
  <c r="AK314" i="1"/>
  <c r="AL314" i="1" s="1"/>
  <c r="O315" i="1"/>
  <c r="V315" i="1"/>
  <c r="X315" i="1"/>
  <c r="AB315" i="1" s="1"/>
  <c r="AC315" i="1" s="1"/>
  <c r="AE315" i="1"/>
  <c r="AF315" i="1" s="1"/>
  <c r="AG315" i="1"/>
  <c r="AH315" i="1" s="1"/>
  <c r="AI315" i="1"/>
  <c r="AJ315" i="1" s="1"/>
  <c r="AK315" i="1"/>
  <c r="AL315" i="1" s="1"/>
  <c r="O316" i="1"/>
  <c r="V316" i="1"/>
  <c r="X316" i="1"/>
  <c r="AB316" i="1" s="1"/>
  <c r="AC316" i="1" s="1"/>
  <c r="AE316" i="1"/>
  <c r="AF316" i="1" s="1"/>
  <c r="AG316" i="1"/>
  <c r="AH316" i="1" s="1"/>
  <c r="AI316" i="1"/>
  <c r="AJ316" i="1" s="1"/>
  <c r="AK316" i="1"/>
  <c r="AL316" i="1" s="1"/>
  <c r="O317" i="1"/>
  <c r="V317" i="1"/>
  <c r="X317" i="1"/>
  <c r="AB317" i="1" s="1"/>
  <c r="AC317" i="1" s="1"/>
  <c r="AE317" i="1"/>
  <c r="AF317" i="1" s="1"/>
  <c r="AG317" i="1"/>
  <c r="AH317" i="1" s="1"/>
  <c r="AI317" i="1"/>
  <c r="AJ317" i="1" s="1"/>
  <c r="AK317" i="1"/>
  <c r="AL317" i="1" s="1"/>
  <c r="O318" i="1"/>
  <c r="V318" i="1"/>
  <c r="X318" i="1"/>
  <c r="AB318" i="1" s="1"/>
  <c r="AC318" i="1" s="1"/>
  <c r="AE318" i="1"/>
  <c r="AF318" i="1" s="1"/>
  <c r="AG318" i="1"/>
  <c r="AH318" i="1" s="1"/>
  <c r="AI318" i="1"/>
  <c r="AJ318" i="1" s="1"/>
  <c r="AK318" i="1"/>
  <c r="AL318" i="1" s="1"/>
  <c r="O319" i="1"/>
  <c r="V319" i="1"/>
  <c r="X319" i="1"/>
  <c r="AB319" i="1" s="1"/>
  <c r="AC319" i="1" s="1"/>
  <c r="AE319" i="1"/>
  <c r="AF319" i="1" s="1"/>
  <c r="AG319" i="1"/>
  <c r="AH319" i="1" s="1"/>
  <c r="AI319" i="1"/>
  <c r="AJ319" i="1" s="1"/>
  <c r="AK319" i="1"/>
  <c r="AL319" i="1" s="1"/>
  <c r="O320" i="1"/>
  <c r="V320" i="1"/>
  <c r="X320" i="1"/>
  <c r="AB320" i="1" s="1"/>
  <c r="AC320" i="1" s="1"/>
  <c r="AE320" i="1"/>
  <c r="AF320" i="1" s="1"/>
  <c r="AG320" i="1"/>
  <c r="AH320" i="1" s="1"/>
  <c r="AI320" i="1"/>
  <c r="AJ320" i="1" s="1"/>
  <c r="AK320" i="1"/>
  <c r="AL320" i="1" s="1"/>
  <c r="O321" i="1"/>
  <c r="V321" i="1"/>
  <c r="X321" i="1"/>
  <c r="AB321" i="1" s="1"/>
  <c r="AC321" i="1" s="1"/>
  <c r="AE321" i="1"/>
  <c r="AF321" i="1" s="1"/>
  <c r="AG321" i="1"/>
  <c r="AH321" i="1" s="1"/>
  <c r="AI321" i="1"/>
  <c r="AJ321" i="1" s="1"/>
  <c r="AK321" i="1"/>
  <c r="AL321" i="1" s="1"/>
  <c r="O322" i="1"/>
  <c r="V322" i="1"/>
  <c r="X322" i="1"/>
  <c r="AB322" i="1" s="1"/>
  <c r="AC322" i="1" s="1"/>
  <c r="AE322" i="1"/>
  <c r="AF322" i="1" s="1"/>
  <c r="AG322" i="1"/>
  <c r="AH322" i="1" s="1"/>
  <c r="AI322" i="1"/>
  <c r="AJ322" i="1" s="1"/>
  <c r="AK322" i="1"/>
  <c r="AL322" i="1" s="1"/>
  <c r="O323" i="1"/>
  <c r="V323" i="1"/>
  <c r="X323" i="1"/>
  <c r="AB323" i="1" s="1"/>
  <c r="AC323" i="1" s="1"/>
  <c r="AE323" i="1"/>
  <c r="AF323" i="1" s="1"/>
  <c r="AG323" i="1"/>
  <c r="AH323" i="1" s="1"/>
  <c r="AI323" i="1"/>
  <c r="AJ323" i="1" s="1"/>
  <c r="AK323" i="1"/>
  <c r="AL323" i="1" s="1"/>
  <c r="O324" i="1"/>
  <c r="V324" i="1"/>
  <c r="X324" i="1"/>
  <c r="AB324" i="1" s="1"/>
  <c r="AC324" i="1" s="1"/>
  <c r="AE324" i="1"/>
  <c r="AF324" i="1" s="1"/>
  <c r="AG324" i="1"/>
  <c r="AH324" i="1" s="1"/>
  <c r="AI324" i="1"/>
  <c r="AJ324" i="1" s="1"/>
  <c r="AK324" i="1"/>
  <c r="AL324" i="1" s="1"/>
  <c r="O325" i="1"/>
  <c r="V325" i="1"/>
  <c r="X325" i="1"/>
  <c r="AB325" i="1" s="1"/>
  <c r="AC325" i="1" s="1"/>
  <c r="AE325" i="1"/>
  <c r="AF325" i="1" s="1"/>
  <c r="AG325" i="1"/>
  <c r="AH325" i="1" s="1"/>
  <c r="AI325" i="1"/>
  <c r="AJ325" i="1" s="1"/>
  <c r="AK325" i="1"/>
  <c r="AL325" i="1" s="1"/>
  <c r="O326" i="1"/>
  <c r="V326" i="1"/>
  <c r="X326" i="1"/>
  <c r="AB326" i="1" s="1"/>
  <c r="AC326" i="1" s="1"/>
  <c r="AE326" i="1"/>
  <c r="AF326" i="1" s="1"/>
  <c r="AG326" i="1"/>
  <c r="AH326" i="1" s="1"/>
  <c r="AI326" i="1"/>
  <c r="AJ326" i="1" s="1"/>
  <c r="AK326" i="1"/>
  <c r="AL326" i="1" s="1"/>
  <c r="O327" i="1"/>
  <c r="V327" i="1"/>
  <c r="X327" i="1"/>
  <c r="AB327" i="1" s="1"/>
  <c r="AC327" i="1" s="1"/>
  <c r="AE327" i="1"/>
  <c r="AF327" i="1" s="1"/>
  <c r="AG327" i="1"/>
  <c r="AH327" i="1" s="1"/>
  <c r="AI327" i="1"/>
  <c r="AJ327" i="1" s="1"/>
  <c r="AK327" i="1"/>
  <c r="AL327" i="1" s="1"/>
  <c r="O328" i="1"/>
  <c r="V328" i="1"/>
  <c r="X328" i="1"/>
  <c r="AB328" i="1" s="1"/>
  <c r="AC328" i="1" s="1"/>
  <c r="AE328" i="1"/>
  <c r="AF328" i="1" s="1"/>
  <c r="AG328" i="1"/>
  <c r="AH328" i="1" s="1"/>
  <c r="AI328" i="1"/>
  <c r="AJ328" i="1" s="1"/>
  <c r="AK328" i="1"/>
  <c r="AL328" i="1" s="1"/>
  <c r="O329" i="1"/>
  <c r="V329" i="1"/>
  <c r="X329" i="1"/>
  <c r="AB329" i="1" s="1"/>
  <c r="AC329" i="1" s="1"/>
  <c r="AE329" i="1"/>
  <c r="AF329" i="1" s="1"/>
  <c r="AG329" i="1"/>
  <c r="AH329" i="1" s="1"/>
  <c r="AI329" i="1"/>
  <c r="AJ329" i="1" s="1"/>
  <c r="AK329" i="1"/>
  <c r="AL329" i="1" s="1"/>
  <c r="O330" i="1"/>
  <c r="V330" i="1"/>
  <c r="X330" i="1"/>
  <c r="AB330" i="1" s="1"/>
  <c r="AC330" i="1" s="1"/>
  <c r="AE330" i="1"/>
  <c r="AF330" i="1" s="1"/>
  <c r="AG330" i="1"/>
  <c r="AH330" i="1" s="1"/>
  <c r="AI330" i="1"/>
  <c r="AJ330" i="1" s="1"/>
  <c r="AK330" i="1"/>
  <c r="AL330" i="1" s="1"/>
  <c r="O331" i="1"/>
  <c r="V331" i="1"/>
  <c r="X331" i="1"/>
  <c r="AB331" i="1" s="1"/>
  <c r="AC331" i="1" s="1"/>
  <c r="AE331" i="1"/>
  <c r="AF331" i="1" s="1"/>
  <c r="AG331" i="1"/>
  <c r="AH331" i="1" s="1"/>
  <c r="AI331" i="1"/>
  <c r="AJ331" i="1" s="1"/>
  <c r="AK331" i="1"/>
  <c r="AL331" i="1" s="1"/>
  <c r="O332" i="1"/>
  <c r="V332" i="1"/>
  <c r="X332" i="1"/>
  <c r="AB332" i="1" s="1"/>
  <c r="AC332" i="1" s="1"/>
  <c r="AE332" i="1"/>
  <c r="AF332" i="1" s="1"/>
  <c r="AG332" i="1"/>
  <c r="AH332" i="1" s="1"/>
  <c r="AI332" i="1"/>
  <c r="AJ332" i="1" s="1"/>
  <c r="AK332" i="1"/>
  <c r="AL332" i="1" s="1"/>
  <c r="O333" i="1"/>
  <c r="V333" i="1"/>
  <c r="X333" i="1"/>
  <c r="AB333" i="1" s="1"/>
  <c r="AC333" i="1" s="1"/>
  <c r="AE333" i="1"/>
  <c r="AF333" i="1" s="1"/>
  <c r="AG333" i="1"/>
  <c r="AH333" i="1" s="1"/>
  <c r="AI333" i="1"/>
  <c r="AJ333" i="1" s="1"/>
  <c r="AK333" i="1"/>
  <c r="AL333" i="1" s="1"/>
  <c r="O334" i="1"/>
  <c r="V334" i="1"/>
  <c r="X334" i="1"/>
  <c r="AB334" i="1" s="1"/>
  <c r="AC334" i="1" s="1"/>
  <c r="AE334" i="1"/>
  <c r="AF334" i="1" s="1"/>
  <c r="AG334" i="1"/>
  <c r="AH334" i="1" s="1"/>
  <c r="AI334" i="1"/>
  <c r="AJ334" i="1" s="1"/>
  <c r="AK334" i="1"/>
  <c r="AL334" i="1" s="1"/>
  <c r="O335" i="1"/>
  <c r="V335" i="1"/>
  <c r="X335" i="1"/>
  <c r="AB335" i="1" s="1"/>
  <c r="AC335" i="1" s="1"/>
  <c r="AE335" i="1"/>
  <c r="AF335" i="1" s="1"/>
  <c r="AG335" i="1"/>
  <c r="AH335" i="1" s="1"/>
  <c r="AI335" i="1"/>
  <c r="AJ335" i="1" s="1"/>
  <c r="AK335" i="1"/>
  <c r="AL335" i="1" s="1"/>
  <c r="O336" i="1"/>
  <c r="V336" i="1"/>
  <c r="X336" i="1"/>
  <c r="AB336" i="1" s="1"/>
  <c r="AC336" i="1" s="1"/>
  <c r="AE336" i="1"/>
  <c r="AF336" i="1" s="1"/>
  <c r="AG336" i="1"/>
  <c r="AH336" i="1" s="1"/>
  <c r="AI336" i="1"/>
  <c r="AJ336" i="1" s="1"/>
  <c r="AK336" i="1"/>
  <c r="AL336" i="1" s="1"/>
  <c r="O337" i="1"/>
  <c r="V337" i="1"/>
  <c r="X337" i="1"/>
  <c r="AB337" i="1" s="1"/>
  <c r="AC337" i="1" s="1"/>
  <c r="AE337" i="1"/>
  <c r="AF337" i="1" s="1"/>
  <c r="AG337" i="1"/>
  <c r="AH337" i="1" s="1"/>
  <c r="AI337" i="1"/>
  <c r="AJ337" i="1" s="1"/>
  <c r="AK337" i="1"/>
  <c r="AL337" i="1" s="1"/>
  <c r="O338" i="1"/>
  <c r="V338" i="1"/>
  <c r="X338" i="1"/>
  <c r="AB338" i="1" s="1"/>
  <c r="AC338" i="1" s="1"/>
  <c r="AE338" i="1"/>
  <c r="AF338" i="1" s="1"/>
  <c r="AG338" i="1"/>
  <c r="AH338" i="1" s="1"/>
  <c r="AI338" i="1"/>
  <c r="AJ338" i="1" s="1"/>
  <c r="AK338" i="1"/>
  <c r="AL338" i="1" s="1"/>
  <c r="O339" i="1"/>
  <c r="V339" i="1"/>
  <c r="X339" i="1"/>
  <c r="AB339" i="1" s="1"/>
  <c r="AC339" i="1" s="1"/>
  <c r="AE339" i="1"/>
  <c r="AF339" i="1" s="1"/>
  <c r="AG339" i="1"/>
  <c r="AH339" i="1" s="1"/>
  <c r="AI339" i="1"/>
  <c r="AJ339" i="1" s="1"/>
  <c r="AK339" i="1"/>
  <c r="AL339" i="1" s="1"/>
  <c r="O340" i="1"/>
  <c r="V340" i="1"/>
  <c r="X340" i="1"/>
  <c r="AB340" i="1" s="1"/>
  <c r="AC340" i="1" s="1"/>
  <c r="AE340" i="1"/>
  <c r="AF340" i="1" s="1"/>
  <c r="AG340" i="1"/>
  <c r="AH340" i="1" s="1"/>
  <c r="AI340" i="1"/>
  <c r="AJ340" i="1" s="1"/>
  <c r="AK340" i="1"/>
  <c r="AL340" i="1" s="1"/>
  <c r="O341" i="1"/>
  <c r="V341" i="1"/>
  <c r="X341" i="1"/>
  <c r="AB341" i="1" s="1"/>
  <c r="AC341" i="1" s="1"/>
  <c r="AE341" i="1"/>
  <c r="AF341" i="1" s="1"/>
  <c r="AG341" i="1"/>
  <c r="AH341" i="1" s="1"/>
  <c r="AI341" i="1"/>
  <c r="AJ341" i="1" s="1"/>
  <c r="AK341" i="1"/>
  <c r="AL341" i="1" s="1"/>
  <c r="O342" i="1"/>
  <c r="V342" i="1"/>
  <c r="X342" i="1"/>
  <c r="AB342" i="1" s="1"/>
  <c r="AC342" i="1" s="1"/>
  <c r="AE342" i="1"/>
  <c r="AF342" i="1" s="1"/>
  <c r="AG342" i="1"/>
  <c r="AH342" i="1" s="1"/>
  <c r="AI342" i="1"/>
  <c r="AJ342" i="1" s="1"/>
  <c r="AK342" i="1"/>
  <c r="AL342" i="1" s="1"/>
  <c r="O343" i="1"/>
  <c r="V343" i="1"/>
  <c r="X343" i="1"/>
  <c r="AB343" i="1" s="1"/>
  <c r="AC343" i="1" s="1"/>
  <c r="AE343" i="1"/>
  <c r="AF343" i="1" s="1"/>
  <c r="AG343" i="1"/>
  <c r="AH343" i="1" s="1"/>
  <c r="AI343" i="1"/>
  <c r="AJ343" i="1" s="1"/>
  <c r="AK343" i="1"/>
  <c r="AL343" i="1" s="1"/>
  <c r="O344" i="1"/>
  <c r="V344" i="1"/>
  <c r="X344" i="1"/>
  <c r="AB344" i="1" s="1"/>
  <c r="AC344" i="1" s="1"/>
  <c r="AE344" i="1"/>
  <c r="AF344" i="1" s="1"/>
  <c r="AG344" i="1"/>
  <c r="AH344" i="1" s="1"/>
  <c r="AI344" i="1"/>
  <c r="AJ344" i="1" s="1"/>
  <c r="AK344" i="1"/>
  <c r="AL344" i="1" s="1"/>
  <c r="O345" i="1"/>
  <c r="V345" i="1"/>
  <c r="X345" i="1"/>
  <c r="AB345" i="1" s="1"/>
  <c r="AC345" i="1" s="1"/>
  <c r="AE345" i="1"/>
  <c r="AF345" i="1" s="1"/>
  <c r="AG345" i="1"/>
  <c r="AH345" i="1" s="1"/>
  <c r="AI345" i="1"/>
  <c r="AJ345" i="1" s="1"/>
  <c r="AK345" i="1"/>
  <c r="AL345" i="1" s="1"/>
  <c r="O346" i="1"/>
  <c r="V346" i="1"/>
  <c r="X346" i="1"/>
  <c r="AB346" i="1" s="1"/>
  <c r="AC346" i="1" s="1"/>
  <c r="AE346" i="1"/>
  <c r="AF346" i="1" s="1"/>
  <c r="AG346" i="1"/>
  <c r="AH346" i="1" s="1"/>
  <c r="AI346" i="1"/>
  <c r="AJ346" i="1" s="1"/>
  <c r="AK346" i="1"/>
  <c r="AL346" i="1" s="1"/>
  <c r="O347" i="1"/>
  <c r="V347" i="1"/>
  <c r="X347" i="1"/>
  <c r="AB347" i="1" s="1"/>
  <c r="AC347" i="1" s="1"/>
  <c r="AE347" i="1"/>
  <c r="AF347" i="1" s="1"/>
  <c r="AG347" i="1"/>
  <c r="AH347" i="1" s="1"/>
  <c r="AI347" i="1"/>
  <c r="AJ347" i="1" s="1"/>
  <c r="AK347" i="1"/>
  <c r="AL347" i="1" s="1"/>
  <c r="O348" i="1"/>
  <c r="V348" i="1"/>
  <c r="X348" i="1"/>
  <c r="AB348" i="1" s="1"/>
  <c r="AC348" i="1" s="1"/>
  <c r="AE348" i="1"/>
  <c r="AF348" i="1" s="1"/>
  <c r="AG348" i="1"/>
  <c r="AH348" i="1" s="1"/>
  <c r="AI348" i="1"/>
  <c r="AJ348" i="1" s="1"/>
  <c r="AK348" i="1"/>
  <c r="AL348" i="1" s="1"/>
  <c r="O349" i="1"/>
  <c r="V349" i="1"/>
  <c r="X349" i="1"/>
  <c r="AB349" i="1" s="1"/>
  <c r="AC349" i="1" s="1"/>
  <c r="AE349" i="1"/>
  <c r="AF349" i="1" s="1"/>
  <c r="AG349" i="1"/>
  <c r="AH349" i="1" s="1"/>
  <c r="AI349" i="1"/>
  <c r="AJ349" i="1" s="1"/>
  <c r="AK349" i="1"/>
  <c r="AL349" i="1" s="1"/>
  <c r="O350" i="1"/>
  <c r="V350" i="1"/>
  <c r="X350" i="1"/>
  <c r="AB350" i="1" s="1"/>
  <c r="AC350" i="1" s="1"/>
  <c r="AE350" i="1"/>
  <c r="AF350" i="1" s="1"/>
  <c r="AG350" i="1"/>
  <c r="AH350" i="1" s="1"/>
  <c r="AI350" i="1"/>
  <c r="AJ350" i="1" s="1"/>
  <c r="AK350" i="1"/>
  <c r="AL350" i="1" s="1"/>
  <c r="O351" i="1"/>
  <c r="V351" i="1"/>
  <c r="X351" i="1"/>
  <c r="AB351" i="1" s="1"/>
  <c r="AC351" i="1" s="1"/>
  <c r="AE351" i="1"/>
  <c r="AF351" i="1" s="1"/>
  <c r="AG351" i="1"/>
  <c r="AH351" i="1" s="1"/>
  <c r="AI351" i="1"/>
  <c r="AJ351" i="1" s="1"/>
  <c r="AK351" i="1"/>
  <c r="AL351" i="1" s="1"/>
  <c r="O352" i="1"/>
  <c r="V352" i="1"/>
  <c r="X352" i="1"/>
  <c r="AB352" i="1" s="1"/>
  <c r="AC352" i="1" s="1"/>
  <c r="AE352" i="1"/>
  <c r="AF352" i="1" s="1"/>
  <c r="AG352" i="1"/>
  <c r="AH352" i="1" s="1"/>
  <c r="AI352" i="1"/>
  <c r="AJ352" i="1" s="1"/>
  <c r="AK352" i="1"/>
  <c r="AL352" i="1" s="1"/>
  <c r="O353" i="1"/>
  <c r="V353" i="1"/>
  <c r="X353" i="1"/>
  <c r="AB353" i="1" s="1"/>
  <c r="AC353" i="1" s="1"/>
  <c r="AE353" i="1"/>
  <c r="AF353" i="1" s="1"/>
  <c r="AG353" i="1"/>
  <c r="AH353" i="1" s="1"/>
  <c r="AI353" i="1"/>
  <c r="AJ353" i="1" s="1"/>
  <c r="AK353" i="1"/>
  <c r="AL353" i="1" s="1"/>
  <c r="O354" i="1"/>
  <c r="V354" i="1"/>
  <c r="X354" i="1"/>
  <c r="AB354" i="1" s="1"/>
  <c r="AC354" i="1" s="1"/>
  <c r="AE354" i="1"/>
  <c r="AF354" i="1" s="1"/>
  <c r="AG354" i="1"/>
  <c r="AH354" i="1" s="1"/>
  <c r="AI354" i="1"/>
  <c r="AJ354" i="1" s="1"/>
  <c r="AK354" i="1"/>
  <c r="AL354" i="1" s="1"/>
  <c r="O355" i="1"/>
  <c r="V355" i="1"/>
  <c r="X355" i="1"/>
  <c r="AB355" i="1" s="1"/>
  <c r="AC355" i="1" s="1"/>
  <c r="AE355" i="1"/>
  <c r="AF355" i="1" s="1"/>
  <c r="AG355" i="1"/>
  <c r="AH355" i="1" s="1"/>
  <c r="AI355" i="1"/>
  <c r="AJ355" i="1" s="1"/>
  <c r="AK355" i="1"/>
  <c r="AL355" i="1" s="1"/>
  <c r="O356" i="1"/>
  <c r="V356" i="1"/>
  <c r="X356" i="1"/>
  <c r="AB356" i="1" s="1"/>
  <c r="AC356" i="1" s="1"/>
  <c r="AE356" i="1"/>
  <c r="AF356" i="1" s="1"/>
  <c r="AG356" i="1"/>
  <c r="AH356" i="1" s="1"/>
  <c r="AI356" i="1"/>
  <c r="AJ356" i="1" s="1"/>
  <c r="AK356" i="1"/>
  <c r="AL356" i="1" s="1"/>
  <c r="O357" i="1"/>
  <c r="V357" i="1"/>
  <c r="X357" i="1"/>
  <c r="AB357" i="1" s="1"/>
  <c r="AC357" i="1" s="1"/>
  <c r="AE357" i="1"/>
  <c r="AF357" i="1" s="1"/>
  <c r="AG357" i="1"/>
  <c r="AH357" i="1" s="1"/>
  <c r="AI357" i="1"/>
  <c r="AJ357" i="1" s="1"/>
  <c r="AK357" i="1"/>
  <c r="AL357" i="1" s="1"/>
  <c r="O358" i="1"/>
  <c r="V358" i="1"/>
  <c r="X358" i="1"/>
  <c r="AB358" i="1" s="1"/>
  <c r="AC358" i="1" s="1"/>
  <c r="AE358" i="1"/>
  <c r="AF358" i="1" s="1"/>
  <c r="AG358" i="1"/>
  <c r="AH358" i="1" s="1"/>
  <c r="AI358" i="1"/>
  <c r="AJ358" i="1" s="1"/>
  <c r="AK358" i="1"/>
  <c r="AL358" i="1" s="1"/>
  <c r="O359" i="1"/>
  <c r="V359" i="1"/>
  <c r="X359" i="1"/>
  <c r="AB359" i="1" s="1"/>
  <c r="AC359" i="1" s="1"/>
  <c r="AE359" i="1"/>
  <c r="AF359" i="1" s="1"/>
  <c r="AG359" i="1"/>
  <c r="AH359" i="1" s="1"/>
  <c r="AI359" i="1"/>
  <c r="AJ359" i="1" s="1"/>
  <c r="AK359" i="1"/>
  <c r="AL359" i="1" s="1"/>
  <c r="O360" i="1"/>
  <c r="V360" i="1"/>
  <c r="X360" i="1"/>
  <c r="AB360" i="1" s="1"/>
  <c r="AC360" i="1" s="1"/>
  <c r="AE360" i="1"/>
  <c r="AF360" i="1" s="1"/>
  <c r="AG360" i="1"/>
  <c r="AH360" i="1" s="1"/>
  <c r="AI360" i="1"/>
  <c r="AJ360" i="1" s="1"/>
  <c r="AK360" i="1"/>
  <c r="AL360" i="1" s="1"/>
  <c r="O361" i="1"/>
  <c r="V361" i="1"/>
  <c r="X361" i="1"/>
  <c r="AB361" i="1" s="1"/>
  <c r="AC361" i="1" s="1"/>
  <c r="AE361" i="1"/>
  <c r="AF361" i="1" s="1"/>
  <c r="AG361" i="1"/>
  <c r="AH361" i="1" s="1"/>
  <c r="AI361" i="1"/>
  <c r="AJ361" i="1" s="1"/>
  <c r="AK361" i="1"/>
  <c r="AL361" i="1" s="1"/>
  <c r="O362" i="1"/>
  <c r="V362" i="1"/>
  <c r="X362" i="1"/>
  <c r="AB362" i="1" s="1"/>
  <c r="AC362" i="1" s="1"/>
  <c r="AE362" i="1"/>
  <c r="AF362" i="1" s="1"/>
  <c r="AG362" i="1"/>
  <c r="AH362" i="1" s="1"/>
  <c r="AI362" i="1"/>
  <c r="AJ362" i="1" s="1"/>
  <c r="AK362" i="1"/>
  <c r="AL362" i="1" s="1"/>
  <c r="O363" i="1"/>
  <c r="V363" i="1"/>
  <c r="X363" i="1"/>
  <c r="AB363" i="1" s="1"/>
  <c r="AC363" i="1" s="1"/>
  <c r="AE363" i="1"/>
  <c r="AF363" i="1" s="1"/>
  <c r="AG363" i="1"/>
  <c r="AH363" i="1" s="1"/>
  <c r="AI363" i="1"/>
  <c r="AJ363" i="1" s="1"/>
  <c r="AK363" i="1"/>
  <c r="AL363" i="1" s="1"/>
  <c r="O364" i="1"/>
  <c r="V364" i="1"/>
  <c r="X364" i="1"/>
  <c r="AB364" i="1" s="1"/>
  <c r="AC364" i="1" s="1"/>
  <c r="AE364" i="1"/>
  <c r="AF364" i="1" s="1"/>
  <c r="AG364" i="1"/>
  <c r="AH364" i="1" s="1"/>
  <c r="AI364" i="1"/>
  <c r="AJ364" i="1" s="1"/>
  <c r="AK364" i="1"/>
  <c r="AL364" i="1" s="1"/>
  <c r="O365" i="1"/>
  <c r="V365" i="1"/>
  <c r="X365" i="1"/>
  <c r="AB365" i="1" s="1"/>
  <c r="AC365" i="1" s="1"/>
  <c r="AE365" i="1"/>
  <c r="AF365" i="1" s="1"/>
  <c r="AG365" i="1"/>
  <c r="AH365" i="1" s="1"/>
  <c r="AI365" i="1"/>
  <c r="AJ365" i="1" s="1"/>
  <c r="AK365" i="1"/>
  <c r="AL365" i="1" s="1"/>
  <c r="O366" i="1"/>
  <c r="V366" i="1"/>
  <c r="X366" i="1"/>
  <c r="AB366" i="1" s="1"/>
  <c r="AC366" i="1" s="1"/>
  <c r="AE366" i="1"/>
  <c r="AF366" i="1" s="1"/>
  <c r="AG366" i="1"/>
  <c r="AH366" i="1" s="1"/>
  <c r="AI366" i="1"/>
  <c r="AJ366" i="1" s="1"/>
  <c r="AK366" i="1"/>
  <c r="AL366" i="1" s="1"/>
  <c r="O367" i="1"/>
  <c r="V367" i="1"/>
  <c r="X367" i="1"/>
  <c r="AB367" i="1" s="1"/>
  <c r="AC367" i="1" s="1"/>
  <c r="AE367" i="1"/>
  <c r="AF367" i="1" s="1"/>
  <c r="AG367" i="1"/>
  <c r="AH367" i="1" s="1"/>
  <c r="AI367" i="1"/>
  <c r="AJ367" i="1" s="1"/>
  <c r="AK367" i="1"/>
  <c r="AL367" i="1" s="1"/>
  <c r="O368" i="1"/>
  <c r="V368" i="1"/>
  <c r="X368" i="1"/>
  <c r="AB368" i="1" s="1"/>
  <c r="AC368" i="1" s="1"/>
  <c r="AE368" i="1"/>
  <c r="AF368" i="1" s="1"/>
  <c r="AG368" i="1"/>
  <c r="AH368" i="1" s="1"/>
  <c r="AI368" i="1"/>
  <c r="AJ368" i="1" s="1"/>
  <c r="AK368" i="1"/>
  <c r="AL368" i="1" s="1"/>
  <c r="O369" i="1"/>
  <c r="V369" i="1"/>
  <c r="X369" i="1"/>
  <c r="AB369" i="1" s="1"/>
  <c r="AC369" i="1" s="1"/>
  <c r="AE369" i="1"/>
  <c r="AF369" i="1" s="1"/>
  <c r="AG369" i="1"/>
  <c r="AH369" i="1" s="1"/>
  <c r="AI369" i="1"/>
  <c r="AJ369" i="1" s="1"/>
  <c r="AK369" i="1"/>
  <c r="AL369" i="1" s="1"/>
  <c r="O370" i="1"/>
  <c r="V370" i="1"/>
  <c r="X370" i="1"/>
  <c r="AB370" i="1" s="1"/>
  <c r="AC370" i="1" s="1"/>
  <c r="AE370" i="1"/>
  <c r="AF370" i="1" s="1"/>
  <c r="AG370" i="1"/>
  <c r="AH370" i="1" s="1"/>
  <c r="AI370" i="1"/>
  <c r="AJ370" i="1" s="1"/>
  <c r="AK370" i="1"/>
  <c r="AL370" i="1" s="1"/>
  <c r="O371" i="1"/>
  <c r="V371" i="1"/>
  <c r="X371" i="1"/>
  <c r="AB371" i="1" s="1"/>
  <c r="AC371" i="1" s="1"/>
  <c r="AE371" i="1"/>
  <c r="AF371" i="1" s="1"/>
  <c r="AG371" i="1"/>
  <c r="AH371" i="1" s="1"/>
  <c r="AI371" i="1"/>
  <c r="AJ371" i="1" s="1"/>
  <c r="AK371" i="1"/>
  <c r="AL371" i="1" s="1"/>
  <c r="O372" i="1"/>
  <c r="V372" i="1"/>
  <c r="X372" i="1"/>
  <c r="AB372" i="1" s="1"/>
  <c r="AC372" i="1" s="1"/>
  <c r="AE372" i="1"/>
  <c r="AF372" i="1" s="1"/>
  <c r="AG372" i="1"/>
  <c r="AH372" i="1" s="1"/>
  <c r="AI372" i="1"/>
  <c r="AJ372" i="1" s="1"/>
  <c r="AK372" i="1"/>
  <c r="AL372" i="1" s="1"/>
  <c r="O373" i="1"/>
  <c r="V373" i="1"/>
  <c r="X373" i="1"/>
  <c r="AB373" i="1" s="1"/>
  <c r="AC373" i="1" s="1"/>
  <c r="AE373" i="1"/>
  <c r="AF373" i="1" s="1"/>
  <c r="AG373" i="1"/>
  <c r="AH373" i="1" s="1"/>
  <c r="AI373" i="1"/>
  <c r="AJ373" i="1" s="1"/>
  <c r="AK373" i="1"/>
  <c r="AL373" i="1" s="1"/>
  <c r="O374" i="1"/>
  <c r="V374" i="1"/>
  <c r="X374" i="1"/>
  <c r="AB374" i="1" s="1"/>
  <c r="AC374" i="1" s="1"/>
  <c r="AE374" i="1"/>
  <c r="AF374" i="1" s="1"/>
  <c r="AG374" i="1"/>
  <c r="AH374" i="1" s="1"/>
  <c r="AI374" i="1"/>
  <c r="AJ374" i="1" s="1"/>
  <c r="AK374" i="1"/>
  <c r="AL374" i="1" s="1"/>
  <c r="O375" i="1"/>
  <c r="V375" i="1"/>
  <c r="X375" i="1"/>
  <c r="AB375" i="1" s="1"/>
  <c r="AC375" i="1" s="1"/>
  <c r="AE375" i="1"/>
  <c r="AF375" i="1" s="1"/>
  <c r="AG375" i="1"/>
  <c r="AH375" i="1" s="1"/>
  <c r="AI375" i="1"/>
  <c r="AJ375" i="1" s="1"/>
  <c r="AK375" i="1"/>
  <c r="AL375" i="1" s="1"/>
  <c r="O376" i="1"/>
  <c r="V376" i="1"/>
  <c r="X376" i="1"/>
  <c r="AB376" i="1" s="1"/>
  <c r="AC376" i="1" s="1"/>
  <c r="AE376" i="1"/>
  <c r="AF376" i="1" s="1"/>
  <c r="AG376" i="1"/>
  <c r="AH376" i="1" s="1"/>
  <c r="AI376" i="1"/>
  <c r="AJ376" i="1" s="1"/>
  <c r="AK376" i="1"/>
  <c r="AL376" i="1" s="1"/>
  <c r="O377" i="1"/>
  <c r="V377" i="1"/>
  <c r="X377" i="1"/>
  <c r="AB377" i="1" s="1"/>
  <c r="AC377" i="1" s="1"/>
  <c r="AE377" i="1"/>
  <c r="AF377" i="1" s="1"/>
  <c r="AG377" i="1"/>
  <c r="AH377" i="1" s="1"/>
  <c r="AI377" i="1"/>
  <c r="AJ377" i="1" s="1"/>
  <c r="AK377" i="1"/>
  <c r="AL377" i="1" s="1"/>
  <c r="O378" i="1"/>
  <c r="V378" i="1"/>
  <c r="X378" i="1"/>
  <c r="AB378" i="1" s="1"/>
  <c r="AC378" i="1" s="1"/>
  <c r="AE378" i="1"/>
  <c r="AF378" i="1" s="1"/>
  <c r="AG378" i="1"/>
  <c r="AH378" i="1" s="1"/>
  <c r="AI378" i="1"/>
  <c r="AJ378" i="1" s="1"/>
  <c r="AK378" i="1"/>
  <c r="AL378" i="1" s="1"/>
  <c r="O379" i="1"/>
  <c r="V379" i="1"/>
  <c r="X379" i="1"/>
  <c r="AB379" i="1" s="1"/>
  <c r="AC379" i="1" s="1"/>
  <c r="AE379" i="1"/>
  <c r="AF379" i="1" s="1"/>
  <c r="AG379" i="1"/>
  <c r="AH379" i="1" s="1"/>
  <c r="AI379" i="1"/>
  <c r="AJ379" i="1" s="1"/>
  <c r="AK379" i="1"/>
  <c r="AL379" i="1" s="1"/>
  <c r="O380" i="1"/>
  <c r="V380" i="1"/>
  <c r="X380" i="1"/>
  <c r="AB380" i="1" s="1"/>
  <c r="AC380" i="1" s="1"/>
  <c r="AE380" i="1"/>
  <c r="AF380" i="1" s="1"/>
  <c r="AG380" i="1"/>
  <c r="AH380" i="1" s="1"/>
  <c r="AI380" i="1"/>
  <c r="AJ380" i="1" s="1"/>
  <c r="AK380" i="1"/>
  <c r="AL380" i="1" s="1"/>
  <c r="O381" i="1"/>
  <c r="V381" i="1"/>
  <c r="X381" i="1"/>
  <c r="AB381" i="1" s="1"/>
  <c r="AC381" i="1" s="1"/>
  <c r="AE381" i="1"/>
  <c r="AF381" i="1" s="1"/>
  <c r="AG381" i="1"/>
  <c r="AH381" i="1" s="1"/>
  <c r="AI381" i="1"/>
  <c r="AJ381" i="1" s="1"/>
  <c r="AK381" i="1"/>
  <c r="AL381" i="1" s="1"/>
  <c r="O382" i="1"/>
  <c r="V382" i="1"/>
  <c r="X382" i="1"/>
  <c r="AB382" i="1" s="1"/>
  <c r="AC382" i="1" s="1"/>
  <c r="AE382" i="1"/>
  <c r="AF382" i="1" s="1"/>
  <c r="AG382" i="1"/>
  <c r="AH382" i="1" s="1"/>
  <c r="AI382" i="1"/>
  <c r="AJ382" i="1" s="1"/>
  <c r="AK382" i="1"/>
  <c r="AL382" i="1" s="1"/>
  <c r="O383" i="1"/>
  <c r="V383" i="1"/>
  <c r="X383" i="1"/>
  <c r="AB383" i="1" s="1"/>
  <c r="AC383" i="1" s="1"/>
  <c r="AE383" i="1"/>
  <c r="AF383" i="1" s="1"/>
  <c r="AG383" i="1"/>
  <c r="AH383" i="1" s="1"/>
  <c r="AI383" i="1"/>
  <c r="AJ383" i="1" s="1"/>
  <c r="AK383" i="1"/>
  <c r="AL383" i="1" s="1"/>
  <c r="O384" i="1"/>
  <c r="V384" i="1"/>
  <c r="X384" i="1"/>
  <c r="AB384" i="1" s="1"/>
  <c r="AC384" i="1" s="1"/>
  <c r="AE384" i="1"/>
  <c r="AF384" i="1" s="1"/>
  <c r="AG384" i="1"/>
  <c r="AH384" i="1" s="1"/>
  <c r="AI384" i="1"/>
  <c r="AJ384" i="1" s="1"/>
  <c r="AK384" i="1"/>
  <c r="AL384" i="1" s="1"/>
  <c r="O385" i="1"/>
  <c r="V385" i="1"/>
  <c r="X385" i="1"/>
  <c r="AB385" i="1" s="1"/>
  <c r="AC385" i="1" s="1"/>
  <c r="AE385" i="1"/>
  <c r="AF385" i="1" s="1"/>
  <c r="AG385" i="1"/>
  <c r="AH385" i="1" s="1"/>
  <c r="AI385" i="1"/>
  <c r="AJ385" i="1" s="1"/>
  <c r="AK385" i="1"/>
  <c r="AL385" i="1" s="1"/>
  <c r="O386" i="1"/>
  <c r="V386" i="1"/>
  <c r="X386" i="1"/>
  <c r="AB386" i="1" s="1"/>
  <c r="AC386" i="1" s="1"/>
  <c r="AE386" i="1"/>
  <c r="AF386" i="1" s="1"/>
  <c r="AG386" i="1"/>
  <c r="AH386" i="1" s="1"/>
  <c r="AI386" i="1"/>
  <c r="AJ386" i="1" s="1"/>
  <c r="AK386" i="1"/>
  <c r="AL386" i="1" s="1"/>
  <c r="O387" i="1"/>
  <c r="V387" i="1"/>
  <c r="X387" i="1"/>
  <c r="AB387" i="1" s="1"/>
  <c r="AC387" i="1" s="1"/>
  <c r="AE387" i="1"/>
  <c r="AF387" i="1" s="1"/>
  <c r="AG387" i="1"/>
  <c r="AH387" i="1" s="1"/>
  <c r="AI387" i="1"/>
  <c r="AJ387" i="1" s="1"/>
  <c r="AK387" i="1"/>
  <c r="AL387" i="1" s="1"/>
  <c r="O388" i="1"/>
  <c r="V388" i="1"/>
  <c r="X388" i="1"/>
  <c r="AB388" i="1" s="1"/>
  <c r="AC388" i="1" s="1"/>
  <c r="AE388" i="1"/>
  <c r="AF388" i="1" s="1"/>
  <c r="AG388" i="1"/>
  <c r="AH388" i="1" s="1"/>
  <c r="AI388" i="1"/>
  <c r="AJ388" i="1" s="1"/>
  <c r="AK388" i="1"/>
  <c r="AL388" i="1" s="1"/>
  <c r="O389" i="1"/>
  <c r="V389" i="1"/>
  <c r="X389" i="1"/>
  <c r="AB389" i="1" s="1"/>
  <c r="AC389" i="1" s="1"/>
  <c r="AE389" i="1"/>
  <c r="AF389" i="1" s="1"/>
  <c r="AG389" i="1"/>
  <c r="AH389" i="1" s="1"/>
  <c r="AI389" i="1"/>
  <c r="AJ389" i="1" s="1"/>
  <c r="AK389" i="1"/>
  <c r="AL389" i="1" s="1"/>
  <c r="O390" i="1"/>
  <c r="V390" i="1"/>
  <c r="X390" i="1"/>
  <c r="AB390" i="1" s="1"/>
  <c r="AC390" i="1" s="1"/>
  <c r="AE390" i="1"/>
  <c r="AF390" i="1" s="1"/>
  <c r="AG390" i="1"/>
  <c r="AH390" i="1" s="1"/>
  <c r="AI390" i="1"/>
  <c r="AJ390" i="1" s="1"/>
  <c r="AK390" i="1"/>
  <c r="AL390" i="1" s="1"/>
  <c r="O391" i="1"/>
  <c r="V391" i="1"/>
  <c r="X391" i="1"/>
  <c r="AB391" i="1" s="1"/>
  <c r="AC391" i="1" s="1"/>
  <c r="AE391" i="1"/>
  <c r="AF391" i="1" s="1"/>
  <c r="AG391" i="1"/>
  <c r="AH391" i="1" s="1"/>
  <c r="AI391" i="1"/>
  <c r="AJ391" i="1" s="1"/>
  <c r="AK391" i="1"/>
  <c r="AL391" i="1" s="1"/>
  <c r="O392" i="1"/>
  <c r="V392" i="1"/>
  <c r="X392" i="1"/>
  <c r="AB392" i="1" s="1"/>
  <c r="AC392" i="1" s="1"/>
  <c r="AE392" i="1"/>
  <c r="AF392" i="1" s="1"/>
  <c r="AG392" i="1"/>
  <c r="AH392" i="1" s="1"/>
  <c r="AI392" i="1"/>
  <c r="AJ392" i="1" s="1"/>
  <c r="AK392" i="1"/>
  <c r="AL392" i="1" s="1"/>
  <c r="O393" i="1"/>
  <c r="V393" i="1"/>
  <c r="X393" i="1"/>
  <c r="AB393" i="1" s="1"/>
  <c r="AC393" i="1" s="1"/>
  <c r="AE393" i="1"/>
  <c r="AF393" i="1" s="1"/>
  <c r="AG393" i="1"/>
  <c r="AH393" i="1" s="1"/>
  <c r="AI393" i="1"/>
  <c r="AJ393" i="1" s="1"/>
  <c r="AK393" i="1"/>
  <c r="AL393" i="1" s="1"/>
  <c r="O394" i="1"/>
  <c r="V394" i="1"/>
  <c r="X394" i="1"/>
  <c r="AB394" i="1" s="1"/>
  <c r="AC394" i="1" s="1"/>
  <c r="AE394" i="1"/>
  <c r="AF394" i="1" s="1"/>
  <c r="AG394" i="1"/>
  <c r="AH394" i="1" s="1"/>
  <c r="AI394" i="1"/>
  <c r="AJ394" i="1" s="1"/>
  <c r="AK394" i="1"/>
  <c r="AL394" i="1" s="1"/>
  <c r="O395" i="1"/>
  <c r="V395" i="1"/>
  <c r="X395" i="1"/>
  <c r="AB395" i="1" s="1"/>
  <c r="AC395" i="1" s="1"/>
  <c r="AE395" i="1"/>
  <c r="AF395" i="1" s="1"/>
  <c r="AG395" i="1"/>
  <c r="AH395" i="1" s="1"/>
  <c r="AI395" i="1"/>
  <c r="AJ395" i="1" s="1"/>
  <c r="AK395" i="1"/>
  <c r="AL395" i="1" s="1"/>
  <c r="O396" i="1"/>
  <c r="V396" i="1"/>
  <c r="X396" i="1"/>
  <c r="AB396" i="1" s="1"/>
  <c r="AC396" i="1" s="1"/>
  <c r="AE396" i="1"/>
  <c r="AF396" i="1" s="1"/>
  <c r="AG396" i="1"/>
  <c r="AH396" i="1" s="1"/>
  <c r="AI396" i="1"/>
  <c r="AJ396" i="1" s="1"/>
  <c r="AK396" i="1"/>
  <c r="AL396" i="1" s="1"/>
  <c r="O397" i="1"/>
  <c r="V397" i="1"/>
  <c r="X397" i="1"/>
  <c r="AB397" i="1" s="1"/>
  <c r="AC397" i="1" s="1"/>
  <c r="AE397" i="1"/>
  <c r="AF397" i="1" s="1"/>
  <c r="AG397" i="1"/>
  <c r="AH397" i="1" s="1"/>
  <c r="AI397" i="1"/>
  <c r="AJ397" i="1" s="1"/>
  <c r="AK397" i="1"/>
  <c r="AL397" i="1" s="1"/>
  <c r="O398" i="1"/>
  <c r="V398" i="1"/>
  <c r="X398" i="1"/>
  <c r="AB398" i="1" s="1"/>
  <c r="AC398" i="1" s="1"/>
  <c r="AE398" i="1"/>
  <c r="AF398" i="1" s="1"/>
  <c r="AG398" i="1"/>
  <c r="AH398" i="1" s="1"/>
  <c r="AI398" i="1"/>
  <c r="AJ398" i="1" s="1"/>
  <c r="AK398" i="1"/>
  <c r="AL398" i="1" s="1"/>
  <c r="O399" i="1"/>
  <c r="V399" i="1"/>
  <c r="X399" i="1"/>
  <c r="AB399" i="1" s="1"/>
  <c r="AC399" i="1" s="1"/>
  <c r="AE399" i="1"/>
  <c r="AF399" i="1" s="1"/>
  <c r="AG399" i="1"/>
  <c r="AH399" i="1" s="1"/>
  <c r="AI399" i="1"/>
  <c r="AJ399" i="1" s="1"/>
  <c r="AK399" i="1"/>
  <c r="AL399" i="1" s="1"/>
  <c r="O400" i="1"/>
  <c r="V400" i="1"/>
  <c r="X400" i="1"/>
  <c r="AB400" i="1" s="1"/>
  <c r="AC400" i="1" s="1"/>
  <c r="AE400" i="1"/>
  <c r="AF400" i="1" s="1"/>
  <c r="AG400" i="1"/>
  <c r="AH400" i="1" s="1"/>
  <c r="AI400" i="1"/>
  <c r="AJ400" i="1" s="1"/>
  <c r="AK400" i="1"/>
  <c r="AL400" i="1" s="1"/>
  <c r="O401" i="1"/>
  <c r="V401" i="1"/>
  <c r="X401" i="1"/>
  <c r="AB401" i="1" s="1"/>
  <c r="AC401" i="1" s="1"/>
  <c r="AE401" i="1"/>
  <c r="AF401" i="1" s="1"/>
  <c r="AG401" i="1"/>
  <c r="AH401" i="1" s="1"/>
  <c r="AI401" i="1"/>
  <c r="AJ401" i="1" s="1"/>
  <c r="AK401" i="1"/>
  <c r="AL401" i="1" s="1"/>
  <c r="O402" i="1"/>
  <c r="V402" i="1"/>
  <c r="X402" i="1"/>
  <c r="AB402" i="1" s="1"/>
  <c r="AC402" i="1" s="1"/>
  <c r="AE402" i="1"/>
  <c r="AF402" i="1" s="1"/>
  <c r="AG402" i="1"/>
  <c r="AH402" i="1" s="1"/>
  <c r="AI402" i="1"/>
  <c r="AJ402" i="1" s="1"/>
  <c r="AK402" i="1"/>
  <c r="AL402" i="1" s="1"/>
  <c r="O403" i="1"/>
  <c r="V403" i="1"/>
  <c r="X403" i="1"/>
  <c r="AB403" i="1" s="1"/>
  <c r="AC403" i="1" s="1"/>
  <c r="AE403" i="1"/>
  <c r="AF403" i="1" s="1"/>
  <c r="AG403" i="1"/>
  <c r="AH403" i="1" s="1"/>
  <c r="AI403" i="1"/>
  <c r="AJ403" i="1" s="1"/>
  <c r="AK403" i="1"/>
  <c r="AL403" i="1" s="1"/>
  <c r="O404" i="1"/>
  <c r="V404" i="1"/>
  <c r="X404" i="1"/>
  <c r="AB404" i="1" s="1"/>
  <c r="AC404" i="1" s="1"/>
  <c r="AE404" i="1"/>
  <c r="AF404" i="1" s="1"/>
  <c r="AG404" i="1"/>
  <c r="AH404" i="1" s="1"/>
  <c r="AI404" i="1"/>
  <c r="AJ404" i="1" s="1"/>
  <c r="AK404" i="1"/>
  <c r="AL404" i="1" s="1"/>
  <c r="O405" i="1"/>
  <c r="V405" i="1"/>
  <c r="X405" i="1"/>
  <c r="AB405" i="1" s="1"/>
  <c r="AC405" i="1" s="1"/>
  <c r="AE405" i="1"/>
  <c r="AF405" i="1" s="1"/>
  <c r="AG405" i="1"/>
  <c r="AH405" i="1" s="1"/>
  <c r="AI405" i="1"/>
  <c r="AJ405" i="1" s="1"/>
  <c r="AK405" i="1"/>
  <c r="AL405" i="1" s="1"/>
  <c r="O406" i="1"/>
  <c r="V406" i="1"/>
  <c r="X406" i="1"/>
  <c r="AB406" i="1" s="1"/>
  <c r="AC406" i="1" s="1"/>
  <c r="AE406" i="1"/>
  <c r="AF406" i="1" s="1"/>
  <c r="AG406" i="1"/>
  <c r="AH406" i="1" s="1"/>
  <c r="AI406" i="1"/>
  <c r="AJ406" i="1" s="1"/>
  <c r="AK406" i="1"/>
  <c r="AL406" i="1" s="1"/>
  <c r="O407" i="1"/>
  <c r="V407" i="1"/>
  <c r="X407" i="1"/>
  <c r="AB407" i="1" s="1"/>
  <c r="AC407" i="1" s="1"/>
  <c r="AE407" i="1"/>
  <c r="AF407" i="1" s="1"/>
  <c r="AG407" i="1"/>
  <c r="AH407" i="1" s="1"/>
  <c r="AI407" i="1"/>
  <c r="AJ407" i="1" s="1"/>
  <c r="AK407" i="1"/>
  <c r="AL407" i="1" s="1"/>
  <c r="O408" i="1"/>
  <c r="V408" i="1"/>
  <c r="X408" i="1"/>
  <c r="AB408" i="1" s="1"/>
  <c r="AC408" i="1" s="1"/>
  <c r="AE408" i="1"/>
  <c r="AF408" i="1" s="1"/>
  <c r="AG408" i="1"/>
  <c r="AH408" i="1" s="1"/>
  <c r="AI408" i="1"/>
  <c r="AJ408" i="1" s="1"/>
  <c r="AK408" i="1"/>
  <c r="AL408" i="1" s="1"/>
  <c r="O409" i="1"/>
  <c r="V409" i="1"/>
  <c r="X409" i="1"/>
  <c r="AB409" i="1" s="1"/>
  <c r="AC409" i="1" s="1"/>
  <c r="AE409" i="1"/>
  <c r="AF409" i="1" s="1"/>
  <c r="AG409" i="1"/>
  <c r="AH409" i="1" s="1"/>
  <c r="AI409" i="1"/>
  <c r="AJ409" i="1" s="1"/>
  <c r="AK409" i="1"/>
  <c r="AL409" i="1" s="1"/>
  <c r="O410" i="1"/>
  <c r="V410" i="1"/>
  <c r="X410" i="1"/>
  <c r="AB410" i="1" s="1"/>
  <c r="AC410" i="1" s="1"/>
  <c r="AE410" i="1"/>
  <c r="AF410" i="1" s="1"/>
  <c r="AG410" i="1"/>
  <c r="AH410" i="1" s="1"/>
  <c r="AI410" i="1"/>
  <c r="AJ410" i="1" s="1"/>
  <c r="AK410" i="1"/>
  <c r="AL410" i="1" s="1"/>
  <c r="O411" i="1"/>
  <c r="V411" i="1"/>
  <c r="X411" i="1"/>
  <c r="AB411" i="1" s="1"/>
  <c r="AC411" i="1" s="1"/>
  <c r="AE411" i="1"/>
  <c r="AF411" i="1" s="1"/>
  <c r="AG411" i="1"/>
  <c r="AH411" i="1" s="1"/>
  <c r="AI411" i="1"/>
  <c r="AJ411" i="1" s="1"/>
  <c r="AK411" i="1"/>
  <c r="AL411" i="1" s="1"/>
  <c r="O412" i="1"/>
  <c r="V412" i="1"/>
  <c r="X412" i="1"/>
  <c r="AB412" i="1" s="1"/>
  <c r="AC412" i="1" s="1"/>
  <c r="AE412" i="1"/>
  <c r="AF412" i="1" s="1"/>
  <c r="AG412" i="1"/>
  <c r="AH412" i="1" s="1"/>
  <c r="AI412" i="1"/>
  <c r="AJ412" i="1" s="1"/>
  <c r="AK412" i="1"/>
  <c r="AL412" i="1" s="1"/>
  <c r="O413" i="1"/>
  <c r="V413" i="1"/>
  <c r="X413" i="1"/>
  <c r="AB413" i="1" s="1"/>
  <c r="AC413" i="1" s="1"/>
  <c r="AE413" i="1"/>
  <c r="AF413" i="1" s="1"/>
  <c r="AG413" i="1"/>
  <c r="AH413" i="1" s="1"/>
  <c r="AI413" i="1"/>
  <c r="AJ413" i="1" s="1"/>
  <c r="AK413" i="1"/>
  <c r="AL413" i="1" s="1"/>
  <c r="O414" i="1"/>
  <c r="V414" i="1"/>
  <c r="X414" i="1"/>
  <c r="AB414" i="1" s="1"/>
  <c r="AC414" i="1" s="1"/>
  <c r="AE414" i="1"/>
  <c r="AF414" i="1" s="1"/>
  <c r="AG414" i="1"/>
  <c r="AH414" i="1" s="1"/>
  <c r="AI414" i="1"/>
  <c r="AJ414" i="1" s="1"/>
  <c r="AK414" i="1"/>
  <c r="AL414" i="1" s="1"/>
  <c r="O415" i="1"/>
  <c r="V415" i="1"/>
  <c r="X415" i="1"/>
  <c r="AB415" i="1" s="1"/>
  <c r="AC415" i="1" s="1"/>
  <c r="AE415" i="1"/>
  <c r="AF415" i="1" s="1"/>
  <c r="AG415" i="1"/>
  <c r="AH415" i="1" s="1"/>
  <c r="AI415" i="1"/>
  <c r="AJ415" i="1" s="1"/>
  <c r="AK415" i="1"/>
  <c r="AL415" i="1" s="1"/>
  <c r="O416" i="1"/>
  <c r="V416" i="1"/>
  <c r="X416" i="1"/>
  <c r="AB416" i="1" s="1"/>
  <c r="AC416" i="1" s="1"/>
  <c r="AE416" i="1"/>
  <c r="AF416" i="1" s="1"/>
  <c r="AG416" i="1"/>
  <c r="AH416" i="1" s="1"/>
  <c r="AI416" i="1"/>
  <c r="AJ416" i="1" s="1"/>
  <c r="AK416" i="1"/>
  <c r="AL416" i="1" s="1"/>
  <c r="O417" i="1"/>
  <c r="V417" i="1"/>
  <c r="X417" i="1"/>
  <c r="AB417" i="1" s="1"/>
  <c r="AC417" i="1" s="1"/>
  <c r="AE417" i="1"/>
  <c r="AF417" i="1" s="1"/>
  <c r="AG417" i="1"/>
  <c r="AH417" i="1" s="1"/>
  <c r="AI417" i="1"/>
  <c r="AJ417" i="1" s="1"/>
  <c r="AK417" i="1"/>
  <c r="AL417" i="1" s="1"/>
  <c r="O418" i="1"/>
  <c r="V418" i="1"/>
  <c r="X418" i="1"/>
  <c r="AB418" i="1" s="1"/>
  <c r="AC418" i="1" s="1"/>
  <c r="AE418" i="1"/>
  <c r="AF418" i="1" s="1"/>
  <c r="AG418" i="1"/>
  <c r="AH418" i="1" s="1"/>
  <c r="AI418" i="1"/>
  <c r="AJ418" i="1" s="1"/>
  <c r="AK418" i="1"/>
  <c r="AL418" i="1" s="1"/>
  <c r="O419" i="1"/>
  <c r="V419" i="1"/>
  <c r="X419" i="1"/>
  <c r="AB419" i="1" s="1"/>
  <c r="AC419" i="1" s="1"/>
  <c r="AE419" i="1"/>
  <c r="AF419" i="1" s="1"/>
  <c r="AG419" i="1"/>
  <c r="AH419" i="1" s="1"/>
  <c r="AI419" i="1"/>
  <c r="AJ419" i="1" s="1"/>
  <c r="AK419" i="1"/>
  <c r="AL419" i="1" s="1"/>
  <c r="O420" i="1"/>
  <c r="V420" i="1"/>
  <c r="X420" i="1"/>
  <c r="AB420" i="1" s="1"/>
  <c r="AC420" i="1" s="1"/>
  <c r="AE420" i="1"/>
  <c r="AF420" i="1" s="1"/>
  <c r="AG420" i="1"/>
  <c r="AH420" i="1" s="1"/>
  <c r="AI420" i="1"/>
  <c r="AJ420" i="1" s="1"/>
  <c r="AK420" i="1"/>
  <c r="AL420" i="1" s="1"/>
  <c r="O421" i="1"/>
  <c r="V421" i="1"/>
  <c r="X421" i="1"/>
  <c r="AB421" i="1" s="1"/>
  <c r="AC421" i="1" s="1"/>
  <c r="AE421" i="1"/>
  <c r="AF421" i="1" s="1"/>
  <c r="AG421" i="1"/>
  <c r="AH421" i="1" s="1"/>
  <c r="AI421" i="1"/>
  <c r="AJ421" i="1" s="1"/>
  <c r="AK421" i="1"/>
  <c r="AL421" i="1" s="1"/>
  <c r="O422" i="1"/>
  <c r="V422" i="1"/>
  <c r="X422" i="1"/>
  <c r="AB422" i="1" s="1"/>
  <c r="AC422" i="1" s="1"/>
  <c r="AE422" i="1"/>
  <c r="AF422" i="1" s="1"/>
  <c r="AG422" i="1"/>
  <c r="AH422" i="1" s="1"/>
  <c r="AI422" i="1"/>
  <c r="AJ422" i="1" s="1"/>
  <c r="AK422" i="1"/>
  <c r="AL422" i="1" s="1"/>
  <c r="O423" i="1"/>
  <c r="V423" i="1"/>
  <c r="X423" i="1"/>
  <c r="AB423" i="1" s="1"/>
  <c r="AC423" i="1" s="1"/>
  <c r="AE423" i="1"/>
  <c r="AF423" i="1" s="1"/>
  <c r="AG423" i="1"/>
  <c r="AH423" i="1" s="1"/>
  <c r="AI423" i="1"/>
  <c r="AJ423" i="1" s="1"/>
  <c r="AK423" i="1"/>
  <c r="AL423" i="1" s="1"/>
  <c r="O424" i="1"/>
  <c r="V424" i="1"/>
  <c r="X424" i="1"/>
  <c r="AB424" i="1" s="1"/>
  <c r="AC424" i="1" s="1"/>
  <c r="AE424" i="1"/>
  <c r="AF424" i="1" s="1"/>
  <c r="AG424" i="1"/>
  <c r="AH424" i="1" s="1"/>
  <c r="AI424" i="1"/>
  <c r="AJ424" i="1" s="1"/>
  <c r="AK424" i="1"/>
  <c r="AL424" i="1" s="1"/>
  <c r="O425" i="1"/>
  <c r="V425" i="1"/>
  <c r="X425" i="1"/>
  <c r="AB425" i="1" s="1"/>
  <c r="AC425" i="1" s="1"/>
  <c r="AE425" i="1"/>
  <c r="AF425" i="1" s="1"/>
  <c r="AG425" i="1"/>
  <c r="AH425" i="1" s="1"/>
  <c r="AI425" i="1"/>
  <c r="AJ425" i="1" s="1"/>
  <c r="AK425" i="1"/>
  <c r="AL425" i="1" s="1"/>
  <c r="O426" i="1"/>
  <c r="V426" i="1"/>
  <c r="X426" i="1"/>
  <c r="AB426" i="1" s="1"/>
  <c r="AC426" i="1" s="1"/>
  <c r="AE426" i="1"/>
  <c r="AF426" i="1" s="1"/>
  <c r="AG426" i="1"/>
  <c r="AH426" i="1" s="1"/>
  <c r="AI426" i="1"/>
  <c r="AJ426" i="1" s="1"/>
  <c r="AK426" i="1"/>
  <c r="AL426" i="1" s="1"/>
  <c r="O427" i="1"/>
  <c r="V427" i="1"/>
  <c r="X427" i="1"/>
  <c r="AB427" i="1" s="1"/>
  <c r="AC427" i="1" s="1"/>
  <c r="AE427" i="1"/>
  <c r="AF427" i="1" s="1"/>
  <c r="AG427" i="1"/>
  <c r="AH427" i="1" s="1"/>
  <c r="AI427" i="1"/>
  <c r="AJ427" i="1" s="1"/>
  <c r="AK427" i="1"/>
  <c r="AL427" i="1" s="1"/>
  <c r="O428" i="1"/>
  <c r="V428" i="1"/>
  <c r="X428" i="1"/>
  <c r="AB428" i="1" s="1"/>
  <c r="AC428" i="1" s="1"/>
  <c r="AE428" i="1"/>
  <c r="AF428" i="1" s="1"/>
  <c r="AG428" i="1"/>
  <c r="AH428" i="1" s="1"/>
  <c r="AI428" i="1"/>
  <c r="AJ428" i="1" s="1"/>
  <c r="AK428" i="1"/>
  <c r="AL428" i="1" s="1"/>
  <c r="O429" i="1"/>
  <c r="V429" i="1"/>
  <c r="X429" i="1"/>
  <c r="AB429" i="1" s="1"/>
  <c r="AC429" i="1" s="1"/>
  <c r="AE429" i="1"/>
  <c r="AF429" i="1" s="1"/>
  <c r="AG429" i="1"/>
  <c r="AH429" i="1" s="1"/>
  <c r="AI429" i="1"/>
  <c r="AJ429" i="1" s="1"/>
  <c r="AK429" i="1"/>
  <c r="AL429" i="1" s="1"/>
  <c r="O430" i="1"/>
  <c r="V430" i="1"/>
  <c r="X430" i="1"/>
  <c r="AB430" i="1" s="1"/>
  <c r="AC430" i="1" s="1"/>
  <c r="AE430" i="1"/>
  <c r="AF430" i="1" s="1"/>
  <c r="AG430" i="1"/>
  <c r="AH430" i="1" s="1"/>
  <c r="AI430" i="1"/>
  <c r="AJ430" i="1" s="1"/>
  <c r="AK430" i="1"/>
  <c r="AL430" i="1" s="1"/>
  <c r="O431" i="1"/>
  <c r="V431" i="1"/>
  <c r="X431" i="1"/>
  <c r="AB431" i="1" s="1"/>
  <c r="AC431" i="1" s="1"/>
  <c r="AE431" i="1"/>
  <c r="AF431" i="1" s="1"/>
  <c r="AG431" i="1"/>
  <c r="AH431" i="1" s="1"/>
  <c r="AI431" i="1"/>
  <c r="AJ431" i="1" s="1"/>
  <c r="AK431" i="1"/>
  <c r="AL431" i="1" s="1"/>
  <c r="O432" i="1"/>
  <c r="V432" i="1"/>
  <c r="X432" i="1"/>
  <c r="AB432" i="1" s="1"/>
  <c r="AC432" i="1" s="1"/>
  <c r="AE432" i="1"/>
  <c r="AF432" i="1" s="1"/>
  <c r="AG432" i="1"/>
  <c r="AH432" i="1" s="1"/>
  <c r="AI432" i="1"/>
  <c r="AJ432" i="1" s="1"/>
  <c r="AK432" i="1"/>
  <c r="AL432" i="1" s="1"/>
  <c r="O433" i="1"/>
  <c r="V433" i="1"/>
  <c r="X433" i="1"/>
  <c r="AB433" i="1" s="1"/>
  <c r="AC433" i="1" s="1"/>
  <c r="AE433" i="1"/>
  <c r="AF433" i="1" s="1"/>
  <c r="AG433" i="1"/>
  <c r="AH433" i="1" s="1"/>
  <c r="AI433" i="1"/>
  <c r="AJ433" i="1" s="1"/>
  <c r="AK433" i="1"/>
  <c r="AL433" i="1" s="1"/>
  <c r="O434" i="1"/>
  <c r="V434" i="1"/>
  <c r="X434" i="1"/>
  <c r="AB434" i="1" s="1"/>
  <c r="AC434" i="1" s="1"/>
  <c r="AE434" i="1"/>
  <c r="AF434" i="1" s="1"/>
  <c r="AG434" i="1"/>
  <c r="AH434" i="1" s="1"/>
  <c r="AI434" i="1"/>
  <c r="AJ434" i="1" s="1"/>
  <c r="AK434" i="1"/>
  <c r="AL434" i="1" s="1"/>
  <c r="O435" i="1"/>
  <c r="V435" i="1"/>
  <c r="X435" i="1"/>
  <c r="AB435" i="1" s="1"/>
  <c r="AC435" i="1" s="1"/>
  <c r="AE435" i="1"/>
  <c r="AF435" i="1" s="1"/>
  <c r="AG435" i="1"/>
  <c r="AH435" i="1" s="1"/>
  <c r="AI435" i="1"/>
  <c r="AJ435" i="1" s="1"/>
  <c r="AK435" i="1"/>
  <c r="AL435" i="1" s="1"/>
  <c r="O436" i="1"/>
  <c r="V436" i="1"/>
  <c r="X436" i="1"/>
  <c r="AB436" i="1" s="1"/>
  <c r="AC436" i="1" s="1"/>
  <c r="AE436" i="1"/>
  <c r="AF436" i="1" s="1"/>
  <c r="AG436" i="1"/>
  <c r="AH436" i="1" s="1"/>
  <c r="AI436" i="1"/>
  <c r="AJ436" i="1" s="1"/>
  <c r="AK436" i="1"/>
  <c r="AL436" i="1" s="1"/>
  <c r="O437" i="1"/>
  <c r="V437" i="1"/>
  <c r="X437" i="1"/>
  <c r="AB437" i="1" s="1"/>
  <c r="AC437" i="1" s="1"/>
  <c r="AE437" i="1"/>
  <c r="AF437" i="1" s="1"/>
  <c r="AG437" i="1"/>
  <c r="AH437" i="1" s="1"/>
  <c r="AI437" i="1"/>
  <c r="AJ437" i="1" s="1"/>
  <c r="AK437" i="1"/>
  <c r="AL437" i="1" s="1"/>
  <c r="O438" i="1"/>
  <c r="V438" i="1"/>
  <c r="X438" i="1"/>
  <c r="AB438" i="1" s="1"/>
  <c r="AC438" i="1" s="1"/>
  <c r="AE438" i="1"/>
  <c r="AF438" i="1" s="1"/>
  <c r="AG438" i="1"/>
  <c r="AH438" i="1" s="1"/>
  <c r="AI438" i="1"/>
  <c r="AJ438" i="1" s="1"/>
  <c r="AK438" i="1"/>
  <c r="AL438" i="1" s="1"/>
  <c r="O439" i="1"/>
  <c r="V439" i="1"/>
  <c r="X439" i="1"/>
  <c r="AB439" i="1" s="1"/>
  <c r="AC439" i="1" s="1"/>
  <c r="AE439" i="1"/>
  <c r="AF439" i="1" s="1"/>
  <c r="AG439" i="1"/>
  <c r="AH439" i="1" s="1"/>
  <c r="AI439" i="1"/>
  <c r="AJ439" i="1" s="1"/>
  <c r="AK439" i="1"/>
  <c r="AL439" i="1" s="1"/>
  <c r="O440" i="1"/>
  <c r="V440" i="1"/>
  <c r="X440" i="1"/>
  <c r="AB440" i="1" s="1"/>
  <c r="AC440" i="1" s="1"/>
  <c r="AE440" i="1"/>
  <c r="AF440" i="1" s="1"/>
  <c r="AG440" i="1"/>
  <c r="AH440" i="1" s="1"/>
  <c r="AI440" i="1"/>
  <c r="AJ440" i="1" s="1"/>
  <c r="AK440" i="1"/>
  <c r="AL440" i="1" s="1"/>
  <c r="O441" i="1"/>
  <c r="V441" i="1"/>
  <c r="X441" i="1"/>
  <c r="AB441" i="1" s="1"/>
  <c r="AC441" i="1" s="1"/>
  <c r="AE441" i="1"/>
  <c r="AF441" i="1" s="1"/>
  <c r="AG441" i="1"/>
  <c r="AH441" i="1" s="1"/>
  <c r="AI441" i="1"/>
  <c r="AJ441" i="1" s="1"/>
  <c r="AK441" i="1"/>
  <c r="AL441" i="1" s="1"/>
  <c r="O442" i="1"/>
  <c r="V442" i="1"/>
  <c r="X442" i="1"/>
  <c r="AB442" i="1" s="1"/>
  <c r="AC442" i="1" s="1"/>
  <c r="AE442" i="1"/>
  <c r="AF442" i="1" s="1"/>
  <c r="AG442" i="1"/>
  <c r="AH442" i="1" s="1"/>
  <c r="AI442" i="1"/>
  <c r="AJ442" i="1" s="1"/>
  <c r="AK442" i="1"/>
  <c r="AL442" i="1" s="1"/>
  <c r="O443" i="1"/>
  <c r="V443" i="1"/>
  <c r="X443" i="1"/>
  <c r="AB443" i="1" s="1"/>
  <c r="AC443" i="1" s="1"/>
  <c r="AE443" i="1"/>
  <c r="AF443" i="1" s="1"/>
  <c r="AG443" i="1"/>
  <c r="AH443" i="1" s="1"/>
  <c r="AI443" i="1"/>
  <c r="AJ443" i="1" s="1"/>
  <c r="AK443" i="1"/>
  <c r="AL443" i="1" s="1"/>
  <c r="O444" i="1"/>
  <c r="V444" i="1"/>
  <c r="X444" i="1"/>
  <c r="AB444" i="1" s="1"/>
  <c r="AC444" i="1" s="1"/>
  <c r="AE444" i="1"/>
  <c r="AF444" i="1" s="1"/>
  <c r="AG444" i="1"/>
  <c r="AH444" i="1" s="1"/>
  <c r="AI444" i="1"/>
  <c r="AJ444" i="1" s="1"/>
  <c r="AK444" i="1"/>
  <c r="AL444" i="1" s="1"/>
  <c r="O445" i="1"/>
  <c r="V445" i="1"/>
  <c r="X445" i="1"/>
  <c r="AB445" i="1" s="1"/>
  <c r="AC445" i="1" s="1"/>
  <c r="AE445" i="1"/>
  <c r="AF445" i="1" s="1"/>
  <c r="AG445" i="1"/>
  <c r="AH445" i="1" s="1"/>
  <c r="AI445" i="1"/>
  <c r="AJ445" i="1" s="1"/>
  <c r="AK445" i="1"/>
  <c r="AL445" i="1" s="1"/>
  <c r="O446" i="1"/>
  <c r="V446" i="1"/>
  <c r="X446" i="1"/>
  <c r="AB446" i="1" s="1"/>
  <c r="AC446" i="1" s="1"/>
  <c r="AE446" i="1"/>
  <c r="AF446" i="1" s="1"/>
  <c r="AG446" i="1"/>
  <c r="AH446" i="1" s="1"/>
  <c r="AI446" i="1"/>
  <c r="AJ446" i="1" s="1"/>
  <c r="AK446" i="1"/>
  <c r="AL446" i="1" s="1"/>
  <c r="O447" i="1"/>
  <c r="V447" i="1"/>
  <c r="X447" i="1"/>
  <c r="AB447" i="1" s="1"/>
  <c r="AC447" i="1" s="1"/>
  <c r="AE447" i="1"/>
  <c r="AF447" i="1" s="1"/>
  <c r="AG447" i="1"/>
  <c r="AH447" i="1" s="1"/>
  <c r="AI447" i="1"/>
  <c r="AJ447" i="1" s="1"/>
  <c r="AK447" i="1"/>
  <c r="AL447" i="1" s="1"/>
  <c r="O448" i="1"/>
  <c r="V448" i="1"/>
  <c r="X448" i="1"/>
  <c r="AB448" i="1" s="1"/>
  <c r="AC448" i="1" s="1"/>
  <c r="AE448" i="1"/>
  <c r="AF448" i="1" s="1"/>
  <c r="AG448" i="1"/>
  <c r="AH448" i="1" s="1"/>
  <c r="AI448" i="1"/>
  <c r="AJ448" i="1" s="1"/>
  <c r="AK448" i="1"/>
  <c r="AL448" i="1" s="1"/>
  <c r="O449" i="1"/>
  <c r="V449" i="1"/>
  <c r="X449" i="1"/>
  <c r="AB449" i="1" s="1"/>
  <c r="AC449" i="1" s="1"/>
  <c r="AE449" i="1"/>
  <c r="AF449" i="1" s="1"/>
  <c r="AG449" i="1"/>
  <c r="AH449" i="1" s="1"/>
  <c r="AI449" i="1"/>
  <c r="AJ449" i="1" s="1"/>
  <c r="AK449" i="1"/>
  <c r="AL449" i="1" s="1"/>
  <c r="O450" i="1"/>
  <c r="V450" i="1"/>
  <c r="X450" i="1"/>
  <c r="AB450" i="1" s="1"/>
  <c r="AC450" i="1" s="1"/>
  <c r="AE450" i="1"/>
  <c r="AF450" i="1" s="1"/>
  <c r="AG450" i="1"/>
  <c r="AH450" i="1" s="1"/>
  <c r="AI450" i="1"/>
  <c r="AJ450" i="1" s="1"/>
  <c r="AK450" i="1"/>
  <c r="AL450" i="1" s="1"/>
  <c r="O451" i="1"/>
  <c r="V451" i="1"/>
  <c r="X451" i="1"/>
  <c r="AB451" i="1" s="1"/>
  <c r="AC451" i="1" s="1"/>
  <c r="AE451" i="1"/>
  <c r="AF451" i="1" s="1"/>
  <c r="AG451" i="1"/>
  <c r="AH451" i="1" s="1"/>
  <c r="AI451" i="1"/>
  <c r="AJ451" i="1" s="1"/>
  <c r="AK451" i="1"/>
  <c r="AL451" i="1" s="1"/>
  <c r="O452" i="1"/>
  <c r="V452" i="1"/>
  <c r="X452" i="1"/>
  <c r="AB452" i="1" s="1"/>
  <c r="AC452" i="1" s="1"/>
  <c r="AE452" i="1"/>
  <c r="AF452" i="1" s="1"/>
  <c r="AG452" i="1"/>
  <c r="AH452" i="1" s="1"/>
  <c r="AI452" i="1"/>
  <c r="AJ452" i="1" s="1"/>
  <c r="AK452" i="1"/>
  <c r="AL452" i="1" s="1"/>
  <c r="O453" i="1"/>
  <c r="V453" i="1"/>
  <c r="X453" i="1"/>
  <c r="AB453" i="1" s="1"/>
  <c r="AC453" i="1" s="1"/>
  <c r="AE453" i="1"/>
  <c r="AF453" i="1" s="1"/>
  <c r="AG453" i="1"/>
  <c r="AH453" i="1" s="1"/>
  <c r="AI453" i="1"/>
  <c r="AJ453" i="1" s="1"/>
  <c r="AK453" i="1"/>
  <c r="AL453" i="1" s="1"/>
  <c r="O454" i="1"/>
  <c r="V454" i="1"/>
  <c r="X454" i="1"/>
  <c r="AB454" i="1" s="1"/>
  <c r="AC454" i="1" s="1"/>
  <c r="AE454" i="1"/>
  <c r="AF454" i="1" s="1"/>
  <c r="AG454" i="1"/>
  <c r="AH454" i="1" s="1"/>
  <c r="AI454" i="1"/>
  <c r="AJ454" i="1" s="1"/>
  <c r="AK454" i="1"/>
  <c r="AL454" i="1" s="1"/>
  <c r="O455" i="1"/>
  <c r="V455" i="1"/>
  <c r="X455" i="1"/>
  <c r="AB455" i="1" s="1"/>
  <c r="AC455" i="1" s="1"/>
  <c r="AE455" i="1"/>
  <c r="AF455" i="1" s="1"/>
  <c r="AG455" i="1"/>
  <c r="AH455" i="1" s="1"/>
  <c r="AI455" i="1"/>
  <c r="AJ455" i="1" s="1"/>
  <c r="AK455" i="1"/>
  <c r="AL455" i="1" s="1"/>
  <c r="O456" i="1"/>
  <c r="V456" i="1"/>
  <c r="X456" i="1"/>
  <c r="AB456" i="1" s="1"/>
  <c r="AC456" i="1" s="1"/>
  <c r="AE456" i="1"/>
  <c r="AF456" i="1" s="1"/>
  <c r="AG456" i="1"/>
  <c r="AH456" i="1" s="1"/>
  <c r="AI456" i="1"/>
  <c r="AJ456" i="1" s="1"/>
  <c r="AK456" i="1"/>
  <c r="AL456" i="1" s="1"/>
  <c r="O457" i="1"/>
  <c r="V457" i="1"/>
  <c r="X457" i="1"/>
  <c r="AB457" i="1" s="1"/>
  <c r="AC457" i="1" s="1"/>
  <c r="AE457" i="1"/>
  <c r="AF457" i="1" s="1"/>
  <c r="AG457" i="1"/>
  <c r="AH457" i="1" s="1"/>
  <c r="AI457" i="1"/>
  <c r="AJ457" i="1" s="1"/>
  <c r="AK457" i="1"/>
  <c r="AL457" i="1" s="1"/>
  <c r="O458" i="1"/>
  <c r="V458" i="1"/>
  <c r="X458" i="1"/>
  <c r="AB458" i="1" s="1"/>
  <c r="AC458" i="1" s="1"/>
  <c r="AE458" i="1"/>
  <c r="AF458" i="1" s="1"/>
  <c r="AG458" i="1"/>
  <c r="AH458" i="1" s="1"/>
  <c r="AI458" i="1"/>
  <c r="AJ458" i="1" s="1"/>
  <c r="AK458" i="1"/>
  <c r="AL458" i="1" s="1"/>
  <c r="O459" i="1"/>
  <c r="V459" i="1"/>
  <c r="X459" i="1"/>
  <c r="AB459" i="1" s="1"/>
  <c r="AC459" i="1" s="1"/>
  <c r="AE459" i="1"/>
  <c r="AF459" i="1" s="1"/>
  <c r="AG459" i="1"/>
  <c r="AH459" i="1" s="1"/>
  <c r="AI459" i="1"/>
  <c r="AJ459" i="1" s="1"/>
  <c r="AK459" i="1"/>
  <c r="AL459" i="1" s="1"/>
  <c r="O460" i="1"/>
  <c r="V460" i="1"/>
  <c r="X460" i="1"/>
  <c r="AB460" i="1" s="1"/>
  <c r="AC460" i="1" s="1"/>
  <c r="AE460" i="1"/>
  <c r="AF460" i="1" s="1"/>
  <c r="AG460" i="1"/>
  <c r="AH460" i="1" s="1"/>
  <c r="AI460" i="1"/>
  <c r="AJ460" i="1" s="1"/>
  <c r="AK460" i="1"/>
  <c r="AL460" i="1" s="1"/>
  <c r="O461" i="1"/>
  <c r="V461" i="1"/>
  <c r="X461" i="1"/>
  <c r="AB461" i="1" s="1"/>
  <c r="AC461" i="1" s="1"/>
  <c r="AE461" i="1"/>
  <c r="AF461" i="1" s="1"/>
  <c r="AG461" i="1"/>
  <c r="AH461" i="1" s="1"/>
  <c r="AI461" i="1"/>
  <c r="AJ461" i="1" s="1"/>
  <c r="AK461" i="1"/>
  <c r="AL461" i="1" s="1"/>
  <c r="O462" i="1"/>
  <c r="V462" i="1"/>
  <c r="X462" i="1"/>
  <c r="AB462" i="1" s="1"/>
  <c r="AC462" i="1" s="1"/>
  <c r="AE462" i="1"/>
  <c r="AF462" i="1" s="1"/>
  <c r="AG462" i="1"/>
  <c r="AH462" i="1" s="1"/>
  <c r="AI462" i="1"/>
  <c r="AJ462" i="1" s="1"/>
  <c r="AK462" i="1"/>
  <c r="AL462" i="1" s="1"/>
  <c r="O463" i="1"/>
  <c r="V463" i="1"/>
  <c r="X463" i="1"/>
  <c r="AB463" i="1" s="1"/>
  <c r="AC463" i="1" s="1"/>
  <c r="AE463" i="1"/>
  <c r="AF463" i="1" s="1"/>
  <c r="AG463" i="1"/>
  <c r="AH463" i="1" s="1"/>
  <c r="AI463" i="1"/>
  <c r="AJ463" i="1" s="1"/>
  <c r="AK463" i="1"/>
  <c r="AL463" i="1" s="1"/>
  <c r="O464" i="1"/>
  <c r="V464" i="1"/>
  <c r="X464" i="1"/>
  <c r="AB464" i="1" s="1"/>
  <c r="AC464" i="1" s="1"/>
  <c r="AE464" i="1"/>
  <c r="AF464" i="1" s="1"/>
  <c r="AG464" i="1"/>
  <c r="AH464" i="1" s="1"/>
  <c r="AI464" i="1"/>
  <c r="AJ464" i="1" s="1"/>
  <c r="AK464" i="1"/>
  <c r="AL464" i="1" s="1"/>
  <c r="O465" i="1"/>
  <c r="V465" i="1"/>
  <c r="X465" i="1"/>
  <c r="AB465" i="1" s="1"/>
  <c r="AC465" i="1" s="1"/>
  <c r="AE465" i="1"/>
  <c r="AF465" i="1" s="1"/>
  <c r="AG465" i="1"/>
  <c r="AH465" i="1" s="1"/>
  <c r="AI465" i="1"/>
  <c r="AJ465" i="1" s="1"/>
  <c r="AK465" i="1"/>
  <c r="AL465" i="1" s="1"/>
  <c r="O466" i="1"/>
  <c r="V466" i="1"/>
  <c r="X466" i="1"/>
  <c r="AB466" i="1" s="1"/>
  <c r="AC466" i="1" s="1"/>
  <c r="AE466" i="1"/>
  <c r="AF466" i="1" s="1"/>
  <c r="AG466" i="1"/>
  <c r="AH466" i="1" s="1"/>
  <c r="AI466" i="1"/>
  <c r="AJ466" i="1" s="1"/>
  <c r="AK466" i="1"/>
  <c r="AL466" i="1" s="1"/>
  <c r="O467" i="1"/>
  <c r="V467" i="1"/>
  <c r="X467" i="1"/>
  <c r="AB467" i="1" s="1"/>
  <c r="AC467" i="1" s="1"/>
  <c r="AE467" i="1"/>
  <c r="AF467" i="1" s="1"/>
  <c r="AG467" i="1"/>
  <c r="AH467" i="1" s="1"/>
  <c r="AI467" i="1"/>
  <c r="AJ467" i="1" s="1"/>
  <c r="AK467" i="1"/>
  <c r="AL467" i="1" s="1"/>
  <c r="O468" i="1"/>
  <c r="V468" i="1"/>
  <c r="X468" i="1"/>
  <c r="AB468" i="1" s="1"/>
  <c r="AC468" i="1" s="1"/>
  <c r="AE468" i="1"/>
  <c r="AF468" i="1" s="1"/>
  <c r="AG468" i="1"/>
  <c r="AH468" i="1" s="1"/>
  <c r="AI468" i="1"/>
  <c r="AJ468" i="1" s="1"/>
  <c r="AK468" i="1"/>
  <c r="AL468" i="1" s="1"/>
  <c r="O469" i="1"/>
  <c r="V469" i="1"/>
  <c r="X469" i="1"/>
  <c r="AB469" i="1" s="1"/>
  <c r="AC469" i="1" s="1"/>
  <c r="AE469" i="1"/>
  <c r="AF469" i="1" s="1"/>
  <c r="AG469" i="1"/>
  <c r="AH469" i="1" s="1"/>
  <c r="AI469" i="1"/>
  <c r="AJ469" i="1" s="1"/>
  <c r="AK469" i="1"/>
  <c r="AL469" i="1" s="1"/>
  <c r="O470" i="1"/>
  <c r="V470" i="1"/>
  <c r="X470" i="1"/>
  <c r="AB470" i="1" s="1"/>
  <c r="AC470" i="1" s="1"/>
  <c r="AE470" i="1"/>
  <c r="AF470" i="1" s="1"/>
  <c r="AG470" i="1"/>
  <c r="AH470" i="1" s="1"/>
  <c r="AI470" i="1"/>
  <c r="AJ470" i="1" s="1"/>
  <c r="AK470" i="1"/>
  <c r="AL470" i="1" s="1"/>
  <c r="O471" i="1"/>
  <c r="V471" i="1"/>
  <c r="X471" i="1"/>
  <c r="AB471" i="1" s="1"/>
  <c r="AC471" i="1" s="1"/>
  <c r="AE471" i="1"/>
  <c r="AF471" i="1" s="1"/>
  <c r="AG471" i="1"/>
  <c r="AH471" i="1" s="1"/>
  <c r="AI471" i="1"/>
  <c r="AJ471" i="1" s="1"/>
  <c r="AK471" i="1"/>
  <c r="AL471" i="1" s="1"/>
  <c r="O472" i="1"/>
  <c r="V472" i="1"/>
  <c r="X472" i="1"/>
  <c r="AB472" i="1" s="1"/>
  <c r="AC472" i="1" s="1"/>
  <c r="AE472" i="1"/>
  <c r="AF472" i="1" s="1"/>
  <c r="AG472" i="1"/>
  <c r="AH472" i="1" s="1"/>
  <c r="AI472" i="1"/>
  <c r="AJ472" i="1" s="1"/>
  <c r="AK472" i="1"/>
  <c r="AL472" i="1" s="1"/>
  <c r="O473" i="1"/>
  <c r="V473" i="1"/>
  <c r="X473" i="1"/>
  <c r="AB473" i="1" s="1"/>
  <c r="AC473" i="1" s="1"/>
  <c r="AE473" i="1"/>
  <c r="AF473" i="1" s="1"/>
  <c r="AG473" i="1"/>
  <c r="AH473" i="1" s="1"/>
  <c r="AI473" i="1"/>
  <c r="AJ473" i="1" s="1"/>
  <c r="AK473" i="1"/>
  <c r="AL473" i="1" s="1"/>
  <c r="O474" i="1"/>
  <c r="V474" i="1"/>
  <c r="X474" i="1"/>
  <c r="AB474" i="1" s="1"/>
  <c r="AC474" i="1" s="1"/>
  <c r="AE474" i="1"/>
  <c r="AF474" i="1" s="1"/>
  <c r="AG474" i="1"/>
  <c r="AH474" i="1" s="1"/>
  <c r="AI474" i="1"/>
  <c r="AJ474" i="1" s="1"/>
  <c r="AK474" i="1"/>
  <c r="AL474" i="1" s="1"/>
  <c r="O475" i="1"/>
  <c r="V475" i="1"/>
  <c r="X475" i="1"/>
  <c r="AB475" i="1" s="1"/>
  <c r="AC475" i="1" s="1"/>
  <c r="AE475" i="1"/>
  <c r="AF475" i="1" s="1"/>
  <c r="AG475" i="1"/>
  <c r="AH475" i="1" s="1"/>
  <c r="AI475" i="1"/>
  <c r="AJ475" i="1" s="1"/>
  <c r="AK475" i="1"/>
  <c r="AL475" i="1" s="1"/>
  <c r="O476" i="1"/>
  <c r="V476" i="1"/>
  <c r="X476" i="1"/>
  <c r="AB476" i="1" s="1"/>
  <c r="AC476" i="1" s="1"/>
  <c r="AE476" i="1"/>
  <c r="AF476" i="1" s="1"/>
  <c r="AG476" i="1"/>
  <c r="AH476" i="1" s="1"/>
  <c r="AI476" i="1"/>
  <c r="AJ476" i="1" s="1"/>
  <c r="AK476" i="1"/>
  <c r="AL476" i="1" s="1"/>
  <c r="O477" i="1"/>
  <c r="V477" i="1"/>
  <c r="X477" i="1"/>
  <c r="AB477" i="1" s="1"/>
  <c r="AC477" i="1" s="1"/>
  <c r="AE477" i="1"/>
  <c r="AF477" i="1" s="1"/>
  <c r="AG477" i="1"/>
  <c r="AH477" i="1" s="1"/>
  <c r="AI477" i="1"/>
  <c r="AJ477" i="1" s="1"/>
  <c r="AK477" i="1"/>
  <c r="AL477" i="1" s="1"/>
  <c r="O478" i="1"/>
  <c r="V478" i="1"/>
  <c r="X478" i="1"/>
  <c r="AB478" i="1" s="1"/>
  <c r="AC478" i="1" s="1"/>
  <c r="AE478" i="1"/>
  <c r="AF478" i="1" s="1"/>
  <c r="AG478" i="1"/>
  <c r="AH478" i="1" s="1"/>
  <c r="AI478" i="1"/>
  <c r="AJ478" i="1" s="1"/>
  <c r="AK478" i="1"/>
  <c r="AL478" i="1" s="1"/>
  <c r="O479" i="1"/>
  <c r="V479" i="1"/>
  <c r="X479" i="1"/>
  <c r="AB479" i="1" s="1"/>
  <c r="AC479" i="1" s="1"/>
  <c r="AE479" i="1"/>
  <c r="AF479" i="1" s="1"/>
  <c r="AG479" i="1"/>
  <c r="AH479" i="1" s="1"/>
  <c r="AI479" i="1"/>
  <c r="AJ479" i="1" s="1"/>
  <c r="AK479" i="1"/>
  <c r="AL479" i="1" s="1"/>
  <c r="O480" i="1"/>
  <c r="V480" i="1"/>
  <c r="X480" i="1"/>
  <c r="AB480" i="1" s="1"/>
  <c r="AC480" i="1" s="1"/>
  <c r="AE480" i="1"/>
  <c r="AF480" i="1" s="1"/>
  <c r="AG480" i="1"/>
  <c r="AH480" i="1" s="1"/>
  <c r="AI480" i="1"/>
  <c r="AJ480" i="1" s="1"/>
  <c r="AK480" i="1"/>
  <c r="AL480" i="1" s="1"/>
  <c r="O481" i="1"/>
  <c r="V481" i="1"/>
  <c r="X481" i="1"/>
  <c r="AB481" i="1" s="1"/>
  <c r="AC481" i="1" s="1"/>
  <c r="AE481" i="1"/>
  <c r="AF481" i="1" s="1"/>
  <c r="AG481" i="1"/>
  <c r="AH481" i="1" s="1"/>
  <c r="AI481" i="1"/>
  <c r="AJ481" i="1" s="1"/>
  <c r="AK481" i="1"/>
  <c r="AL481" i="1" s="1"/>
  <c r="O482" i="1"/>
  <c r="V482" i="1"/>
  <c r="X482" i="1"/>
  <c r="AB482" i="1" s="1"/>
  <c r="AC482" i="1" s="1"/>
  <c r="AE482" i="1"/>
  <c r="AF482" i="1" s="1"/>
  <c r="AG482" i="1"/>
  <c r="AH482" i="1" s="1"/>
  <c r="AI482" i="1"/>
  <c r="AJ482" i="1" s="1"/>
  <c r="AK482" i="1"/>
  <c r="AL482" i="1" s="1"/>
  <c r="O483" i="1"/>
  <c r="V483" i="1"/>
  <c r="X483" i="1"/>
  <c r="AB483" i="1" s="1"/>
  <c r="AC483" i="1" s="1"/>
  <c r="AE483" i="1"/>
  <c r="AF483" i="1" s="1"/>
  <c r="AG483" i="1"/>
  <c r="AH483" i="1" s="1"/>
  <c r="AI483" i="1"/>
  <c r="AJ483" i="1" s="1"/>
  <c r="AK483" i="1"/>
  <c r="AL483" i="1" s="1"/>
  <c r="O484" i="1"/>
  <c r="V484" i="1"/>
  <c r="X484" i="1"/>
  <c r="AB484" i="1" s="1"/>
  <c r="AC484" i="1" s="1"/>
  <c r="AE484" i="1"/>
  <c r="AF484" i="1" s="1"/>
  <c r="AG484" i="1"/>
  <c r="AH484" i="1" s="1"/>
  <c r="AI484" i="1"/>
  <c r="AJ484" i="1" s="1"/>
  <c r="AK484" i="1"/>
  <c r="AL484" i="1" s="1"/>
  <c r="O485" i="1"/>
  <c r="V485" i="1"/>
  <c r="X485" i="1"/>
  <c r="AB485" i="1" s="1"/>
  <c r="AC485" i="1" s="1"/>
  <c r="AE485" i="1"/>
  <c r="AF485" i="1" s="1"/>
  <c r="AG485" i="1"/>
  <c r="AH485" i="1" s="1"/>
  <c r="AI485" i="1"/>
  <c r="AJ485" i="1" s="1"/>
  <c r="AK485" i="1"/>
  <c r="AL485" i="1" s="1"/>
  <c r="O486" i="1"/>
  <c r="V486" i="1"/>
  <c r="X486" i="1"/>
  <c r="AB486" i="1" s="1"/>
  <c r="AC486" i="1" s="1"/>
  <c r="AE486" i="1"/>
  <c r="AF486" i="1" s="1"/>
  <c r="AG486" i="1"/>
  <c r="AH486" i="1" s="1"/>
  <c r="AI486" i="1"/>
  <c r="AJ486" i="1" s="1"/>
  <c r="AK486" i="1"/>
  <c r="AL486" i="1" s="1"/>
  <c r="O487" i="1"/>
  <c r="V487" i="1"/>
  <c r="X487" i="1"/>
  <c r="AB487" i="1" s="1"/>
  <c r="AC487" i="1" s="1"/>
  <c r="AE487" i="1"/>
  <c r="AF487" i="1" s="1"/>
  <c r="AG487" i="1"/>
  <c r="AH487" i="1" s="1"/>
  <c r="AI487" i="1"/>
  <c r="AJ487" i="1" s="1"/>
  <c r="AK487" i="1"/>
  <c r="AL487" i="1" s="1"/>
  <c r="O488" i="1"/>
  <c r="V488" i="1"/>
  <c r="X488" i="1"/>
  <c r="AB488" i="1" s="1"/>
  <c r="AC488" i="1" s="1"/>
  <c r="AE488" i="1"/>
  <c r="AF488" i="1" s="1"/>
  <c r="AG488" i="1"/>
  <c r="AH488" i="1" s="1"/>
  <c r="AI488" i="1"/>
  <c r="AJ488" i="1" s="1"/>
  <c r="AK488" i="1"/>
  <c r="AL488" i="1" s="1"/>
  <c r="O489" i="1"/>
  <c r="V489" i="1"/>
  <c r="X489" i="1"/>
  <c r="AB489" i="1" s="1"/>
  <c r="AC489" i="1" s="1"/>
  <c r="AE489" i="1"/>
  <c r="AF489" i="1" s="1"/>
  <c r="AG489" i="1"/>
  <c r="AH489" i="1" s="1"/>
  <c r="AI489" i="1"/>
  <c r="AJ489" i="1" s="1"/>
  <c r="AK489" i="1"/>
  <c r="AL489" i="1" s="1"/>
  <c r="O490" i="1"/>
  <c r="V490" i="1"/>
  <c r="X490" i="1"/>
  <c r="AB490" i="1" s="1"/>
  <c r="AC490" i="1" s="1"/>
  <c r="AE490" i="1"/>
  <c r="AF490" i="1" s="1"/>
  <c r="AG490" i="1"/>
  <c r="AH490" i="1" s="1"/>
  <c r="AI490" i="1"/>
  <c r="AJ490" i="1" s="1"/>
  <c r="AK490" i="1"/>
  <c r="AL490" i="1" s="1"/>
  <c r="O491" i="1"/>
  <c r="V491" i="1"/>
  <c r="X491" i="1"/>
  <c r="AB491" i="1" s="1"/>
  <c r="AC491" i="1" s="1"/>
  <c r="AE491" i="1"/>
  <c r="AF491" i="1" s="1"/>
  <c r="AG491" i="1"/>
  <c r="AH491" i="1" s="1"/>
  <c r="AI491" i="1"/>
  <c r="AJ491" i="1" s="1"/>
  <c r="AK491" i="1"/>
  <c r="AL491" i="1" s="1"/>
  <c r="O492" i="1"/>
  <c r="V492" i="1"/>
  <c r="X492" i="1"/>
  <c r="AB492" i="1" s="1"/>
  <c r="AC492" i="1" s="1"/>
  <c r="AE492" i="1"/>
  <c r="AF492" i="1" s="1"/>
  <c r="AG492" i="1"/>
  <c r="AH492" i="1" s="1"/>
  <c r="AI492" i="1"/>
  <c r="AJ492" i="1" s="1"/>
  <c r="AK492" i="1"/>
  <c r="AL492" i="1" s="1"/>
  <c r="O493" i="1"/>
  <c r="V493" i="1"/>
  <c r="X493" i="1"/>
  <c r="AB493" i="1" s="1"/>
  <c r="AC493" i="1" s="1"/>
  <c r="AE493" i="1"/>
  <c r="AF493" i="1" s="1"/>
  <c r="AG493" i="1"/>
  <c r="AH493" i="1" s="1"/>
  <c r="AI493" i="1"/>
  <c r="AJ493" i="1" s="1"/>
  <c r="AK493" i="1"/>
  <c r="AL493" i="1" s="1"/>
  <c r="O494" i="1"/>
  <c r="V494" i="1"/>
  <c r="X494" i="1"/>
  <c r="AB494" i="1" s="1"/>
  <c r="AC494" i="1" s="1"/>
  <c r="AE494" i="1"/>
  <c r="AF494" i="1" s="1"/>
  <c r="AG494" i="1"/>
  <c r="AH494" i="1" s="1"/>
  <c r="AI494" i="1"/>
  <c r="AJ494" i="1" s="1"/>
  <c r="AK494" i="1"/>
  <c r="AL494" i="1" s="1"/>
  <c r="O495" i="1"/>
  <c r="V495" i="1"/>
  <c r="X495" i="1"/>
  <c r="AB495" i="1" s="1"/>
  <c r="AC495" i="1" s="1"/>
  <c r="AE495" i="1"/>
  <c r="AF495" i="1" s="1"/>
  <c r="AG495" i="1"/>
  <c r="AH495" i="1" s="1"/>
  <c r="AI495" i="1"/>
  <c r="AJ495" i="1" s="1"/>
  <c r="AK495" i="1"/>
  <c r="AL495" i="1" s="1"/>
  <c r="O496" i="1"/>
  <c r="V496" i="1"/>
  <c r="X496" i="1"/>
  <c r="AB496" i="1" s="1"/>
  <c r="AC496" i="1" s="1"/>
  <c r="AE496" i="1"/>
  <c r="AF496" i="1" s="1"/>
  <c r="AG496" i="1"/>
  <c r="AH496" i="1" s="1"/>
  <c r="AI496" i="1"/>
  <c r="AJ496" i="1" s="1"/>
  <c r="AK496" i="1"/>
  <c r="AL496" i="1" s="1"/>
  <c r="O497" i="1"/>
  <c r="V497" i="1"/>
  <c r="X497" i="1"/>
  <c r="AB497" i="1" s="1"/>
  <c r="AC497" i="1" s="1"/>
  <c r="AE497" i="1"/>
  <c r="AF497" i="1" s="1"/>
  <c r="AG497" i="1"/>
  <c r="AH497" i="1" s="1"/>
  <c r="AI497" i="1"/>
  <c r="AJ497" i="1" s="1"/>
  <c r="AK497" i="1"/>
  <c r="AL497" i="1" s="1"/>
  <c r="O498" i="1"/>
  <c r="V498" i="1"/>
  <c r="X498" i="1"/>
  <c r="AB498" i="1" s="1"/>
  <c r="AC498" i="1" s="1"/>
  <c r="AE498" i="1"/>
  <c r="AF498" i="1" s="1"/>
  <c r="AG498" i="1"/>
  <c r="AH498" i="1" s="1"/>
  <c r="AI498" i="1"/>
  <c r="AJ498" i="1" s="1"/>
  <c r="AK498" i="1"/>
  <c r="AL498" i="1" s="1"/>
  <c r="O499" i="1"/>
  <c r="V499" i="1"/>
  <c r="X499" i="1"/>
  <c r="AB499" i="1" s="1"/>
  <c r="AC499" i="1" s="1"/>
  <c r="AE499" i="1"/>
  <c r="AF499" i="1" s="1"/>
  <c r="AG499" i="1"/>
  <c r="AH499" i="1" s="1"/>
  <c r="AI499" i="1"/>
  <c r="AJ499" i="1" s="1"/>
  <c r="AK499" i="1"/>
  <c r="AL499" i="1" s="1"/>
  <c r="O500" i="1"/>
  <c r="V500" i="1"/>
  <c r="X500" i="1"/>
  <c r="AB500" i="1" s="1"/>
  <c r="AC500" i="1" s="1"/>
  <c r="AE500" i="1"/>
  <c r="AF500" i="1" s="1"/>
  <c r="AG500" i="1"/>
  <c r="AH500" i="1" s="1"/>
  <c r="AI500" i="1"/>
  <c r="AJ500" i="1" s="1"/>
  <c r="AK500" i="1"/>
  <c r="AL500" i="1" s="1"/>
  <c r="O501" i="1"/>
  <c r="V501" i="1"/>
  <c r="X501" i="1"/>
  <c r="AB501" i="1" s="1"/>
  <c r="AC501" i="1" s="1"/>
  <c r="AE501" i="1"/>
  <c r="AF501" i="1" s="1"/>
  <c r="AG501" i="1"/>
  <c r="AH501" i="1" s="1"/>
  <c r="AI501" i="1"/>
  <c r="AJ501" i="1" s="1"/>
  <c r="AK501" i="1"/>
  <c r="AL501" i="1" s="1"/>
  <c r="O502" i="1"/>
  <c r="V502" i="1"/>
  <c r="X502" i="1"/>
  <c r="AB502" i="1" s="1"/>
  <c r="AC502" i="1" s="1"/>
  <c r="AE502" i="1"/>
  <c r="AF502" i="1" s="1"/>
  <c r="AG502" i="1"/>
  <c r="AH502" i="1" s="1"/>
  <c r="AI502" i="1"/>
  <c r="AJ502" i="1" s="1"/>
  <c r="AK502" i="1"/>
  <c r="AL502" i="1" s="1"/>
  <c r="O503" i="1"/>
  <c r="V503" i="1"/>
  <c r="X503" i="1"/>
  <c r="AB503" i="1" s="1"/>
  <c r="AC503" i="1" s="1"/>
  <c r="AE503" i="1"/>
  <c r="AF503" i="1" s="1"/>
  <c r="AG503" i="1"/>
  <c r="AH503" i="1" s="1"/>
  <c r="AI503" i="1"/>
  <c r="AJ503" i="1" s="1"/>
  <c r="AK503" i="1"/>
  <c r="AL503" i="1" s="1"/>
  <c r="O504" i="1"/>
  <c r="V504" i="1"/>
  <c r="X504" i="1"/>
  <c r="AB504" i="1" s="1"/>
  <c r="AC504" i="1" s="1"/>
  <c r="AE504" i="1"/>
  <c r="AF504" i="1" s="1"/>
  <c r="AG504" i="1"/>
  <c r="AH504" i="1" s="1"/>
  <c r="AI504" i="1"/>
  <c r="AJ504" i="1" s="1"/>
  <c r="AK504" i="1"/>
  <c r="AL504" i="1" s="1"/>
  <c r="O505" i="1"/>
  <c r="V505" i="1"/>
  <c r="X505" i="1"/>
  <c r="AB505" i="1" s="1"/>
  <c r="AC505" i="1" s="1"/>
  <c r="AE505" i="1"/>
  <c r="AF505" i="1" s="1"/>
  <c r="AG505" i="1"/>
  <c r="AH505" i="1" s="1"/>
  <c r="AI505" i="1"/>
  <c r="AJ505" i="1" s="1"/>
  <c r="AK505" i="1"/>
  <c r="AL505" i="1" s="1"/>
  <c r="O506" i="1"/>
  <c r="V506" i="1"/>
  <c r="X506" i="1"/>
  <c r="AB506" i="1" s="1"/>
  <c r="AC506" i="1" s="1"/>
  <c r="AE506" i="1"/>
  <c r="AF506" i="1" s="1"/>
  <c r="AG506" i="1"/>
  <c r="AH506" i="1" s="1"/>
  <c r="AI506" i="1"/>
  <c r="AJ506" i="1" s="1"/>
  <c r="AK506" i="1"/>
  <c r="AL506" i="1" s="1"/>
  <c r="O507" i="1"/>
  <c r="V507" i="1"/>
  <c r="X507" i="1"/>
  <c r="AB507" i="1" s="1"/>
  <c r="AC507" i="1" s="1"/>
  <c r="AE507" i="1"/>
  <c r="AF507" i="1" s="1"/>
  <c r="AG507" i="1"/>
  <c r="AH507" i="1" s="1"/>
  <c r="AI507" i="1"/>
  <c r="AJ507" i="1" s="1"/>
  <c r="AK507" i="1"/>
  <c r="AL507" i="1" s="1"/>
  <c r="O508" i="1"/>
  <c r="V508" i="1"/>
  <c r="X508" i="1"/>
  <c r="AB508" i="1" s="1"/>
  <c r="AC508" i="1" s="1"/>
  <c r="AE508" i="1"/>
  <c r="AF508" i="1" s="1"/>
  <c r="AG508" i="1"/>
  <c r="AH508" i="1" s="1"/>
  <c r="AI508" i="1"/>
  <c r="AJ508" i="1" s="1"/>
  <c r="AK508" i="1"/>
  <c r="AL508" i="1" s="1"/>
  <c r="O509" i="1"/>
  <c r="V509" i="1"/>
  <c r="X509" i="1"/>
  <c r="AB509" i="1" s="1"/>
  <c r="AC509" i="1" s="1"/>
  <c r="AE509" i="1"/>
  <c r="AF509" i="1" s="1"/>
  <c r="AG509" i="1"/>
  <c r="AH509" i="1" s="1"/>
  <c r="AI509" i="1"/>
  <c r="AJ509" i="1" s="1"/>
  <c r="AK509" i="1"/>
  <c r="AL509" i="1" s="1"/>
  <c r="O510" i="1"/>
  <c r="V510" i="1"/>
  <c r="X510" i="1"/>
  <c r="AB510" i="1" s="1"/>
  <c r="AC510" i="1" s="1"/>
  <c r="AE510" i="1"/>
  <c r="AF510" i="1" s="1"/>
  <c r="AG510" i="1"/>
  <c r="AH510" i="1" s="1"/>
  <c r="AI510" i="1"/>
  <c r="AJ510" i="1" s="1"/>
  <c r="AK510" i="1"/>
  <c r="AL510" i="1" s="1"/>
  <c r="O511" i="1"/>
  <c r="V511" i="1"/>
  <c r="X511" i="1"/>
  <c r="AB511" i="1" s="1"/>
  <c r="AC511" i="1" s="1"/>
  <c r="AE511" i="1"/>
  <c r="AF511" i="1" s="1"/>
  <c r="AG511" i="1"/>
  <c r="AH511" i="1" s="1"/>
  <c r="AI511" i="1"/>
  <c r="AJ511" i="1" s="1"/>
  <c r="AK511" i="1"/>
  <c r="AL511" i="1" s="1"/>
  <c r="O512" i="1"/>
  <c r="V512" i="1"/>
  <c r="X512" i="1"/>
  <c r="AB512" i="1" s="1"/>
  <c r="AC512" i="1" s="1"/>
  <c r="AE512" i="1"/>
  <c r="AF512" i="1" s="1"/>
  <c r="AG512" i="1"/>
  <c r="AH512" i="1" s="1"/>
  <c r="AI512" i="1"/>
  <c r="AJ512" i="1" s="1"/>
  <c r="AK512" i="1"/>
  <c r="AL512" i="1" s="1"/>
  <c r="O513" i="1"/>
  <c r="V513" i="1"/>
  <c r="X513" i="1"/>
  <c r="AB513" i="1" s="1"/>
  <c r="AC513" i="1" s="1"/>
  <c r="AE513" i="1"/>
  <c r="AF513" i="1" s="1"/>
  <c r="AG513" i="1"/>
  <c r="AH513" i="1" s="1"/>
  <c r="AI513" i="1"/>
  <c r="AJ513" i="1" s="1"/>
  <c r="AK513" i="1"/>
  <c r="AL513" i="1" s="1"/>
  <c r="O514" i="1"/>
  <c r="V514" i="1"/>
  <c r="X514" i="1"/>
  <c r="AB514" i="1" s="1"/>
  <c r="AC514" i="1" s="1"/>
  <c r="AE514" i="1"/>
  <c r="AF514" i="1" s="1"/>
  <c r="AG514" i="1"/>
  <c r="AH514" i="1" s="1"/>
  <c r="AI514" i="1"/>
  <c r="AJ514" i="1" s="1"/>
  <c r="AK514" i="1"/>
  <c r="AL514" i="1" s="1"/>
  <c r="O515" i="1"/>
  <c r="V515" i="1"/>
  <c r="X515" i="1"/>
  <c r="AB515" i="1" s="1"/>
  <c r="AC515" i="1" s="1"/>
  <c r="AE515" i="1"/>
  <c r="AF515" i="1" s="1"/>
  <c r="AG515" i="1"/>
  <c r="AH515" i="1" s="1"/>
  <c r="AI515" i="1"/>
  <c r="AJ515" i="1" s="1"/>
  <c r="AK515" i="1"/>
  <c r="AL515" i="1" s="1"/>
  <c r="O516" i="1"/>
  <c r="V516" i="1"/>
  <c r="X516" i="1"/>
  <c r="AB516" i="1" s="1"/>
  <c r="AC516" i="1" s="1"/>
  <c r="AE516" i="1"/>
  <c r="AF516" i="1" s="1"/>
  <c r="AG516" i="1"/>
  <c r="AH516" i="1" s="1"/>
  <c r="AI516" i="1"/>
  <c r="AJ516" i="1" s="1"/>
  <c r="AK516" i="1"/>
  <c r="AL516" i="1" s="1"/>
  <c r="O517" i="1"/>
  <c r="V517" i="1"/>
  <c r="X517" i="1"/>
  <c r="AB517" i="1" s="1"/>
  <c r="AC517" i="1" s="1"/>
  <c r="AE517" i="1"/>
  <c r="AF517" i="1" s="1"/>
  <c r="AG517" i="1"/>
  <c r="AH517" i="1" s="1"/>
  <c r="AI517" i="1"/>
  <c r="AJ517" i="1" s="1"/>
  <c r="AK517" i="1"/>
  <c r="AL517" i="1" s="1"/>
  <c r="O518" i="1"/>
  <c r="V518" i="1"/>
  <c r="X518" i="1"/>
  <c r="AB518" i="1" s="1"/>
  <c r="AC518" i="1" s="1"/>
  <c r="AE518" i="1"/>
  <c r="AF518" i="1" s="1"/>
  <c r="AG518" i="1"/>
  <c r="AH518" i="1" s="1"/>
  <c r="AI518" i="1"/>
  <c r="AJ518" i="1" s="1"/>
  <c r="AK518" i="1"/>
  <c r="AL518" i="1" s="1"/>
  <c r="O519" i="1"/>
  <c r="V519" i="1"/>
  <c r="X519" i="1"/>
  <c r="AB519" i="1" s="1"/>
  <c r="AC519" i="1" s="1"/>
  <c r="AE519" i="1"/>
  <c r="AF519" i="1" s="1"/>
  <c r="AG519" i="1"/>
  <c r="AH519" i="1" s="1"/>
  <c r="AI519" i="1"/>
  <c r="AJ519" i="1" s="1"/>
  <c r="AK519" i="1"/>
  <c r="AL519" i="1" s="1"/>
  <c r="O520" i="1"/>
  <c r="V520" i="1"/>
  <c r="X520" i="1"/>
  <c r="AB520" i="1" s="1"/>
  <c r="AC520" i="1" s="1"/>
  <c r="AE520" i="1"/>
  <c r="AF520" i="1" s="1"/>
  <c r="AG520" i="1"/>
  <c r="AH520" i="1" s="1"/>
  <c r="AI520" i="1"/>
  <c r="AJ520" i="1" s="1"/>
  <c r="AK520" i="1"/>
  <c r="AL520" i="1" s="1"/>
  <c r="O521" i="1"/>
  <c r="V521" i="1"/>
  <c r="X521" i="1"/>
  <c r="AB521" i="1" s="1"/>
  <c r="AC521" i="1" s="1"/>
  <c r="AE521" i="1"/>
  <c r="AF521" i="1" s="1"/>
  <c r="AG521" i="1"/>
  <c r="AH521" i="1" s="1"/>
  <c r="AI521" i="1"/>
  <c r="AJ521" i="1" s="1"/>
  <c r="AK521" i="1"/>
  <c r="AL521" i="1" s="1"/>
  <c r="O522" i="1"/>
  <c r="V522" i="1"/>
  <c r="X522" i="1"/>
  <c r="AB522" i="1" s="1"/>
  <c r="AC522" i="1" s="1"/>
  <c r="AE522" i="1"/>
  <c r="AF522" i="1" s="1"/>
  <c r="AG522" i="1"/>
  <c r="AH522" i="1" s="1"/>
  <c r="AI522" i="1"/>
  <c r="AJ522" i="1" s="1"/>
  <c r="AK522" i="1"/>
  <c r="AL522" i="1" s="1"/>
  <c r="O523" i="1"/>
  <c r="V523" i="1"/>
  <c r="X523" i="1"/>
  <c r="AB523" i="1" s="1"/>
  <c r="AC523" i="1" s="1"/>
  <c r="AE523" i="1"/>
  <c r="AF523" i="1" s="1"/>
  <c r="AG523" i="1"/>
  <c r="AH523" i="1" s="1"/>
  <c r="AI523" i="1"/>
  <c r="AJ523" i="1" s="1"/>
  <c r="AK523" i="1"/>
  <c r="AL523" i="1" s="1"/>
  <c r="O524" i="1"/>
  <c r="V524" i="1"/>
  <c r="X524" i="1"/>
  <c r="AB524" i="1" s="1"/>
  <c r="AC524" i="1" s="1"/>
  <c r="AE524" i="1"/>
  <c r="AF524" i="1" s="1"/>
  <c r="AG524" i="1"/>
  <c r="AH524" i="1" s="1"/>
  <c r="AI524" i="1"/>
  <c r="AJ524" i="1" s="1"/>
  <c r="AK524" i="1"/>
  <c r="AL524" i="1" s="1"/>
  <c r="O525" i="1"/>
  <c r="V525" i="1"/>
  <c r="X525" i="1"/>
  <c r="AB525" i="1" s="1"/>
  <c r="AC525" i="1" s="1"/>
  <c r="AE525" i="1"/>
  <c r="AF525" i="1" s="1"/>
  <c r="AG525" i="1"/>
  <c r="AH525" i="1" s="1"/>
  <c r="AI525" i="1"/>
  <c r="AJ525" i="1" s="1"/>
  <c r="AK525" i="1"/>
  <c r="AL525" i="1" s="1"/>
  <c r="O526" i="1"/>
  <c r="V526" i="1"/>
  <c r="X526" i="1"/>
  <c r="AB526" i="1" s="1"/>
  <c r="AC526" i="1" s="1"/>
  <c r="AE526" i="1"/>
  <c r="AF526" i="1" s="1"/>
  <c r="AG526" i="1"/>
  <c r="AH526" i="1" s="1"/>
  <c r="AI526" i="1"/>
  <c r="AJ526" i="1" s="1"/>
  <c r="AK526" i="1"/>
  <c r="AL526" i="1" s="1"/>
  <c r="O527" i="1"/>
  <c r="V527" i="1"/>
  <c r="X527" i="1"/>
  <c r="AB527" i="1" s="1"/>
  <c r="AC527" i="1" s="1"/>
  <c r="AE527" i="1"/>
  <c r="AF527" i="1" s="1"/>
  <c r="AG527" i="1"/>
  <c r="AH527" i="1" s="1"/>
  <c r="AI527" i="1"/>
  <c r="AJ527" i="1" s="1"/>
  <c r="AK527" i="1"/>
  <c r="AL527" i="1" s="1"/>
  <c r="O528" i="1"/>
  <c r="V528" i="1"/>
  <c r="X528" i="1"/>
  <c r="AB528" i="1" s="1"/>
  <c r="AC528" i="1" s="1"/>
  <c r="AE528" i="1"/>
  <c r="AF528" i="1" s="1"/>
  <c r="AG528" i="1"/>
  <c r="AH528" i="1" s="1"/>
  <c r="AI528" i="1"/>
  <c r="AJ528" i="1" s="1"/>
  <c r="AK528" i="1"/>
  <c r="AL528" i="1" s="1"/>
  <c r="O529" i="1"/>
  <c r="V529" i="1"/>
  <c r="X529" i="1"/>
  <c r="AB529" i="1" s="1"/>
  <c r="AC529" i="1" s="1"/>
  <c r="AE529" i="1"/>
  <c r="AF529" i="1" s="1"/>
  <c r="AG529" i="1"/>
  <c r="AH529" i="1" s="1"/>
  <c r="AI529" i="1"/>
  <c r="AJ529" i="1" s="1"/>
  <c r="AK529" i="1"/>
  <c r="AL529" i="1" s="1"/>
  <c r="O530" i="1"/>
  <c r="V530" i="1"/>
  <c r="X530" i="1"/>
  <c r="AB530" i="1" s="1"/>
  <c r="AC530" i="1" s="1"/>
  <c r="AE530" i="1"/>
  <c r="AF530" i="1" s="1"/>
  <c r="AG530" i="1"/>
  <c r="AH530" i="1" s="1"/>
  <c r="AI530" i="1"/>
  <c r="AJ530" i="1" s="1"/>
  <c r="AK530" i="1"/>
  <c r="AL530" i="1" s="1"/>
  <c r="O531" i="1"/>
  <c r="V531" i="1"/>
  <c r="X531" i="1"/>
  <c r="AB531" i="1" s="1"/>
  <c r="AC531" i="1" s="1"/>
  <c r="AE531" i="1"/>
  <c r="AF531" i="1" s="1"/>
  <c r="AG531" i="1"/>
  <c r="AH531" i="1" s="1"/>
  <c r="AI531" i="1"/>
  <c r="AJ531" i="1" s="1"/>
  <c r="AK531" i="1"/>
  <c r="AL531" i="1" s="1"/>
  <c r="O532" i="1"/>
  <c r="V532" i="1"/>
  <c r="X532" i="1"/>
  <c r="AB532" i="1" s="1"/>
  <c r="AC532" i="1" s="1"/>
  <c r="AE532" i="1"/>
  <c r="AF532" i="1" s="1"/>
  <c r="AG532" i="1"/>
  <c r="AH532" i="1" s="1"/>
  <c r="AI532" i="1"/>
  <c r="AJ532" i="1" s="1"/>
  <c r="AK532" i="1"/>
  <c r="AL532" i="1" s="1"/>
  <c r="O533" i="1"/>
  <c r="V533" i="1"/>
  <c r="X533" i="1"/>
  <c r="AB533" i="1" s="1"/>
  <c r="AC533" i="1" s="1"/>
  <c r="AE533" i="1"/>
  <c r="AF533" i="1" s="1"/>
  <c r="AG533" i="1"/>
  <c r="AH533" i="1" s="1"/>
  <c r="AI533" i="1"/>
  <c r="AJ533" i="1" s="1"/>
  <c r="AK533" i="1"/>
  <c r="AL533" i="1" s="1"/>
  <c r="O534" i="1"/>
  <c r="V534" i="1"/>
  <c r="X534" i="1"/>
  <c r="AB534" i="1" s="1"/>
  <c r="AC534" i="1" s="1"/>
  <c r="AE534" i="1"/>
  <c r="AF534" i="1" s="1"/>
  <c r="AG534" i="1"/>
  <c r="AH534" i="1" s="1"/>
  <c r="AI534" i="1"/>
  <c r="AJ534" i="1" s="1"/>
  <c r="AK534" i="1"/>
  <c r="AL534" i="1" s="1"/>
  <c r="O535" i="1"/>
  <c r="V535" i="1"/>
  <c r="X535" i="1"/>
  <c r="AB535" i="1" s="1"/>
  <c r="AC535" i="1" s="1"/>
  <c r="AE535" i="1"/>
  <c r="AF535" i="1" s="1"/>
  <c r="AG535" i="1"/>
  <c r="AH535" i="1" s="1"/>
  <c r="AI535" i="1"/>
  <c r="AJ535" i="1" s="1"/>
  <c r="AK535" i="1"/>
  <c r="AL535" i="1" s="1"/>
  <c r="O536" i="1"/>
  <c r="V536" i="1"/>
  <c r="X536" i="1"/>
  <c r="AB536" i="1" s="1"/>
  <c r="AC536" i="1" s="1"/>
  <c r="AE536" i="1"/>
  <c r="AF536" i="1" s="1"/>
  <c r="AG536" i="1"/>
  <c r="AH536" i="1" s="1"/>
  <c r="AI536" i="1"/>
  <c r="AJ536" i="1" s="1"/>
  <c r="AK536" i="1"/>
  <c r="AL536" i="1" s="1"/>
  <c r="O537" i="1"/>
  <c r="V537" i="1"/>
  <c r="X537" i="1"/>
  <c r="AB537" i="1" s="1"/>
  <c r="AC537" i="1" s="1"/>
  <c r="AE537" i="1"/>
  <c r="AF537" i="1" s="1"/>
  <c r="AG537" i="1"/>
  <c r="AH537" i="1" s="1"/>
  <c r="AI537" i="1"/>
  <c r="AJ537" i="1" s="1"/>
  <c r="AK537" i="1"/>
  <c r="AL537" i="1" s="1"/>
  <c r="O538" i="1"/>
  <c r="V538" i="1"/>
  <c r="X538" i="1"/>
  <c r="AB538" i="1" s="1"/>
  <c r="AC538" i="1" s="1"/>
  <c r="AE538" i="1"/>
  <c r="AF538" i="1" s="1"/>
  <c r="AG538" i="1"/>
  <c r="AH538" i="1" s="1"/>
  <c r="AI538" i="1"/>
  <c r="AJ538" i="1" s="1"/>
  <c r="AK538" i="1"/>
  <c r="AL538" i="1" s="1"/>
  <c r="O539" i="1"/>
  <c r="V539" i="1"/>
  <c r="X539" i="1"/>
  <c r="AB539" i="1" s="1"/>
  <c r="AC539" i="1" s="1"/>
  <c r="AE539" i="1"/>
  <c r="AF539" i="1" s="1"/>
  <c r="AG539" i="1"/>
  <c r="AH539" i="1" s="1"/>
  <c r="AI539" i="1"/>
  <c r="AJ539" i="1" s="1"/>
  <c r="AK539" i="1"/>
  <c r="AL539" i="1" s="1"/>
  <c r="O540" i="1"/>
  <c r="V540" i="1"/>
  <c r="X540" i="1"/>
  <c r="AB540" i="1" s="1"/>
  <c r="AC540" i="1" s="1"/>
  <c r="AE540" i="1"/>
  <c r="AF540" i="1" s="1"/>
  <c r="AG540" i="1"/>
  <c r="AH540" i="1" s="1"/>
  <c r="AI540" i="1"/>
  <c r="AJ540" i="1" s="1"/>
  <c r="AK540" i="1"/>
  <c r="AL540" i="1" s="1"/>
  <c r="O541" i="1"/>
  <c r="V541" i="1"/>
  <c r="X541" i="1"/>
  <c r="AB541" i="1" s="1"/>
  <c r="AC541" i="1" s="1"/>
  <c r="AE541" i="1"/>
  <c r="AF541" i="1" s="1"/>
  <c r="AG541" i="1"/>
  <c r="AH541" i="1" s="1"/>
  <c r="AI541" i="1"/>
  <c r="AJ541" i="1" s="1"/>
  <c r="AK541" i="1"/>
  <c r="AL541" i="1" s="1"/>
  <c r="O542" i="1"/>
  <c r="V542" i="1"/>
  <c r="X542" i="1"/>
  <c r="AB542" i="1" s="1"/>
  <c r="AC542" i="1" s="1"/>
  <c r="AE542" i="1"/>
  <c r="AF542" i="1" s="1"/>
  <c r="AG542" i="1"/>
  <c r="AH542" i="1" s="1"/>
  <c r="AI542" i="1"/>
  <c r="AJ542" i="1" s="1"/>
  <c r="AK542" i="1"/>
  <c r="AL542" i="1" s="1"/>
  <c r="O543" i="1"/>
  <c r="V543" i="1"/>
  <c r="X543" i="1"/>
  <c r="AB543" i="1" s="1"/>
  <c r="AC543" i="1" s="1"/>
  <c r="AE543" i="1"/>
  <c r="AF543" i="1" s="1"/>
  <c r="AG543" i="1"/>
  <c r="AH543" i="1" s="1"/>
  <c r="AI543" i="1"/>
  <c r="AJ543" i="1" s="1"/>
  <c r="AK543" i="1"/>
  <c r="AL543" i="1" s="1"/>
  <c r="O544" i="1"/>
  <c r="V544" i="1"/>
  <c r="X544" i="1"/>
  <c r="AB544" i="1" s="1"/>
  <c r="AC544" i="1" s="1"/>
  <c r="AE544" i="1"/>
  <c r="AF544" i="1" s="1"/>
  <c r="AG544" i="1"/>
  <c r="AH544" i="1" s="1"/>
  <c r="AI544" i="1"/>
  <c r="AJ544" i="1" s="1"/>
  <c r="AK544" i="1"/>
  <c r="AL544" i="1" s="1"/>
  <c r="O545" i="1"/>
  <c r="V545" i="1"/>
  <c r="X545" i="1"/>
  <c r="AB545" i="1" s="1"/>
  <c r="AC545" i="1" s="1"/>
  <c r="AE545" i="1"/>
  <c r="AF545" i="1" s="1"/>
  <c r="AG545" i="1"/>
  <c r="AH545" i="1" s="1"/>
  <c r="AI545" i="1"/>
  <c r="AJ545" i="1" s="1"/>
  <c r="AK545" i="1"/>
  <c r="AL545" i="1" s="1"/>
  <c r="O546" i="1"/>
  <c r="V546" i="1"/>
  <c r="X546" i="1"/>
  <c r="AB546" i="1" s="1"/>
  <c r="AC546" i="1" s="1"/>
  <c r="AE546" i="1"/>
  <c r="AF546" i="1" s="1"/>
  <c r="AG546" i="1"/>
  <c r="AH546" i="1" s="1"/>
  <c r="AI546" i="1"/>
  <c r="AJ546" i="1" s="1"/>
  <c r="AK546" i="1"/>
  <c r="AL546" i="1" s="1"/>
  <c r="O547" i="1"/>
  <c r="V547" i="1"/>
  <c r="X547" i="1"/>
  <c r="AB547" i="1" s="1"/>
  <c r="AC547" i="1" s="1"/>
  <c r="AE547" i="1"/>
  <c r="AF547" i="1" s="1"/>
  <c r="AG547" i="1"/>
  <c r="AH547" i="1" s="1"/>
  <c r="AI547" i="1"/>
  <c r="AJ547" i="1" s="1"/>
  <c r="AK547" i="1"/>
  <c r="AL547" i="1" s="1"/>
  <c r="O548" i="1"/>
  <c r="V548" i="1"/>
  <c r="X548" i="1"/>
  <c r="AB548" i="1" s="1"/>
  <c r="AC548" i="1" s="1"/>
  <c r="AE548" i="1"/>
  <c r="AF548" i="1" s="1"/>
  <c r="AG548" i="1"/>
  <c r="AH548" i="1" s="1"/>
  <c r="AI548" i="1"/>
  <c r="AJ548" i="1" s="1"/>
  <c r="AK548" i="1"/>
  <c r="AL548" i="1" s="1"/>
  <c r="O549" i="1"/>
  <c r="V549" i="1"/>
  <c r="X549" i="1"/>
  <c r="AB549" i="1" s="1"/>
  <c r="AC549" i="1" s="1"/>
  <c r="AE549" i="1"/>
  <c r="AF549" i="1" s="1"/>
  <c r="AG549" i="1"/>
  <c r="AH549" i="1" s="1"/>
  <c r="AI549" i="1"/>
  <c r="AJ549" i="1" s="1"/>
  <c r="AK549" i="1"/>
  <c r="AL549" i="1" s="1"/>
  <c r="O550" i="1"/>
  <c r="V550" i="1"/>
  <c r="X550" i="1"/>
  <c r="AB550" i="1" s="1"/>
  <c r="AC550" i="1" s="1"/>
  <c r="AE550" i="1"/>
  <c r="AF550" i="1" s="1"/>
  <c r="AG550" i="1"/>
  <c r="AH550" i="1" s="1"/>
  <c r="AI550" i="1"/>
  <c r="AJ550" i="1" s="1"/>
  <c r="AK550" i="1"/>
  <c r="AL550" i="1" s="1"/>
  <c r="O551" i="1"/>
  <c r="V551" i="1"/>
  <c r="X551" i="1"/>
  <c r="AB551" i="1" s="1"/>
  <c r="AC551" i="1" s="1"/>
  <c r="AE551" i="1"/>
  <c r="AF551" i="1" s="1"/>
  <c r="AG551" i="1"/>
  <c r="AH551" i="1" s="1"/>
  <c r="AI551" i="1"/>
  <c r="AJ551" i="1" s="1"/>
  <c r="AK551" i="1"/>
  <c r="AL551" i="1" s="1"/>
  <c r="O552" i="1"/>
  <c r="V552" i="1"/>
  <c r="X552" i="1"/>
  <c r="AB552" i="1" s="1"/>
  <c r="AC552" i="1" s="1"/>
  <c r="AE552" i="1"/>
  <c r="AF552" i="1" s="1"/>
  <c r="AG552" i="1"/>
  <c r="AH552" i="1" s="1"/>
  <c r="AI552" i="1"/>
  <c r="AJ552" i="1" s="1"/>
  <c r="AK552" i="1"/>
  <c r="AL552" i="1" s="1"/>
  <c r="O553" i="1"/>
  <c r="V553" i="1"/>
  <c r="X553" i="1"/>
  <c r="AB553" i="1" s="1"/>
  <c r="AC553" i="1" s="1"/>
  <c r="AE553" i="1"/>
  <c r="AF553" i="1" s="1"/>
  <c r="AG553" i="1"/>
  <c r="AH553" i="1" s="1"/>
  <c r="AI553" i="1"/>
  <c r="AJ553" i="1" s="1"/>
  <c r="AK553" i="1"/>
  <c r="AL553" i="1" s="1"/>
  <c r="O554" i="1"/>
  <c r="V554" i="1"/>
  <c r="X554" i="1"/>
  <c r="AB554" i="1" s="1"/>
  <c r="AC554" i="1" s="1"/>
  <c r="AE554" i="1"/>
  <c r="AF554" i="1" s="1"/>
  <c r="AG554" i="1"/>
  <c r="AH554" i="1" s="1"/>
  <c r="AI554" i="1"/>
  <c r="AJ554" i="1" s="1"/>
  <c r="AK554" i="1"/>
  <c r="AL554" i="1" s="1"/>
  <c r="O555" i="1"/>
  <c r="V555" i="1"/>
  <c r="X555" i="1"/>
  <c r="AB555" i="1" s="1"/>
  <c r="AC555" i="1" s="1"/>
  <c r="AE555" i="1"/>
  <c r="AF555" i="1" s="1"/>
  <c r="AG555" i="1"/>
  <c r="AH555" i="1" s="1"/>
  <c r="AI555" i="1"/>
  <c r="AJ555" i="1" s="1"/>
  <c r="AK555" i="1"/>
  <c r="AL555" i="1" s="1"/>
  <c r="O556" i="1"/>
  <c r="V556" i="1"/>
  <c r="X556" i="1"/>
  <c r="AB556" i="1" s="1"/>
  <c r="AC556" i="1" s="1"/>
  <c r="AE556" i="1"/>
  <c r="AF556" i="1" s="1"/>
  <c r="AG556" i="1"/>
  <c r="AH556" i="1" s="1"/>
  <c r="AI556" i="1"/>
  <c r="AJ556" i="1" s="1"/>
  <c r="AK556" i="1"/>
  <c r="AL556" i="1" s="1"/>
  <c r="O557" i="1"/>
  <c r="V557" i="1"/>
  <c r="X557" i="1"/>
  <c r="AB557" i="1" s="1"/>
  <c r="AC557" i="1" s="1"/>
  <c r="AE557" i="1"/>
  <c r="AF557" i="1" s="1"/>
  <c r="AG557" i="1"/>
  <c r="AH557" i="1" s="1"/>
  <c r="AI557" i="1"/>
  <c r="AJ557" i="1" s="1"/>
  <c r="AK557" i="1"/>
  <c r="AL557" i="1" s="1"/>
  <c r="O558" i="1"/>
  <c r="V558" i="1"/>
  <c r="X558" i="1"/>
  <c r="AB558" i="1" s="1"/>
  <c r="AC558" i="1" s="1"/>
  <c r="AE558" i="1"/>
  <c r="AF558" i="1" s="1"/>
  <c r="AG558" i="1"/>
  <c r="AH558" i="1" s="1"/>
  <c r="AI558" i="1"/>
  <c r="AJ558" i="1" s="1"/>
  <c r="AK558" i="1"/>
  <c r="AL558" i="1" s="1"/>
  <c r="O559" i="1"/>
  <c r="V559" i="1"/>
  <c r="X559" i="1"/>
  <c r="AB559" i="1" s="1"/>
  <c r="AC559" i="1" s="1"/>
  <c r="AE559" i="1"/>
  <c r="AF559" i="1" s="1"/>
  <c r="AG559" i="1"/>
  <c r="AH559" i="1" s="1"/>
  <c r="AI559" i="1"/>
  <c r="AJ559" i="1" s="1"/>
  <c r="AK559" i="1"/>
  <c r="AL559" i="1" s="1"/>
  <c r="O560" i="1"/>
  <c r="V560" i="1"/>
  <c r="X560" i="1"/>
  <c r="AB560" i="1" s="1"/>
  <c r="AC560" i="1" s="1"/>
  <c r="AE560" i="1"/>
  <c r="AF560" i="1" s="1"/>
  <c r="AG560" i="1"/>
  <c r="AH560" i="1" s="1"/>
  <c r="AI560" i="1"/>
  <c r="AJ560" i="1" s="1"/>
  <c r="AK560" i="1"/>
  <c r="AL560" i="1" s="1"/>
  <c r="O561" i="1"/>
  <c r="V561" i="1"/>
  <c r="X561" i="1"/>
  <c r="AB561" i="1" s="1"/>
  <c r="AC561" i="1" s="1"/>
  <c r="AE561" i="1"/>
  <c r="AF561" i="1" s="1"/>
  <c r="AG561" i="1"/>
  <c r="AH561" i="1" s="1"/>
  <c r="AI561" i="1"/>
  <c r="AJ561" i="1" s="1"/>
  <c r="AK561" i="1"/>
  <c r="AL561" i="1" s="1"/>
  <c r="O562" i="1"/>
  <c r="V562" i="1"/>
  <c r="X562" i="1"/>
  <c r="AB562" i="1" s="1"/>
  <c r="AC562" i="1" s="1"/>
  <c r="AE562" i="1"/>
  <c r="AF562" i="1" s="1"/>
  <c r="AG562" i="1"/>
  <c r="AH562" i="1" s="1"/>
  <c r="AI562" i="1"/>
  <c r="AJ562" i="1" s="1"/>
  <c r="AK562" i="1"/>
  <c r="AL562" i="1" s="1"/>
  <c r="O563" i="1"/>
  <c r="V563" i="1"/>
  <c r="X563" i="1"/>
  <c r="AB563" i="1" s="1"/>
  <c r="AC563" i="1" s="1"/>
  <c r="AE563" i="1"/>
  <c r="AF563" i="1" s="1"/>
  <c r="AG563" i="1"/>
  <c r="AH563" i="1" s="1"/>
  <c r="AI563" i="1"/>
  <c r="AJ563" i="1" s="1"/>
  <c r="AK563" i="1"/>
  <c r="AL563" i="1" s="1"/>
  <c r="O564" i="1"/>
  <c r="V564" i="1"/>
  <c r="X564" i="1"/>
  <c r="AB564" i="1" s="1"/>
  <c r="AC564" i="1" s="1"/>
  <c r="AE564" i="1"/>
  <c r="AF564" i="1" s="1"/>
  <c r="AG564" i="1"/>
  <c r="AH564" i="1" s="1"/>
  <c r="AI564" i="1"/>
  <c r="AJ564" i="1" s="1"/>
  <c r="AK564" i="1"/>
  <c r="AL564" i="1" s="1"/>
  <c r="O565" i="1"/>
  <c r="V565" i="1"/>
  <c r="X565" i="1"/>
  <c r="AB565" i="1" s="1"/>
  <c r="AC565" i="1" s="1"/>
  <c r="AE565" i="1"/>
  <c r="AF565" i="1" s="1"/>
  <c r="AG565" i="1"/>
  <c r="AH565" i="1" s="1"/>
  <c r="AI565" i="1"/>
  <c r="AJ565" i="1" s="1"/>
  <c r="AK565" i="1"/>
  <c r="AL565" i="1" s="1"/>
  <c r="O566" i="1"/>
  <c r="V566" i="1"/>
  <c r="X566" i="1"/>
  <c r="AB566" i="1" s="1"/>
  <c r="AC566" i="1" s="1"/>
  <c r="AE566" i="1"/>
  <c r="AF566" i="1" s="1"/>
  <c r="AG566" i="1"/>
  <c r="AH566" i="1" s="1"/>
  <c r="AI566" i="1"/>
  <c r="AJ566" i="1" s="1"/>
  <c r="AK566" i="1"/>
  <c r="AL566" i="1" s="1"/>
  <c r="O567" i="1"/>
  <c r="V567" i="1"/>
  <c r="X567" i="1"/>
  <c r="AB567" i="1" s="1"/>
  <c r="AC567" i="1" s="1"/>
  <c r="AE567" i="1"/>
  <c r="AF567" i="1" s="1"/>
  <c r="AG567" i="1"/>
  <c r="AH567" i="1" s="1"/>
  <c r="AI567" i="1"/>
  <c r="AJ567" i="1" s="1"/>
  <c r="AK567" i="1"/>
  <c r="AL567" i="1" s="1"/>
  <c r="O568" i="1"/>
  <c r="V568" i="1"/>
  <c r="X568" i="1"/>
  <c r="AB568" i="1" s="1"/>
  <c r="AC568" i="1" s="1"/>
  <c r="AE568" i="1"/>
  <c r="AF568" i="1" s="1"/>
  <c r="AG568" i="1"/>
  <c r="AH568" i="1" s="1"/>
  <c r="AI568" i="1"/>
  <c r="AJ568" i="1" s="1"/>
  <c r="AK568" i="1"/>
  <c r="AL568" i="1" s="1"/>
  <c r="O569" i="1"/>
  <c r="V569" i="1"/>
  <c r="X569" i="1"/>
  <c r="AB569" i="1" s="1"/>
  <c r="AC569" i="1" s="1"/>
  <c r="AE569" i="1"/>
  <c r="AF569" i="1" s="1"/>
  <c r="AG569" i="1"/>
  <c r="AH569" i="1" s="1"/>
  <c r="AI569" i="1"/>
  <c r="AJ569" i="1" s="1"/>
  <c r="AK569" i="1"/>
  <c r="AL569" i="1" s="1"/>
  <c r="O570" i="1"/>
  <c r="V570" i="1"/>
  <c r="X570" i="1"/>
  <c r="AB570" i="1" s="1"/>
  <c r="AC570" i="1" s="1"/>
  <c r="AE570" i="1"/>
  <c r="AF570" i="1" s="1"/>
  <c r="AG570" i="1"/>
  <c r="AH570" i="1" s="1"/>
  <c r="AI570" i="1"/>
  <c r="AJ570" i="1" s="1"/>
  <c r="AK570" i="1"/>
  <c r="AL570" i="1" s="1"/>
  <c r="O571" i="1"/>
  <c r="V571" i="1"/>
  <c r="X571" i="1"/>
  <c r="AB571" i="1" s="1"/>
  <c r="AC571" i="1" s="1"/>
  <c r="AE571" i="1"/>
  <c r="AF571" i="1" s="1"/>
  <c r="AG571" i="1"/>
  <c r="AH571" i="1" s="1"/>
  <c r="AI571" i="1"/>
  <c r="AJ571" i="1" s="1"/>
  <c r="AK571" i="1"/>
  <c r="AL571" i="1" s="1"/>
  <c r="O572" i="1"/>
  <c r="V572" i="1"/>
  <c r="X572" i="1"/>
  <c r="AB572" i="1" s="1"/>
  <c r="AC572" i="1" s="1"/>
  <c r="AE572" i="1"/>
  <c r="AF572" i="1" s="1"/>
  <c r="AG572" i="1"/>
  <c r="AH572" i="1" s="1"/>
  <c r="AI572" i="1"/>
  <c r="AJ572" i="1" s="1"/>
  <c r="AK572" i="1"/>
  <c r="AL572" i="1" s="1"/>
  <c r="O573" i="1"/>
  <c r="V573" i="1"/>
  <c r="X573" i="1"/>
  <c r="AB573" i="1" s="1"/>
  <c r="AC573" i="1" s="1"/>
  <c r="AE573" i="1"/>
  <c r="AF573" i="1" s="1"/>
  <c r="AG573" i="1"/>
  <c r="AH573" i="1" s="1"/>
  <c r="AI573" i="1"/>
  <c r="AJ573" i="1" s="1"/>
  <c r="AK573" i="1"/>
  <c r="AL573" i="1" s="1"/>
  <c r="O574" i="1"/>
  <c r="V574" i="1"/>
  <c r="X574" i="1"/>
  <c r="AB574" i="1" s="1"/>
  <c r="AC574" i="1" s="1"/>
  <c r="AE574" i="1"/>
  <c r="AF574" i="1" s="1"/>
  <c r="AG574" i="1"/>
  <c r="AH574" i="1" s="1"/>
  <c r="AI574" i="1"/>
  <c r="AJ574" i="1" s="1"/>
  <c r="AK574" i="1"/>
  <c r="AL574" i="1" s="1"/>
  <c r="O575" i="1"/>
  <c r="V575" i="1"/>
  <c r="X575" i="1"/>
  <c r="AB575" i="1" s="1"/>
  <c r="AC575" i="1" s="1"/>
  <c r="AE575" i="1"/>
  <c r="AF575" i="1" s="1"/>
  <c r="AG575" i="1"/>
  <c r="AH575" i="1" s="1"/>
  <c r="AI575" i="1"/>
  <c r="AJ575" i="1" s="1"/>
  <c r="AK575" i="1"/>
  <c r="AL575" i="1" s="1"/>
  <c r="O576" i="1"/>
  <c r="V576" i="1"/>
  <c r="X576" i="1"/>
  <c r="AB576" i="1" s="1"/>
  <c r="AC576" i="1" s="1"/>
  <c r="AE576" i="1"/>
  <c r="AF576" i="1" s="1"/>
  <c r="AG576" i="1"/>
  <c r="AH576" i="1" s="1"/>
  <c r="AI576" i="1"/>
  <c r="AJ576" i="1" s="1"/>
  <c r="AK576" i="1"/>
  <c r="AL576" i="1" s="1"/>
  <c r="O577" i="1"/>
  <c r="V577" i="1"/>
  <c r="X577" i="1"/>
  <c r="AB577" i="1" s="1"/>
  <c r="AC577" i="1" s="1"/>
  <c r="AE577" i="1"/>
  <c r="AF577" i="1" s="1"/>
  <c r="AG577" i="1"/>
  <c r="AH577" i="1" s="1"/>
  <c r="AI577" i="1"/>
  <c r="AJ577" i="1" s="1"/>
  <c r="AK577" i="1"/>
  <c r="AL577" i="1" s="1"/>
  <c r="O578" i="1"/>
  <c r="V578" i="1"/>
  <c r="X578" i="1"/>
  <c r="AB578" i="1" s="1"/>
  <c r="AC578" i="1" s="1"/>
  <c r="AE578" i="1"/>
  <c r="AF578" i="1" s="1"/>
  <c r="AG578" i="1"/>
  <c r="AH578" i="1" s="1"/>
  <c r="AI578" i="1"/>
  <c r="AJ578" i="1" s="1"/>
  <c r="AK578" i="1"/>
  <c r="AL578" i="1" s="1"/>
  <c r="O579" i="1"/>
  <c r="V579" i="1"/>
  <c r="X579" i="1"/>
  <c r="AB579" i="1" s="1"/>
  <c r="AC579" i="1" s="1"/>
  <c r="AE579" i="1"/>
  <c r="AF579" i="1" s="1"/>
  <c r="AG579" i="1"/>
  <c r="AH579" i="1" s="1"/>
  <c r="AI579" i="1"/>
  <c r="AJ579" i="1" s="1"/>
  <c r="AK579" i="1"/>
  <c r="AL579" i="1" s="1"/>
  <c r="O580" i="1"/>
  <c r="V580" i="1"/>
  <c r="X580" i="1"/>
  <c r="AB580" i="1" s="1"/>
  <c r="AC580" i="1" s="1"/>
  <c r="AE580" i="1"/>
  <c r="AF580" i="1" s="1"/>
  <c r="AG580" i="1"/>
  <c r="AH580" i="1" s="1"/>
  <c r="AI580" i="1"/>
  <c r="AJ580" i="1" s="1"/>
  <c r="AK580" i="1"/>
  <c r="AL580" i="1" s="1"/>
  <c r="O581" i="1"/>
  <c r="V581" i="1"/>
  <c r="X581" i="1"/>
  <c r="AB581" i="1" s="1"/>
  <c r="AC581" i="1" s="1"/>
  <c r="AE581" i="1"/>
  <c r="AF581" i="1" s="1"/>
  <c r="AG581" i="1"/>
  <c r="AH581" i="1" s="1"/>
  <c r="AI581" i="1"/>
  <c r="AJ581" i="1" s="1"/>
  <c r="AK581" i="1"/>
  <c r="AL581" i="1" s="1"/>
  <c r="O582" i="1"/>
  <c r="V582" i="1"/>
  <c r="X582" i="1"/>
  <c r="AB582" i="1" s="1"/>
  <c r="AC582" i="1" s="1"/>
  <c r="AE582" i="1"/>
  <c r="AF582" i="1" s="1"/>
  <c r="AG582" i="1"/>
  <c r="AH582" i="1" s="1"/>
  <c r="AI582" i="1"/>
  <c r="AJ582" i="1" s="1"/>
  <c r="AK582" i="1"/>
  <c r="AL582" i="1" s="1"/>
  <c r="O583" i="1"/>
  <c r="V583" i="1"/>
  <c r="X583" i="1"/>
  <c r="AB583" i="1" s="1"/>
  <c r="AC583" i="1" s="1"/>
  <c r="AE583" i="1"/>
  <c r="AF583" i="1" s="1"/>
  <c r="AG583" i="1"/>
  <c r="AH583" i="1" s="1"/>
  <c r="AI583" i="1"/>
  <c r="AJ583" i="1" s="1"/>
  <c r="AK583" i="1"/>
  <c r="AL583" i="1" s="1"/>
  <c r="O584" i="1"/>
  <c r="V584" i="1"/>
  <c r="X584" i="1"/>
  <c r="AB584" i="1" s="1"/>
  <c r="AC584" i="1" s="1"/>
  <c r="AE584" i="1"/>
  <c r="AF584" i="1" s="1"/>
  <c r="AG584" i="1"/>
  <c r="AH584" i="1" s="1"/>
  <c r="AI584" i="1"/>
  <c r="AJ584" i="1" s="1"/>
  <c r="AK584" i="1"/>
  <c r="AL584" i="1" s="1"/>
  <c r="O585" i="1"/>
  <c r="V585" i="1"/>
  <c r="X585" i="1"/>
  <c r="AB585" i="1" s="1"/>
  <c r="AC585" i="1" s="1"/>
  <c r="AE585" i="1"/>
  <c r="AF585" i="1" s="1"/>
  <c r="AG585" i="1"/>
  <c r="AH585" i="1" s="1"/>
  <c r="AI585" i="1"/>
  <c r="AJ585" i="1" s="1"/>
  <c r="AK585" i="1"/>
  <c r="AL585" i="1" s="1"/>
  <c r="O586" i="1"/>
  <c r="V586" i="1"/>
  <c r="X586" i="1"/>
  <c r="AB586" i="1" s="1"/>
  <c r="AC586" i="1" s="1"/>
  <c r="AE586" i="1"/>
  <c r="AF586" i="1" s="1"/>
  <c r="AG586" i="1"/>
  <c r="AH586" i="1" s="1"/>
  <c r="AI586" i="1"/>
  <c r="AJ586" i="1" s="1"/>
  <c r="AK586" i="1"/>
  <c r="AL586" i="1" s="1"/>
  <c r="O587" i="1"/>
  <c r="V587" i="1"/>
  <c r="X587" i="1"/>
  <c r="AB587" i="1" s="1"/>
  <c r="AC587" i="1" s="1"/>
  <c r="AE587" i="1"/>
  <c r="AF587" i="1" s="1"/>
  <c r="AG587" i="1"/>
  <c r="AH587" i="1" s="1"/>
  <c r="AI587" i="1"/>
  <c r="AJ587" i="1" s="1"/>
  <c r="AK587" i="1"/>
  <c r="AL587" i="1" s="1"/>
  <c r="O588" i="1"/>
  <c r="V588" i="1"/>
  <c r="X588" i="1"/>
  <c r="AB588" i="1" s="1"/>
  <c r="AC588" i="1" s="1"/>
  <c r="AE588" i="1"/>
  <c r="AF588" i="1" s="1"/>
  <c r="AG588" i="1"/>
  <c r="AH588" i="1" s="1"/>
  <c r="AI588" i="1"/>
  <c r="AJ588" i="1" s="1"/>
  <c r="AK588" i="1"/>
  <c r="AL588" i="1" s="1"/>
  <c r="O589" i="1"/>
  <c r="V589" i="1"/>
  <c r="X589" i="1"/>
  <c r="AB589" i="1" s="1"/>
  <c r="AC589" i="1" s="1"/>
  <c r="AE589" i="1"/>
  <c r="AF589" i="1" s="1"/>
  <c r="AG589" i="1"/>
  <c r="AH589" i="1" s="1"/>
  <c r="AI589" i="1"/>
  <c r="AJ589" i="1" s="1"/>
  <c r="AK589" i="1"/>
  <c r="AL589" i="1" s="1"/>
  <c r="O590" i="1"/>
  <c r="V590" i="1"/>
  <c r="X590" i="1"/>
  <c r="AB590" i="1" s="1"/>
  <c r="AC590" i="1" s="1"/>
  <c r="AE590" i="1"/>
  <c r="AF590" i="1" s="1"/>
  <c r="AG590" i="1"/>
  <c r="AH590" i="1" s="1"/>
  <c r="AI590" i="1"/>
  <c r="AJ590" i="1" s="1"/>
  <c r="AK590" i="1"/>
  <c r="AL590" i="1" s="1"/>
  <c r="O591" i="1"/>
  <c r="V591" i="1"/>
  <c r="X591" i="1"/>
  <c r="AB591" i="1" s="1"/>
  <c r="AC591" i="1" s="1"/>
  <c r="AE591" i="1"/>
  <c r="AF591" i="1" s="1"/>
  <c r="AG591" i="1"/>
  <c r="AH591" i="1" s="1"/>
  <c r="AI591" i="1"/>
  <c r="AJ591" i="1" s="1"/>
  <c r="AK591" i="1"/>
  <c r="AL591" i="1" s="1"/>
  <c r="O592" i="1"/>
  <c r="V592" i="1"/>
  <c r="X592" i="1"/>
  <c r="AB592" i="1" s="1"/>
  <c r="AC592" i="1" s="1"/>
  <c r="AE592" i="1"/>
  <c r="AF592" i="1" s="1"/>
  <c r="AG592" i="1"/>
  <c r="AH592" i="1" s="1"/>
  <c r="AI592" i="1"/>
  <c r="AJ592" i="1" s="1"/>
  <c r="AK592" i="1"/>
  <c r="AL592" i="1" s="1"/>
  <c r="O593" i="1"/>
  <c r="V593" i="1"/>
  <c r="X593" i="1"/>
  <c r="AB593" i="1" s="1"/>
  <c r="AC593" i="1" s="1"/>
  <c r="AE593" i="1"/>
  <c r="AF593" i="1" s="1"/>
  <c r="AG593" i="1"/>
  <c r="AH593" i="1" s="1"/>
  <c r="AI593" i="1"/>
  <c r="AJ593" i="1" s="1"/>
  <c r="AK593" i="1"/>
  <c r="AL593" i="1" s="1"/>
  <c r="O594" i="1"/>
  <c r="V594" i="1"/>
  <c r="X594" i="1"/>
  <c r="AB594" i="1" s="1"/>
  <c r="AC594" i="1" s="1"/>
  <c r="AE594" i="1"/>
  <c r="AF594" i="1" s="1"/>
  <c r="AG594" i="1"/>
  <c r="AH594" i="1" s="1"/>
  <c r="AI594" i="1"/>
  <c r="AJ594" i="1" s="1"/>
  <c r="AK594" i="1"/>
  <c r="AL594" i="1" s="1"/>
  <c r="O595" i="1"/>
  <c r="V595" i="1"/>
  <c r="X595" i="1"/>
  <c r="AB595" i="1" s="1"/>
  <c r="AC595" i="1" s="1"/>
  <c r="AE595" i="1"/>
  <c r="AF595" i="1" s="1"/>
  <c r="AG595" i="1"/>
  <c r="AH595" i="1" s="1"/>
  <c r="AI595" i="1"/>
  <c r="AJ595" i="1" s="1"/>
  <c r="AK595" i="1"/>
  <c r="AL595" i="1" s="1"/>
  <c r="O596" i="1"/>
  <c r="V596" i="1"/>
  <c r="X596" i="1"/>
  <c r="AB596" i="1" s="1"/>
  <c r="AC596" i="1" s="1"/>
  <c r="AE596" i="1"/>
  <c r="AF596" i="1" s="1"/>
  <c r="AG596" i="1"/>
  <c r="AH596" i="1" s="1"/>
  <c r="AI596" i="1"/>
  <c r="AJ596" i="1" s="1"/>
  <c r="AK596" i="1"/>
  <c r="AL596" i="1" s="1"/>
  <c r="O597" i="1"/>
  <c r="V597" i="1"/>
  <c r="X597" i="1"/>
  <c r="AB597" i="1" s="1"/>
  <c r="AC597" i="1" s="1"/>
  <c r="AE597" i="1"/>
  <c r="AF597" i="1" s="1"/>
  <c r="AG597" i="1"/>
  <c r="AH597" i="1" s="1"/>
  <c r="AI597" i="1"/>
  <c r="AJ597" i="1" s="1"/>
  <c r="AK597" i="1"/>
  <c r="AL597" i="1" s="1"/>
  <c r="O598" i="1"/>
  <c r="V598" i="1"/>
  <c r="X598" i="1"/>
  <c r="AB598" i="1" s="1"/>
  <c r="AC598" i="1" s="1"/>
  <c r="AE598" i="1"/>
  <c r="AF598" i="1" s="1"/>
  <c r="AG598" i="1"/>
  <c r="AH598" i="1" s="1"/>
  <c r="AI598" i="1"/>
  <c r="AJ598" i="1" s="1"/>
  <c r="AK598" i="1"/>
  <c r="AL598" i="1" s="1"/>
  <c r="O599" i="1"/>
  <c r="V599" i="1"/>
  <c r="X599" i="1"/>
  <c r="AB599" i="1" s="1"/>
  <c r="AC599" i="1" s="1"/>
  <c r="AE599" i="1"/>
  <c r="AF599" i="1" s="1"/>
  <c r="AG599" i="1"/>
  <c r="AH599" i="1" s="1"/>
  <c r="AI599" i="1"/>
  <c r="AJ599" i="1" s="1"/>
  <c r="AK599" i="1"/>
  <c r="AL599" i="1" s="1"/>
  <c r="O600" i="1"/>
  <c r="V600" i="1"/>
  <c r="X600" i="1"/>
  <c r="AB600" i="1" s="1"/>
  <c r="AC600" i="1" s="1"/>
  <c r="AE600" i="1"/>
  <c r="AF600" i="1" s="1"/>
  <c r="AG600" i="1"/>
  <c r="AH600" i="1" s="1"/>
  <c r="AI600" i="1"/>
  <c r="AJ600" i="1" s="1"/>
  <c r="AK600" i="1"/>
  <c r="AL600" i="1" s="1"/>
  <c r="O601" i="1"/>
  <c r="V601" i="1"/>
  <c r="X601" i="1"/>
  <c r="AB601" i="1" s="1"/>
  <c r="AC601" i="1" s="1"/>
  <c r="AE601" i="1"/>
  <c r="AF601" i="1" s="1"/>
  <c r="AG601" i="1"/>
  <c r="AH601" i="1" s="1"/>
  <c r="AI601" i="1"/>
  <c r="AJ601" i="1" s="1"/>
  <c r="AK601" i="1"/>
  <c r="AL601" i="1" s="1"/>
  <c r="O602" i="1"/>
  <c r="V602" i="1"/>
  <c r="X602" i="1"/>
  <c r="AB602" i="1" s="1"/>
  <c r="AC602" i="1" s="1"/>
  <c r="AE602" i="1"/>
  <c r="AF602" i="1" s="1"/>
  <c r="AG602" i="1"/>
  <c r="AH602" i="1" s="1"/>
  <c r="AI602" i="1"/>
  <c r="AJ602" i="1" s="1"/>
  <c r="AK602" i="1"/>
  <c r="AL602" i="1" s="1"/>
  <c r="O603" i="1"/>
  <c r="V603" i="1"/>
  <c r="X603" i="1"/>
  <c r="AB603" i="1" s="1"/>
  <c r="AC603" i="1" s="1"/>
  <c r="AE603" i="1"/>
  <c r="AF603" i="1" s="1"/>
  <c r="AG603" i="1"/>
  <c r="AH603" i="1" s="1"/>
  <c r="AI603" i="1"/>
  <c r="AJ603" i="1" s="1"/>
  <c r="AK603" i="1"/>
  <c r="AL603" i="1" s="1"/>
  <c r="O604" i="1"/>
  <c r="V604" i="1"/>
  <c r="X604" i="1"/>
  <c r="AB604" i="1" s="1"/>
  <c r="AC604" i="1" s="1"/>
  <c r="AE604" i="1"/>
  <c r="AF604" i="1" s="1"/>
  <c r="AG604" i="1"/>
  <c r="AH604" i="1" s="1"/>
  <c r="AI604" i="1"/>
  <c r="AJ604" i="1" s="1"/>
  <c r="AK604" i="1"/>
  <c r="AL604" i="1" s="1"/>
  <c r="O605" i="1"/>
  <c r="V605" i="1"/>
  <c r="X605" i="1"/>
  <c r="AB605" i="1" s="1"/>
  <c r="AC605" i="1" s="1"/>
  <c r="AE605" i="1"/>
  <c r="AF605" i="1" s="1"/>
  <c r="AG605" i="1"/>
  <c r="AH605" i="1" s="1"/>
  <c r="AI605" i="1"/>
  <c r="AJ605" i="1" s="1"/>
  <c r="AK605" i="1"/>
  <c r="AL605" i="1" s="1"/>
  <c r="O606" i="1"/>
  <c r="V606" i="1"/>
  <c r="X606" i="1"/>
  <c r="AB606" i="1" s="1"/>
  <c r="AC606" i="1" s="1"/>
  <c r="AE606" i="1"/>
  <c r="AF606" i="1" s="1"/>
  <c r="AG606" i="1"/>
  <c r="AH606" i="1" s="1"/>
  <c r="AI606" i="1"/>
  <c r="AJ606" i="1" s="1"/>
  <c r="AK606" i="1"/>
  <c r="AL606" i="1" s="1"/>
  <c r="O607" i="1"/>
  <c r="V607" i="1"/>
  <c r="X607" i="1"/>
  <c r="AB607" i="1" s="1"/>
  <c r="AC607" i="1" s="1"/>
  <c r="AE607" i="1"/>
  <c r="AF607" i="1" s="1"/>
  <c r="AG607" i="1"/>
  <c r="AH607" i="1" s="1"/>
  <c r="AI607" i="1"/>
  <c r="AJ607" i="1" s="1"/>
  <c r="AK607" i="1"/>
  <c r="AL607" i="1" s="1"/>
  <c r="O608" i="1"/>
  <c r="V608" i="1"/>
  <c r="X608" i="1"/>
  <c r="AB608" i="1" s="1"/>
  <c r="AC608" i="1" s="1"/>
  <c r="AE608" i="1"/>
  <c r="AF608" i="1" s="1"/>
  <c r="AG608" i="1"/>
  <c r="AH608" i="1" s="1"/>
  <c r="AI608" i="1"/>
  <c r="AJ608" i="1" s="1"/>
  <c r="AK608" i="1"/>
  <c r="AL608" i="1" s="1"/>
  <c r="O609" i="1"/>
  <c r="V609" i="1"/>
  <c r="X609" i="1"/>
  <c r="AB609" i="1" s="1"/>
  <c r="AC609" i="1" s="1"/>
  <c r="AE609" i="1"/>
  <c r="AF609" i="1" s="1"/>
  <c r="AG609" i="1"/>
  <c r="AH609" i="1" s="1"/>
  <c r="AI609" i="1"/>
  <c r="AJ609" i="1" s="1"/>
  <c r="AK609" i="1"/>
  <c r="AL609" i="1" s="1"/>
  <c r="O610" i="1"/>
  <c r="V610" i="1"/>
  <c r="X610" i="1"/>
  <c r="AB610" i="1" s="1"/>
  <c r="AC610" i="1" s="1"/>
  <c r="AE610" i="1"/>
  <c r="AF610" i="1" s="1"/>
  <c r="AG610" i="1"/>
  <c r="AH610" i="1" s="1"/>
  <c r="AI610" i="1"/>
  <c r="AJ610" i="1" s="1"/>
  <c r="AK610" i="1"/>
  <c r="AL610" i="1" s="1"/>
  <c r="O611" i="1"/>
  <c r="V611" i="1"/>
  <c r="X611" i="1"/>
  <c r="AB611" i="1" s="1"/>
  <c r="AC611" i="1" s="1"/>
  <c r="AE611" i="1"/>
  <c r="AF611" i="1" s="1"/>
  <c r="AG611" i="1"/>
  <c r="AH611" i="1" s="1"/>
  <c r="AI611" i="1"/>
  <c r="AJ611" i="1" s="1"/>
  <c r="AK611" i="1"/>
  <c r="AL611" i="1" s="1"/>
  <c r="O612" i="1"/>
  <c r="V612" i="1"/>
  <c r="X612" i="1"/>
  <c r="AB612" i="1" s="1"/>
  <c r="AC612" i="1" s="1"/>
  <c r="AE612" i="1"/>
  <c r="AF612" i="1" s="1"/>
  <c r="AG612" i="1"/>
  <c r="AH612" i="1" s="1"/>
  <c r="AI612" i="1"/>
  <c r="AJ612" i="1" s="1"/>
  <c r="AK612" i="1"/>
  <c r="AL612" i="1" s="1"/>
  <c r="O613" i="1"/>
  <c r="V613" i="1"/>
  <c r="X613" i="1"/>
  <c r="AB613" i="1" s="1"/>
  <c r="AC613" i="1" s="1"/>
  <c r="AE613" i="1"/>
  <c r="AF613" i="1" s="1"/>
  <c r="AG613" i="1"/>
  <c r="AH613" i="1" s="1"/>
  <c r="AI613" i="1"/>
  <c r="AJ613" i="1" s="1"/>
  <c r="AK613" i="1"/>
  <c r="AL613" i="1" s="1"/>
  <c r="O614" i="1"/>
  <c r="V614" i="1"/>
  <c r="X614" i="1"/>
  <c r="AB614" i="1" s="1"/>
  <c r="AC614" i="1" s="1"/>
  <c r="AE614" i="1"/>
  <c r="AF614" i="1" s="1"/>
  <c r="AG614" i="1"/>
  <c r="AH614" i="1" s="1"/>
  <c r="AI614" i="1"/>
  <c r="AJ614" i="1" s="1"/>
  <c r="AK614" i="1"/>
  <c r="AL614" i="1" s="1"/>
  <c r="O615" i="1"/>
  <c r="V615" i="1"/>
  <c r="X615" i="1"/>
  <c r="AB615" i="1" s="1"/>
  <c r="AC615" i="1" s="1"/>
  <c r="AE615" i="1"/>
  <c r="AF615" i="1" s="1"/>
  <c r="AG615" i="1"/>
  <c r="AH615" i="1" s="1"/>
  <c r="AI615" i="1"/>
  <c r="AJ615" i="1" s="1"/>
  <c r="AK615" i="1"/>
  <c r="AL615" i="1" s="1"/>
  <c r="O616" i="1"/>
  <c r="V616" i="1"/>
  <c r="X616" i="1"/>
  <c r="AB616" i="1" s="1"/>
  <c r="AC616" i="1" s="1"/>
  <c r="AE616" i="1"/>
  <c r="AF616" i="1" s="1"/>
  <c r="AG616" i="1"/>
  <c r="AH616" i="1" s="1"/>
  <c r="AI616" i="1"/>
  <c r="AJ616" i="1" s="1"/>
  <c r="AK616" i="1"/>
  <c r="AL616" i="1" s="1"/>
  <c r="O617" i="1"/>
  <c r="V617" i="1"/>
  <c r="X617" i="1"/>
  <c r="AB617" i="1" s="1"/>
  <c r="AC617" i="1" s="1"/>
  <c r="AE617" i="1"/>
  <c r="AF617" i="1" s="1"/>
  <c r="AG617" i="1"/>
  <c r="AH617" i="1" s="1"/>
  <c r="AI617" i="1"/>
  <c r="AJ617" i="1" s="1"/>
  <c r="AK617" i="1"/>
  <c r="AL617" i="1" s="1"/>
  <c r="O618" i="1"/>
  <c r="V618" i="1"/>
  <c r="X618" i="1"/>
  <c r="AB618" i="1" s="1"/>
  <c r="AC618" i="1" s="1"/>
  <c r="AE618" i="1"/>
  <c r="AF618" i="1" s="1"/>
  <c r="AG618" i="1"/>
  <c r="AH618" i="1" s="1"/>
  <c r="AI618" i="1"/>
  <c r="AJ618" i="1" s="1"/>
  <c r="AK618" i="1"/>
  <c r="AL618" i="1" s="1"/>
  <c r="O619" i="1"/>
  <c r="V619" i="1"/>
  <c r="X619" i="1"/>
  <c r="AB619" i="1" s="1"/>
  <c r="AC619" i="1" s="1"/>
  <c r="AE619" i="1"/>
  <c r="AF619" i="1" s="1"/>
  <c r="AG619" i="1"/>
  <c r="AH619" i="1" s="1"/>
  <c r="AI619" i="1"/>
  <c r="AJ619" i="1" s="1"/>
  <c r="AK619" i="1"/>
  <c r="AL619" i="1" s="1"/>
  <c r="O620" i="1"/>
  <c r="V620" i="1"/>
  <c r="X620" i="1"/>
  <c r="AB620" i="1" s="1"/>
  <c r="AC620" i="1" s="1"/>
  <c r="AE620" i="1"/>
  <c r="AF620" i="1" s="1"/>
  <c r="AG620" i="1"/>
  <c r="AH620" i="1" s="1"/>
  <c r="AI620" i="1"/>
  <c r="AJ620" i="1" s="1"/>
  <c r="AK620" i="1"/>
  <c r="AL620" i="1" s="1"/>
  <c r="O621" i="1"/>
  <c r="V621" i="1"/>
  <c r="X621" i="1"/>
  <c r="AB621" i="1" s="1"/>
  <c r="AC621" i="1" s="1"/>
  <c r="AE621" i="1"/>
  <c r="AF621" i="1" s="1"/>
  <c r="AG621" i="1"/>
  <c r="AH621" i="1" s="1"/>
  <c r="AI621" i="1"/>
  <c r="AJ621" i="1" s="1"/>
  <c r="AK621" i="1"/>
  <c r="AL621" i="1" s="1"/>
  <c r="O622" i="1"/>
  <c r="V622" i="1"/>
  <c r="X622" i="1"/>
  <c r="AB622" i="1" s="1"/>
  <c r="AC622" i="1" s="1"/>
  <c r="AE622" i="1"/>
  <c r="AF622" i="1" s="1"/>
  <c r="AG622" i="1"/>
  <c r="AH622" i="1" s="1"/>
  <c r="AI622" i="1"/>
  <c r="AJ622" i="1" s="1"/>
  <c r="AK622" i="1"/>
  <c r="AL622" i="1" s="1"/>
  <c r="O623" i="1"/>
  <c r="V623" i="1"/>
  <c r="X623" i="1"/>
  <c r="AB623" i="1" s="1"/>
  <c r="AC623" i="1" s="1"/>
  <c r="AE623" i="1"/>
  <c r="AF623" i="1" s="1"/>
  <c r="AG623" i="1"/>
  <c r="AH623" i="1" s="1"/>
  <c r="AI623" i="1"/>
  <c r="AJ623" i="1" s="1"/>
  <c r="AK623" i="1"/>
  <c r="AL623" i="1" s="1"/>
  <c r="O624" i="1"/>
  <c r="V624" i="1"/>
  <c r="X624" i="1"/>
  <c r="AB624" i="1" s="1"/>
  <c r="AC624" i="1" s="1"/>
  <c r="AE624" i="1"/>
  <c r="AF624" i="1" s="1"/>
  <c r="AG624" i="1"/>
  <c r="AH624" i="1" s="1"/>
  <c r="AI624" i="1"/>
  <c r="AJ624" i="1" s="1"/>
  <c r="AK624" i="1"/>
  <c r="AL624" i="1" s="1"/>
  <c r="O625" i="1"/>
  <c r="V625" i="1"/>
  <c r="X625" i="1"/>
  <c r="AB625" i="1" s="1"/>
  <c r="AC625" i="1" s="1"/>
  <c r="AE625" i="1"/>
  <c r="AF625" i="1" s="1"/>
  <c r="AG625" i="1"/>
  <c r="AH625" i="1" s="1"/>
  <c r="AI625" i="1"/>
  <c r="AJ625" i="1" s="1"/>
  <c r="AK625" i="1"/>
  <c r="AL625" i="1" s="1"/>
  <c r="O626" i="1"/>
  <c r="V626" i="1"/>
  <c r="X626" i="1"/>
  <c r="AB626" i="1" s="1"/>
  <c r="AC626" i="1" s="1"/>
  <c r="AE626" i="1"/>
  <c r="AF626" i="1" s="1"/>
  <c r="AG626" i="1"/>
  <c r="AH626" i="1" s="1"/>
  <c r="AI626" i="1"/>
  <c r="AJ626" i="1" s="1"/>
  <c r="AK626" i="1"/>
  <c r="AL626" i="1" s="1"/>
  <c r="O627" i="1"/>
  <c r="V627" i="1"/>
  <c r="X627" i="1"/>
  <c r="AB627" i="1" s="1"/>
  <c r="AC627" i="1" s="1"/>
  <c r="AE627" i="1"/>
  <c r="AF627" i="1" s="1"/>
  <c r="AG627" i="1"/>
  <c r="AH627" i="1" s="1"/>
  <c r="AI627" i="1"/>
  <c r="AJ627" i="1" s="1"/>
  <c r="AK627" i="1"/>
  <c r="AL627" i="1" s="1"/>
  <c r="O628" i="1"/>
  <c r="V628" i="1"/>
  <c r="X628" i="1"/>
  <c r="AB628" i="1" s="1"/>
  <c r="AC628" i="1" s="1"/>
  <c r="AE628" i="1"/>
  <c r="AF628" i="1" s="1"/>
  <c r="AG628" i="1"/>
  <c r="AH628" i="1" s="1"/>
  <c r="AI628" i="1"/>
  <c r="AJ628" i="1" s="1"/>
  <c r="AK628" i="1"/>
  <c r="AL628" i="1" s="1"/>
  <c r="O629" i="1"/>
  <c r="V629" i="1"/>
  <c r="X629" i="1"/>
  <c r="AB629" i="1" s="1"/>
  <c r="AC629" i="1" s="1"/>
  <c r="AE629" i="1"/>
  <c r="AF629" i="1" s="1"/>
  <c r="AG629" i="1"/>
  <c r="AH629" i="1" s="1"/>
  <c r="AI629" i="1"/>
  <c r="AJ629" i="1" s="1"/>
  <c r="AK629" i="1"/>
  <c r="AL629" i="1" s="1"/>
  <c r="O630" i="1"/>
  <c r="V630" i="1"/>
  <c r="X630" i="1"/>
  <c r="AB630" i="1" s="1"/>
  <c r="AC630" i="1" s="1"/>
  <c r="AE630" i="1"/>
  <c r="AF630" i="1" s="1"/>
  <c r="AG630" i="1"/>
  <c r="AH630" i="1" s="1"/>
  <c r="AI630" i="1"/>
  <c r="AJ630" i="1" s="1"/>
  <c r="AK630" i="1"/>
  <c r="AL630" i="1" s="1"/>
  <c r="O631" i="1"/>
  <c r="V631" i="1"/>
  <c r="X631" i="1"/>
  <c r="AB631" i="1" s="1"/>
  <c r="AC631" i="1" s="1"/>
  <c r="AE631" i="1"/>
  <c r="AF631" i="1" s="1"/>
  <c r="AG631" i="1"/>
  <c r="AH631" i="1" s="1"/>
  <c r="AI631" i="1"/>
  <c r="AJ631" i="1" s="1"/>
  <c r="AK631" i="1"/>
  <c r="AL631" i="1" s="1"/>
  <c r="O632" i="1"/>
  <c r="V632" i="1"/>
  <c r="X632" i="1"/>
  <c r="AB632" i="1" s="1"/>
  <c r="AC632" i="1" s="1"/>
  <c r="AE632" i="1"/>
  <c r="AF632" i="1" s="1"/>
  <c r="AG632" i="1"/>
  <c r="AH632" i="1" s="1"/>
  <c r="AI632" i="1"/>
  <c r="AJ632" i="1" s="1"/>
  <c r="AK632" i="1"/>
  <c r="AL632" i="1" s="1"/>
  <c r="O633" i="1"/>
  <c r="V633" i="1"/>
  <c r="X633" i="1"/>
  <c r="AB633" i="1" s="1"/>
  <c r="AC633" i="1" s="1"/>
  <c r="AE633" i="1"/>
  <c r="AF633" i="1" s="1"/>
  <c r="AG633" i="1"/>
  <c r="AH633" i="1" s="1"/>
  <c r="AI633" i="1"/>
  <c r="AJ633" i="1" s="1"/>
  <c r="AK633" i="1"/>
  <c r="AL633" i="1" s="1"/>
  <c r="O634" i="1"/>
  <c r="V634" i="1"/>
  <c r="X634" i="1"/>
  <c r="AB634" i="1" s="1"/>
  <c r="AC634" i="1" s="1"/>
  <c r="AE634" i="1"/>
  <c r="AF634" i="1" s="1"/>
  <c r="AG634" i="1"/>
  <c r="AH634" i="1" s="1"/>
  <c r="AI634" i="1"/>
  <c r="AJ634" i="1" s="1"/>
  <c r="AK634" i="1"/>
  <c r="AL634" i="1" s="1"/>
  <c r="O635" i="1"/>
  <c r="V635" i="1"/>
  <c r="X635" i="1"/>
  <c r="AB635" i="1" s="1"/>
  <c r="AC635" i="1" s="1"/>
  <c r="AE635" i="1"/>
  <c r="AF635" i="1" s="1"/>
  <c r="AG635" i="1"/>
  <c r="AH635" i="1" s="1"/>
  <c r="AI635" i="1"/>
  <c r="AJ635" i="1" s="1"/>
  <c r="AK635" i="1"/>
  <c r="AL635" i="1" s="1"/>
  <c r="O636" i="1"/>
  <c r="V636" i="1"/>
  <c r="X636" i="1"/>
  <c r="AB636" i="1" s="1"/>
  <c r="AC636" i="1" s="1"/>
  <c r="AE636" i="1"/>
  <c r="AF636" i="1" s="1"/>
  <c r="AG636" i="1"/>
  <c r="AH636" i="1" s="1"/>
  <c r="AI636" i="1"/>
  <c r="AJ636" i="1" s="1"/>
  <c r="AK636" i="1"/>
  <c r="AL636" i="1" s="1"/>
  <c r="O637" i="1"/>
  <c r="V637" i="1"/>
  <c r="X637" i="1"/>
  <c r="AB637" i="1" s="1"/>
  <c r="AC637" i="1" s="1"/>
  <c r="AE637" i="1"/>
  <c r="AF637" i="1" s="1"/>
  <c r="AG637" i="1"/>
  <c r="AH637" i="1" s="1"/>
  <c r="AI637" i="1"/>
  <c r="AJ637" i="1" s="1"/>
  <c r="AK637" i="1"/>
  <c r="AL637" i="1" s="1"/>
  <c r="O638" i="1"/>
  <c r="V638" i="1"/>
  <c r="X638" i="1"/>
  <c r="AB638" i="1" s="1"/>
  <c r="AC638" i="1" s="1"/>
  <c r="AE638" i="1"/>
  <c r="AF638" i="1" s="1"/>
  <c r="AG638" i="1"/>
  <c r="AH638" i="1" s="1"/>
  <c r="AI638" i="1"/>
  <c r="AJ638" i="1" s="1"/>
  <c r="AK638" i="1"/>
  <c r="AL638" i="1" s="1"/>
  <c r="O639" i="1"/>
  <c r="V639" i="1"/>
  <c r="X639" i="1"/>
  <c r="AB639" i="1" s="1"/>
  <c r="AC639" i="1" s="1"/>
  <c r="AE639" i="1"/>
  <c r="AF639" i="1" s="1"/>
  <c r="AG639" i="1"/>
  <c r="AH639" i="1" s="1"/>
  <c r="AI639" i="1"/>
  <c r="AJ639" i="1" s="1"/>
  <c r="AK639" i="1"/>
  <c r="AL639" i="1" s="1"/>
  <c r="O640" i="1"/>
  <c r="V640" i="1"/>
  <c r="X640" i="1"/>
  <c r="AB640" i="1" s="1"/>
  <c r="AC640" i="1" s="1"/>
  <c r="AE640" i="1"/>
  <c r="AF640" i="1" s="1"/>
  <c r="AG640" i="1"/>
  <c r="AH640" i="1" s="1"/>
  <c r="AI640" i="1"/>
  <c r="AJ640" i="1" s="1"/>
  <c r="AK640" i="1"/>
  <c r="AL640" i="1" s="1"/>
  <c r="O641" i="1"/>
  <c r="V641" i="1"/>
  <c r="X641" i="1"/>
  <c r="AB641" i="1" s="1"/>
  <c r="AC641" i="1" s="1"/>
  <c r="AE641" i="1"/>
  <c r="AF641" i="1" s="1"/>
  <c r="AG641" i="1"/>
  <c r="AH641" i="1" s="1"/>
  <c r="AI641" i="1"/>
  <c r="AJ641" i="1" s="1"/>
  <c r="AK641" i="1"/>
  <c r="AL641" i="1" s="1"/>
  <c r="O642" i="1"/>
  <c r="V642" i="1"/>
  <c r="X642" i="1"/>
  <c r="AB642" i="1" s="1"/>
  <c r="AC642" i="1" s="1"/>
  <c r="AE642" i="1"/>
  <c r="AF642" i="1" s="1"/>
  <c r="AG642" i="1"/>
  <c r="AH642" i="1" s="1"/>
  <c r="AI642" i="1"/>
  <c r="AJ642" i="1" s="1"/>
  <c r="AK642" i="1"/>
  <c r="AL642" i="1" s="1"/>
  <c r="O643" i="1"/>
  <c r="V643" i="1"/>
  <c r="X643" i="1"/>
  <c r="AB643" i="1" s="1"/>
  <c r="AC643" i="1" s="1"/>
  <c r="AE643" i="1"/>
  <c r="AF643" i="1" s="1"/>
  <c r="AG643" i="1"/>
  <c r="AH643" i="1" s="1"/>
  <c r="AI643" i="1"/>
  <c r="AJ643" i="1" s="1"/>
  <c r="AK643" i="1"/>
  <c r="AL643" i="1" s="1"/>
  <c r="O644" i="1"/>
  <c r="V644" i="1"/>
  <c r="X644" i="1"/>
  <c r="AB644" i="1" s="1"/>
  <c r="AC644" i="1" s="1"/>
  <c r="AE644" i="1"/>
  <c r="AF644" i="1" s="1"/>
  <c r="AG644" i="1"/>
  <c r="AH644" i="1" s="1"/>
  <c r="AI644" i="1"/>
  <c r="AJ644" i="1" s="1"/>
  <c r="AK644" i="1"/>
  <c r="AL644" i="1" s="1"/>
  <c r="O645" i="1"/>
  <c r="V645" i="1"/>
  <c r="X645" i="1"/>
  <c r="AB645" i="1" s="1"/>
  <c r="AC645" i="1" s="1"/>
  <c r="AE645" i="1"/>
  <c r="AF645" i="1" s="1"/>
  <c r="AG645" i="1"/>
  <c r="AH645" i="1" s="1"/>
  <c r="AI645" i="1"/>
  <c r="AJ645" i="1" s="1"/>
  <c r="AK645" i="1"/>
  <c r="AL645" i="1" s="1"/>
  <c r="O646" i="1"/>
  <c r="V646" i="1"/>
  <c r="X646" i="1"/>
  <c r="AB646" i="1" s="1"/>
  <c r="AC646" i="1" s="1"/>
  <c r="AE646" i="1"/>
  <c r="AF646" i="1" s="1"/>
  <c r="AG646" i="1"/>
  <c r="AH646" i="1" s="1"/>
  <c r="AI646" i="1"/>
  <c r="AJ646" i="1" s="1"/>
  <c r="AK646" i="1"/>
  <c r="AL646" i="1" s="1"/>
  <c r="O647" i="1"/>
  <c r="V647" i="1"/>
  <c r="X647" i="1"/>
  <c r="AB647" i="1" s="1"/>
  <c r="AC647" i="1" s="1"/>
  <c r="AE647" i="1"/>
  <c r="AF647" i="1" s="1"/>
  <c r="AG647" i="1"/>
  <c r="AH647" i="1" s="1"/>
  <c r="AI647" i="1"/>
  <c r="AJ647" i="1" s="1"/>
  <c r="AK647" i="1"/>
  <c r="AL647" i="1" s="1"/>
  <c r="O648" i="1"/>
  <c r="V648" i="1"/>
  <c r="X648" i="1"/>
  <c r="AB648" i="1" s="1"/>
  <c r="AC648" i="1" s="1"/>
  <c r="AE648" i="1"/>
  <c r="AF648" i="1" s="1"/>
  <c r="AG648" i="1"/>
  <c r="AH648" i="1" s="1"/>
  <c r="AI648" i="1"/>
  <c r="AJ648" i="1" s="1"/>
  <c r="AK648" i="1"/>
  <c r="AL648" i="1" s="1"/>
  <c r="O649" i="1"/>
  <c r="V649" i="1"/>
  <c r="X649" i="1"/>
  <c r="AB649" i="1" s="1"/>
  <c r="AC649" i="1" s="1"/>
  <c r="AE649" i="1"/>
  <c r="AF649" i="1" s="1"/>
  <c r="AG649" i="1"/>
  <c r="AH649" i="1" s="1"/>
  <c r="AI649" i="1"/>
  <c r="AJ649" i="1" s="1"/>
  <c r="AK649" i="1"/>
  <c r="AL649" i="1" s="1"/>
  <c r="O650" i="1"/>
  <c r="V650" i="1"/>
  <c r="X650" i="1"/>
  <c r="AB650" i="1" s="1"/>
  <c r="AC650" i="1" s="1"/>
  <c r="AE650" i="1"/>
  <c r="AF650" i="1" s="1"/>
  <c r="AG650" i="1"/>
  <c r="AH650" i="1" s="1"/>
  <c r="AI650" i="1"/>
  <c r="AJ650" i="1" s="1"/>
  <c r="AK650" i="1"/>
  <c r="AL650" i="1" s="1"/>
  <c r="O651" i="1"/>
  <c r="V651" i="1"/>
  <c r="X651" i="1"/>
  <c r="AB651" i="1" s="1"/>
  <c r="AC651" i="1" s="1"/>
  <c r="AE651" i="1"/>
  <c r="AF651" i="1" s="1"/>
  <c r="AG651" i="1"/>
  <c r="AH651" i="1" s="1"/>
  <c r="AI651" i="1"/>
  <c r="AJ651" i="1" s="1"/>
  <c r="AK651" i="1"/>
  <c r="AL651" i="1" s="1"/>
  <c r="O652" i="1"/>
  <c r="V652" i="1"/>
  <c r="X652" i="1"/>
  <c r="AB652" i="1" s="1"/>
  <c r="AC652" i="1" s="1"/>
  <c r="AE652" i="1"/>
  <c r="AF652" i="1" s="1"/>
  <c r="AG652" i="1"/>
  <c r="AH652" i="1" s="1"/>
  <c r="AI652" i="1"/>
  <c r="AJ652" i="1" s="1"/>
  <c r="AK652" i="1"/>
  <c r="AL652" i="1" s="1"/>
  <c r="O653" i="1"/>
  <c r="V653" i="1"/>
  <c r="X653" i="1"/>
  <c r="AB653" i="1" s="1"/>
  <c r="AC653" i="1" s="1"/>
  <c r="AE653" i="1"/>
  <c r="AF653" i="1" s="1"/>
  <c r="AG653" i="1"/>
  <c r="AH653" i="1" s="1"/>
  <c r="AI653" i="1"/>
  <c r="AJ653" i="1" s="1"/>
  <c r="AK653" i="1"/>
  <c r="AL653" i="1" s="1"/>
  <c r="O654" i="1"/>
  <c r="V654" i="1"/>
  <c r="X654" i="1"/>
  <c r="AB654" i="1" s="1"/>
  <c r="AC654" i="1" s="1"/>
  <c r="AE654" i="1"/>
  <c r="AF654" i="1" s="1"/>
  <c r="AG654" i="1"/>
  <c r="AH654" i="1" s="1"/>
  <c r="AI654" i="1"/>
  <c r="AJ654" i="1" s="1"/>
  <c r="AK654" i="1"/>
  <c r="AL654" i="1" s="1"/>
  <c r="O655" i="1"/>
  <c r="V655" i="1"/>
  <c r="X655" i="1"/>
  <c r="AB655" i="1" s="1"/>
  <c r="AC655" i="1" s="1"/>
  <c r="AE655" i="1"/>
  <c r="AF655" i="1" s="1"/>
  <c r="AG655" i="1"/>
  <c r="AH655" i="1" s="1"/>
  <c r="AI655" i="1"/>
  <c r="AJ655" i="1" s="1"/>
  <c r="AK655" i="1"/>
  <c r="AL655" i="1" s="1"/>
  <c r="O656" i="1"/>
  <c r="V656" i="1"/>
  <c r="X656" i="1"/>
  <c r="AB656" i="1" s="1"/>
  <c r="AC656" i="1" s="1"/>
  <c r="AE656" i="1"/>
  <c r="AF656" i="1" s="1"/>
  <c r="AG656" i="1"/>
  <c r="AH656" i="1" s="1"/>
  <c r="AI656" i="1"/>
  <c r="AJ656" i="1" s="1"/>
  <c r="AK656" i="1"/>
  <c r="AL656" i="1" s="1"/>
  <c r="O657" i="1"/>
  <c r="V657" i="1"/>
  <c r="X657" i="1"/>
  <c r="AB657" i="1" s="1"/>
  <c r="AC657" i="1" s="1"/>
  <c r="AE657" i="1"/>
  <c r="AF657" i="1" s="1"/>
  <c r="AG657" i="1"/>
  <c r="AH657" i="1" s="1"/>
  <c r="AI657" i="1"/>
  <c r="AJ657" i="1" s="1"/>
  <c r="AK657" i="1"/>
  <c r="AL657" i="1" s="1"/>
  <c r="O658" i="1"/>
  <c r="V658" i="1"/>
  <c r="X658" i="1"/>
  <c r="AB658" i="1" s="1"/>
  <c r="AC658" i="1" s="1"/>
  <c r="AE658" i="1"/>
  <c r="AF658" i="1" s="1"/>
  <c r="AG658" i="1"/>
  <c r="AH658" i="1" s="1"/>
  <c r="AI658" i="1"/>
  <c r="AJ658" i="1" s="1"/>
  <c r="AK658" i="1"/>
  <c r="AL658" i="1" s="1"/>
  <c r="O659" i="1"/>
  <c r="V659" i="1"/>
  <c r="X659" i="1"/>
  <c r="AB659" i="1" s="1"/>
  <c r="AC659" i="1" s="1"/>
  <c r="AE659" i="1"/>
  <c r="AF659" i="1" s="1"/>
  <c r="AG659" i="1"/>
  <c r="AH659" i="1" s="1"/>
  <c r="AI659" i="1"/>
  <c r="AJ659" i="1" s="1"/>
  <c r="AK659" i="1"/>
  <c r="AL659" i="1" s="1"/>
  <c r="O660" i="1"/>
  <c r="V660" i="1"/>
  <c r="X660" i="1"/>
  <c r="AB660" i="1" s="1"/>
  <c r="AC660" i="1" s="1"/>
  <c r="AE660" i="1"/>
  <c r="AF660" i="1" s="1"/>
  <c r="AG660" i="1"/>
  <c r="AH660" i="1" s="1"/>
  <c r="AI660" i="1"/>
  <c r="AJ660" i="1" s="1"/>
  <c r="AK660" i="1"/>
  <c r="AL660" i="1" s="1"/>
  <c r="O661" i="1"/>
  <c r="V661" i="1"/>
  <c r="X661" i="1"/>
  <c r="AB661" i="1" s="1"/>
  <c r="AC661" i="1" s="1"/>
  <c r="AE661" i="1"/>
  <c r="AF661" i="1" s="1"/>
  <c r="AG661" i="1"/>
  <c r="AH661" i="1" s="1"/>
  <c r="AI661" i="1"/>
  <c r="AJ661" i="1" s="1"/>
  <c r="AK661" i="1"/>
  <c r="AL661" i="1" s="1"/>
  <c r="O662" i="1"/>
  <c r="V662" i="1"/>
  <c r="X662" i="1"/>
  <c r="AB662" i="1" s="1"/>
  <c r="AC662" i="1" s="1"/>
  <c r="AE662" i="1"/>
  <c r="AF662" i="1" s="1"/>
  <c r="AG662" i="1"/>
  <c r="AH662" i="1" s="1"/>
  <c r="AI662" i="1"/>
  <c r="AJ662" i="1" s="1"/>
  <c r="AK662" i="1"/>
  <c r="AL662" i="1" s="1"/>
  <c r="O663" i="1"/>
  <c r="V663" i="1"/>
  <c r="X663" i="1"/>
  <c r="AB663" i="1" s="1"/>
  <c r="AC663" i="1" s="1"/>
  <c r="AE663" i="1"/>
  <c r="AF663" i="1" s="1"/>
  <c r="AG663" i="1"/>
  <c r="AH663" i="1" s="1"/>
  <c r="AI663" i="1"/>
  <c r="AJ663" i="1" s="1"/>
  <c r="AK663" i="1"/>
  <c r="AL663" i="1" s="1"/>
  <c r="O664" i="1"/>
  <c r="V664" i="1"/>
  <c r="X664" i="1"/>
  <c r="AB664" i="1" s="1"/>
  <c r="AC664" i="1" s="1"/>
  <c r="AE664" i="1"/>
  <c r="AF664" i="1" s="1"/>
  <c r="AG664" i="1"/>
  <c r="AH664" i="1" s="1"/>
  <c r="AI664" i="1"/>
  <c r="AJ664" i="1" s="1"/>
  <c r="AK664" i="1"/>
  <c r="AL664" i="1" s="1"/>
  <c r="O665" i="1"/>
  <c r="V665" i="1"/>
  <c r="X665" i="1"/>
  <c r="AB665" i="1" s="1"/>
  <c r="AC665" i="1" s="1"/>
  <c r="AE665" i="1"/>
  <c r="AF665" i="1" s="1"/>
  <c r="AG665" i="1"/>
  <c r="AH665" i="1" s="1"/>
  <c r="AI665" i="1"/>
  <c r="AJ665" i="1" s="1"/>
  <c r="AK665" i="1"/>
  <c r="AL665" i="1" s="1"/>
  <c r="O666" i="1"/>
  <c r="V666" i="1"/>
  <c r="X666" i="1"/>
  <c r="AB666" i="1" s="1"/>
  <c r="AC666" i="1" s="1"/>
  <c r="AE666" i="1"/>
  <c r="AF666" i="1" s="1"/>
  <c r="AG666" i="1"/>
  <c r="AH666" i="1" s="1"/>
  <c r="AI666" i="1"/>
  <c r="AJ666" i="1" s="1"/>
  <c r="AK666" i="1"/>
  <c r="AL666" i="1" s="1"/>
  <c r="O667" i="1"/>
  <c r="V667" i="1"/>
  <c r="X667" i="1"/>
  <c r="AB667" i="1" s="1"/>
  <c r="AC667" i="1" s="1"/>
  <c r="AE667" i="1"/>
  <c r="AF667" i="1" s="1"/>
  <c r="AG667" i="1"/>
  <c r="AH667" i="1" s="1"/>
  <c r="AI667" i="1"/>
  <c r="AJ667" i="1" s="1"/>
  <c r="AK667" i="1"/>
  <c r="AL667" i="1" s="1"/>
  <c r="O668" i="1"/>
  <c r="V668" i="1"/>
  <c r="X668" i="1"/>
  <c r="AB668" i="1" s="1"/>
  <c r="AC668" i="1" s="1"/>
  <c r="AE668" i="1"/>
  <c r="AF668" i="1" s="1"/>
  <c r="AG668" i="1"/>
  <c r="AH668" i="1" s="1"/>
  <c r="AI668" i="1"/>
  <c r="AJ668" i="1" s="1"/>
  <c r="AK668" i="1"/>
  <c r="AL668" i="1" s="1"/>
  <c r="O669" i="1"/>
  <c r="V669" i="1"/>
  <c r="X669" i="1"/>
  <c r="AB669" i="1" s="1"/>
  <c r="AC669" i="1" s="1"/>
  <c r="AE669" i="1"/>
  <c r="AF669" i="1" s="1"/>
  <c r="AG669" i="1"/>
  <c r="AH669" i="1" s="1"/>
  <c r="AI669" i="1"/>
  <c r="AJ669" i="1" s="1"/>
  <c r="AK669" i="1"/>
  <c r="AL669" i="1" s="1"/>
  <c r="O670" i="1"/>
  <c r="V670" i="1"/>
  <c r="X670" i="1"/>
  <c r="AB670" i="1" s="1"/>
  <c r="AC670" i="1" s="1"/>
  <c r="AE670" i="1"/>
  <c r="AF670" i="1" s="1"/>
  <c r="AG670" i="1"/>
  <c r="AH670" i="1" s="1"/>
  <c r="AI670" i="1"/>
  <c r="AJ670" i="1" s="1"/>
  <c r="AK670" i="1"/>
  <c r="AL670" i="1" s="1"/>
  <c r="O671" i="1"/>
  <c r="V671" i="1"/>
  <c r="X671" i="1"/>
  <c r="AB671" i="1" s="1"/>
  <c r="AC671" i="1" s="1"/>
  <c r="AE671" i="1"/>
  <c r="AF671" i="1" s="1"/>
  <c r="AG671" i="1"/>
  <c r="AH671" i="1" s="1"/>
  <c r="AI671" i="1"/>
  <c r="AJ671" i="1" s="1"/>
  <c r="AK671" i="1"/>
  <c r="AL671" i="1" s="1"/>
  <c r="O672" i="1"/>
  <c r="V672" i="1"/>
  <c r="X672" i="1"/>
  <c r="AB672" i="1" s="1"/>
  <c r="AC672" i="1" s="1"/>
  <c r="AE672" i="1"/>
  <c r="AF672" i="1" s="1"/>
  <c r="AG672" i="1"/>
  <c r="AH672" i="1" s="1"/>
  <c r="AI672" i="1"/>
  <c r="AJ672" i="1" s="1"/>
  <c r="AK672" i="1"/>
  <c r="AL672" i="1" s="1"/>
  <c r="O673" i="1"/>
  <c r="V673" i="1"/>
  <c r="X673" i="1"/>
  <c r="AB673" i="1" s="1"/>
  <c r="AC673" i="1" s="1"/>
  <c r="AE673" i="1"/>
  <c r="AF673" i="1" s="1"/>
  <c r="AG673" i="1"/>
  <c r="AH673" i="1" s="1"/>
  <c r="AI673" i="1"/>
  <c r="AJ673" i="1" s="1"/>
  <c r="AK673" i="1"/>
  <c r="AL673" i="1" s="1"/>
  <c r="O674" i="1"/>
  <c r="V674" i="1"/>
  <c r="X674" i="1"/>
  <c r="AB674" i="1" s="1"/>
  <c r="AC674" i="1" s="1"/>
  <c r="AE674" i="1"/>
  <c r="AF674" i="1" s="1"/>
  <c r="AG674" i="1"/>
  <c r="AH674" i="1" s="1"/>
  <c r="AI674" i="1"/>
  <c r="AJ674" i="1" s="1"/>
  <c r="AK674" i="1"/>
  <c r="AL674" i="1" s="1"/>
  <c r="O675" i="1"/>
  <c r="V675" i="1"/>
  <c r="X675" i="1"/>
  <c r="AB675" i="1" s="1"/>
  <c r="AC675" i="1" s="1"/>
  <c r="AE675" i="1"/>
  <c r="AF675" i="1" s="1"/>
  <c r="AG675" i="1"/>
  <c r="AH675" i="1" s="1"/>
  <c r="AI675" i="1"/>
  <c r="AJ675" i="1" s="1"/>
  <c r="AK675" i="1"/>
  <c r="AL675" i="1" s="1"/>
  <c r="O676" i="1"/>
  <c r="V676" i="1"/>
  <c r="X676" i="1"/>
  <c r="AB676" i="1" s="1"/>
  <c r="AC676" i="1" s="1"/>
  <c r="AE676" i="1"/>
  <c r="AF676" i="1" s="1"/>
  <c r="AG676" i="1"/>
  <c r="AH676" i="1" s="1"/>
  <c r="AI676" i="1"/>
  <c r="AJ676" i="1" s="1"/>
  <c r="AK676" i="1"/>
  <c r="AL676" i="1" s="1"/>
  <c r="O677" i="1"/>
  <c r="V677" i="1"/>
  <c r="X677" i="1"/>
  <c r="AB677" i="1" s="1"/>
  <c r="AC677" i="1" s="1"/>
  <c r="AE677" i="1"/>
  <c r="AF677" i="1" s="1"/>
  <c r="AG677" i="1"/>
  <c r="AH677" i="1" s="1"/>
  <c r="AI677" i="1"/>
  <c r="AJ677" i="1" s="1"/>
  <c r="AK677" i="1"/>
  <c r="AL677" i="1" s="1"/>
  <c r="O678" i="1"/>
  <c r="V678" i="1"/>
  <c r="X678" i="1"/>
  <c r="AB678" i="1" s="1"/>
  <c r="AC678" i="1" s="1"/>
  <c r="AE678" i="1"/>
  <c r="AF678" i="1" s="1"/>
  <c r="AG678" i="1"/>
  <c r="AH678" i="1" s="1"/>
  <c r="AI678" i="1"/>
  <c r="AJ678" i="1" s="1"/>
  <c r="AK678" i="1"/>
  <c r="AL678" i="1" s="1"/>
  <c r="O679" i="1"/>
  <c r="V679" i="1"/>
  <c r="X679" i="1"/>
  <c r="AB679" i="1" s="1"/>
  <c r="AC679" i="1" s="1"/>
  <c r="AE679" i="1"/>
  <c r="AF679" i="1" s="1"/>
  <c r="AG679" i="1"/>
  <c r="AH679" i="1" s="1"/>
  <c r="AI679" i="1"/>
  <c r="AJ679" i="1" s="1"/>
  <c r="AK679" i="1"/>
  <c r="AL679" i="1" s="1"/>
  <c r="O680" i="1"/>
  <c r="V680" i="1"/>
  <c r="X680" i="1"/>
  <c r="AB680" i="1" s="1"/>
  <c r="AC680" i="1" s="1"/>
  <c r="AE680" i="1"/>
  <c r="AF680" i="1" s="1"/>
  <c r="AG680" i="1"/>
  <c r="AH680" i="1" s="1"/>
  <c r="AI680" i="1"/>
  <c r="AJ680" i="1" s="1"/>
  <c r="AK680" i="1"/>
  <c r="AL680" i="1" s="1"/>
  <c r="O681" i="1"/>
  <c r="V681" i="1"/>
  <c r="X681" i="1"/>
  <c r="AB681" i="1" s="1"/>
  <c r="AC681" i="1" s="1"/>
  <c r="AE681" i="1"/>
  <c r="AF681" i="1" s="1"/>
  <c r="AG681" i="1"/>
  <c r="AH681" i="1" s="1"/>
  <c r="AI681" i="1"/>
  <c r="AJ681" i="1" s="1"/>
  <c r="AK681" i="1"/>
  <c r="AL681" i="1" s="1"/>
  <c r="O682" i="1"/>
  <c r="V682" i="1"/>
  <c r="X682" i="1"/>
  <c r="AB682" i="1" s="1"/>
  <c r="AC682" i="1" s="1"/>
  <c r="AE682" i="1"/>
  <c r="AF682" i="1" s="1"/>
  <c r="AG682" i="1"/>
  <c r="AH682" i="1" s="1"/>
  <c r="AI682" i="1"/>
  <c r="AJ682" i="1" s="1"/>
  <c r="AK682" i="1"/>
  <c r="AL682" i="1" s="1"/>
  <c r="O683" i="1"/>
  <c r="V683" i="1"/>
  <c r="X683" i="1"/>
  <c r="AB683" i="1" s="1"/>
  <c r="AC683" i="1" s="1"/>
  <c r="AE683" i="1"/>
  <c r="AF683" i="1" s="1"/>
  <c r="AG683" i="1"/>
  <c r="AH683" i="1" s="1"/>
  <c r="AI683" i="1"/>
  <c r="AJ683" i="1" s="1"/>
  <c r="AK683" i="1"/>
  <c r="AL683" i="1" s="1"/>
  <c r="O684" i="1"/>
  <c r="V684" i="1"/>
  <c r="X684" i="1"/>
  <c r="AB684" i="1" s="1"/>
  <c r="AC684" i="1" s="1"/>
  <c r="AE684" i="1"/>
  <c r="AF684" i="1" s="1"/>
  <c r="AG684" i="1"/>
  <c r="AH684" i="1" s="1"/>
  <c r="AI684" i="1"/>
  <c r="AJ684" i="1" s="1"/>
  <c r="AK684" i="1"/>
  <c r="AL684" i="1" s="1"/>
  <c r="O685" i="1"/>
  <c r="V685" i="1"/>
  <c r="X685" i="1"/>
  <c r="AB685" i="1" s="1"/>
  <c r="AC685" i="1" s="1"/>
  <c r="AE685" i="1"/>
  <c r="AF685" i="1" s="1"/>
  <c r="AG685" i="1"/>
  <c r="AH685" i="1" s="1"/>
  <c r="AI685" i="1"/>
  <c r="AJ685" i="1" s="1"/>
  <c r="AK685" i="1"/>
  <c r="AL685" i="1" s="1"/>
  <c r="O686" i="1"/>
  <c r="V686" i="1"/>
  <c r="X686" i="1"/>
  <c r="AB686" i="1" s="1"/>
  <c r="AC686" i="1" s="1"/>
  <c r="AE686" i="1"/>
  <c r="AF686" i="1" s="1"/>
  <c r="AG686" i="1"/>
  <c r="AH686" i="1" s="1"/>
  <c r="AI686" i="1"/>
  <c r="AJ686" i="1" s="1"/>
  <c r="AK686" i="1"/>
  <c r="AL686" i="1" s="1"/>
  <c r="O687" i="1"/>
  <c r="V687" i="1"/>
  <c r="X687" i="1"/>
  <c r="AB687" i="1" s="1"/>
  <c r="AC687" i="1" s="1"/>
  <c r="AE687" i="1"/>
  <c r="AF687" i="1" s="1"/>
  <c r="AG687" i="1"/>
  <c r="AH687" i="1" s="1"/>
  <c r="AI687" i="1"/>
  <c r="AJ687" i="1" s="1"/>
  <c r="AK687" i="1"/>
  <c r="AL687" i="1" s="1"/>
  <c r="O688" i="1"/>
  <c r="V688" i="1"/>
  <c r="X688" i="1"/>
  <c r="AB688" i="1" s="1"/>
  <c r="AC688" i="1" s="1"/>
  <c r="AE688" i="1"/>
  <c r="AF688" i="1" s="1"/>
  <c r="AG688" i="1"/>
  <c r="AH688" i="1" s="1"/>
  <c r="AI688" i="1"/>
  <c r="AJ688" i="1" s="1"/>
  <c r="AK688" i="1"/>
  <c r="AL688" i="1" s="1"/>
  <c r="O689" i="1"/>
  <c r="V689" i="1"/>
  <c r="X689" i="1"/>
  <c r="AB689" i="1" s="1"/>
  <c r="AC689" i="1" s="1"/>
  <c r="AE689" i="1"/>
  <c r="AF689" i="1" s="1"/>
  <c r="AG689" i="1"/>
  <c r="AH689" i="1" s="1"/>
  <c r="AI689" i="1"/>
  <c r="AJ689" i="1" s="1"/>
  <c r="AK689" i="1"/>
  <c r="AL689" i="1" s="1"/>
  <c r="O690" i="1"/>
  <c r="V690" i="1"/>
  <c r="X690" i="1"/>
  <c r="AB690" i="1" s="1"/>
  <c r="AC690" i="1" s="1"/>
  <c r="AE690" i="1"/>
  <c r="AF690" i="1" s="1"/>
  <c r="AG690" i="1"/>
  <c r="AH690" i="1" s="1"/>
  <c r="AI690" i="1"/>
  <c r="AJ690" i="1" s="1"/>
  <c r="AK690" i="1"/>
  <c r="AL690" i="1" s="1"/>
  <c r="O691" i="1"/>
  <c r="V691" i="1"/>
  <c r="X691" i="1"/>
  <c r="AB691" i="1" s="1"/>
  <c r="AC691" i="1" s="1"/>
  <c r="AE691" i="1"/>
  <c r="AF691" i="1" s="1"/>
  <c r="AG691" i="1"/>
  <c r="AH691" i="1" s="1"/>
  <c r="AI691" i="1"/>
  <c r="AJ691" i="1" s="1"/>
  <c r="AK691" i="1"/>
  <c r="AL691" i="1" s="1"/>
  <c r="O692" i="1"/>
  <c r="V692" i="1"/>
  <c r="X692" i="1"/>
  <c r="AB692" i="1" s="1"/>
  <c r="AC692" i="1" s="1"/>
  <c r="AE692" i="1"/>
  <c r="AF692" i="1" s="1"/>
  <c r="AG692" i="1"/>
  <c r="AH692" i="1" s="1"/>
  <c r="AI692" i="1"/>
  <c r="AJ692" i="1" s="1"/>
  <c r="AK692" i="1"/>
  <c r="AL692" i="1" s="1"/>
  <c r="O693" i="1"/>
  <c r="V693" i="1"/>
  <c r="X693" i="1"/>
  <c r="AB693" i="1" s="1"/>
  <c r="AC693" i="1" s="1"/>
  <c r="AE693" i="1"/>
  <c r="AF693" i="1" s="1"/>
  <c r="AG693" i="1"/>
  <c r="AH693" i="1" s="1"/>
  <c r="AI693" i="1"/>
  <c r="AJ693" i="1" s="1"/>
  <c r="AK693" i="1"/>
  <c r="AL693" i="1" s="1"/>
  <c r="O694" i="1"/>
  <c r="V694" i="1"/>
  <c r="X694" i="1"/>
  <c r="AB694" i="1" s="1"/>
  <c r="AC694" i="1" s="1"/>
  <c r="AE694" i="1"/>
  <c r="AF694" i="1" s="1"/>
  <c r="AG694" i="1"/>
  <c r="AH694" i="1" s="1"/>
  <c r="AI694" i="1"/>
  <c r="AJ694" i="1" s="1"/>
  <c r="AK694" i="1"/>
  <c r="AL694" i="1" s="1"/>
  <c r="O695" i="1"/>
  <c r="V695" i="1"/>
  <c r="X695" i="1"/>
  <c r="AB695" i="1" s="1"/>
  <c r="AC695" i="1" s="1"/>
  <c r="AE695" i="1"/>
  <c r="AF695" i="1" s="1"/>
  <c r="AG695" i="1"/>
  <c r="AH695" i="1" s="1"/>
  <c r="AI695" i="1"/>
  <c r="AJ695" i="1" s="1"/>
  <c r="AK695" i="1"/>
  <c r="AL695" i="1" s="1"/>
  <c r="O696" i="1"/>
  <c r="V696" i="1"/>
  <c r="X696" i="1"/>
  <c r="AB696" i="1" s="1"/>
  <c r="AC696" i="1" s="1"/>
  <c r="AE696" i="1"/>
  <c r="AF696" i="1" s="1"/>
  <c r="AG696" i="1"/>
  <c r="AH696" i="1" s="1"/>
  <c r="AI696" i="1"/>
  <c r="AJ696" i="1" s="1"/>
  <c r="AK696" i="1"/>
  <c r="AL696" i="1" s="1"/>
  <c r="O697" i="1"/>
  <c r="V697" i="1"/>
  <c r="X697" i="1"/>
  <c r="AB697" i="1" s="1"/>
  <c r="AC697" i="1" s="1"/>
  <c r="AE697" i="1"/>
  <c r="AF697" i="1" s="1"/>
  <c r="AG697" i="1"/>
  <c r="AH697" i="1" s="1"/>
  <c r="AI697" i="1"/>
  <c r="AJ697" i="1" s="1"/>
  <c r="AK697" i="1"/>
  <c r="AL697" i="1" s="1"/>
  <c r="O698" i="1"/>
  <c r="V698" i="1"/>
  <c r="X698" i="1"/>
  <c r="AB698" i="1" s="1"/>
  <c r="AC698" i="1" s="1"/>
  <c r="AE698" i="1"/>
  <c r="AF698" i="1" s="1"/>
  <c r="AG698" i="1"/>
  <c r="AH698" i="1" s="1"/>
  <c r="AI698" i="1"/>
  <c r="AJ698" i="1" s="1"/>
  <c r="AK698" i="1"/>
  <c r="AL698" i="1" s="1"/>
  <c r="O699" i="1"/>
  <c r="V699" i="1"/>
  <c r="X699" i="1"/>
  <c r="AB699" i="1" s="1"/>
  <c r="AC699" i="1" s="1"/>
  <c r="AE699" i="1"/>
  <c r="AF699" i="1" s="1"/>
  <c r="AG699" i="1"/>
  <c r="AH699" i="1" s="1"/>
  <c r="AI699" i="1"/>
  <c r="AJ699" i="1" s="1"/>
  <c r="AK699" i="1"/>
  <c r="AL699" i="1" s="1"/>
  <c r="O700" i="1"/>
  <c r="V700" i="1"/>
  <c r="X700" i="1"/>
  <c r="AB700" i="1" s="1"/>
  <c r="AC700" i="1" s="1"/>
  <c r="AE700" i="1"/>
  <c r="AF700" i="1" s="1"/>
  <c r="AG700" i="1"/>
  <c r="AH700" i="1" s="1"/>
  <c r="AI700" i="1"/>
  <c r="AJ700" i="1" s="1"/>
  <c r="AK700" i="1"/>
  <c r="AL700" i="1" s="1"/>
  <c r="O701" i="1"/>
  <c r="V701" i="1"/>
  <c r="X701" i="1"/>
  <c r="AB701" i="1" s="1"/>
  <c r="AC701" i="1" s="1"/>
  <c r="AE701" i="1"/>
  <c r="AF701" i="1" s="1"/>
  <c r="AG701" i="1"/>
  <c r="AH701" i="1" s="1"/>
  <c r="AI701" i="1"/>
  <c r="AJ701" i="1" s="1"/>
  <c r="AK701" i="1"/>
  <c r="AL701" i="1" s="1"/>
  <c r="O702" i="1"/>
  <c r="V702" i="1"/>
  <c r="X702" i="1"/>
  <c r="AB702" i="1" s="1"/>
  <c r="AC702" i="1" s="1"/>
  <c r="AE702" i="1"/>
  <c r="AF702" i="1" s="1"/>
  <c r="AG702" i="1"/>
  <c r="AH702" i="1" s="1"/>
  <c r="AI702" i="1"/>
  <c r="AJ702" i="1" s="1"/>
  <c r="AK702" i="1"/>
  <c r="AL702" i="1" s="1"/>
  <c r="O703" i="1"/>
  <c r="V703" i="1"/>
  <c r="X703" i="1"/>
  <c r="AB703" i="1" s="1"/>
  <c r="AC703" i="1" s="1"/>
  <c r="AE703" i="1"/>
  <c r="AF703" i="1" s="1"/>
  <c r="AG703" i="1"/>
  <c r="AH703" i="1" s="1"/>
  <c r="AI703" i="1"/>
  <c r="AJ703" i="1" s="1"/>
  <c r="AK703" i="1"/>
  <c r="AL703" i="1" s="1"/>
  <c r="O704" i="1"/>
  <c r="V704" i="1"/>
  <c r="X704" i="1"/>
  <c r="AB704" i="1" s="1"/>
  <c r="AC704" i="1" s="1"/>
  <c r="AE704" i="1"/>
  <c r="AF704" i="1" s="1"/>
  <c r="AG704" i="1"/>
  <c r="AH704" i="1" s="1"/>
  <c r="AI704" i="1"/>
  <c r="AJ704" i="1" s="1"/>
  <c r="AK704" i="1"/>
  <c r="AL704" i="1" s="1"/>
  <c r="O705" i="1"/>
  <c r="V705" i="1"/>
  <c r="X705" i="1"/>
  <c r="AB705" i="1" s="1"/>
  <c r="AC705" i="1" s="1"/>
  <c r="AE705" i="1"/>
  <c r="AF705" i="1" s="1"/>
  <c r="AG705" i="1"/>
  <c r="AH705" i="1" s="1"/>
  <c r="AI705" i="1"/>
  <c r="AJ705" i="1" s="1"/>
  <c r="AK705" i="1"/>
  <c r="AL705" i="1" s="1"/>
  <c r="O706" i="1"/>
  <c r="V706" i="1"/>
  <c r="X706" i="1"/>
  <c r="AB706" i="1" s="1"/>
  <c r="AC706" i="1" s="1"/>
  <c r="AE706" i="1"/>
  <c r="AF706" i="1" s="1"/>
  <c r="AG706" i="1"/>
  <c r="AH706" i="1" s="1"/>
  <c r="AI706" i="1"/>
  <c r="AJ706" i="1" s="1"/>
  <c r="AK706" i="1"/>
  <c r="AL706" i="1" s="1"/>
  <c r="O707" i="1"/>
  <c r="V707" i="1"/>
  <c r="X707" i="1"/>
  <c r="AB707" i="1" s="1"/>
  <c r="AC707" i="1" s="1"/>
  <c r="AE707" i="1"/>
  <c r="AF707" i="1" s="1"/>
  <c r="AG707" i="1"/>
  <c r="AH707" i="1" s="1"/>
  <c r="AI707" i="1"/>
  <c r="AJ707" i="1" s="1"/>
  <c r="AK707" i="1"/>
  <c r="AL707" i="1" s="1"/>
  <c r="O708" i="1"/>
  <c r="V708" i="1"/>
  <c r="X708" i="1"/>
  <c r="AB708" i="1" s="1"/>
  <c r="AC708" i="1" s="1"/>
  <c r="AE708" i="1"/>
  <c r="AF708" i="1" s="1"/>
  <c r="AG708" i="1"/>
  <c r="AH708" i="1" s="1"/>
  <c r="AI708" i="1"/>
  <c r="AJ708" i="1" s="1"/>
  <c r="AK708" i="1"/>
  <c r="AL708" i="1" s="1"/>
  <c r="O709" i="1"/>
  <c r="V709" i="1"/>
  <c r="X709" i="1"/>
  <c r="AB709" i="1" s="1"/>
  <c r="AC709" i="1" s="1"/>
  <c r="AE709" i="1"/>
  <c r="AF709" i="1" s="1"/>
  <c r="AG709" i="1"/>
  <c r="AH709" i="1" s="1"/>
  <c r="AI709" i="1"/>
  <c r="AJ709" i="1" s="1"/>
  <c r="AK709" i="1"/>
  <c r="AL709" i="1" s="1"/>
  <c r="O710" i="1"/>
  <c r="V710" i="1"/>
  <c r="X710" i="1"/>
  <c r="AB710" i="1" s="1"/>
  <c r="AC710" i="1" s="1"/>
  <c r="AE710" i="1"/>
  <c r="AF710" i="1" s="1"/>
  <c r="AG710" i="1"/>
  <c r="AH710" i="1" s="1"/>
  <c r="AI710" i="1"/>
  <c r="AJ710" i="1" s="1"/>
  <c r="AK710" i="1"/>
  <c r="AL710" i="1" s="1"/>
  <c r="O711" i="1"/>
  <c r="V711" i="1"/>
  <c r="X711" i="1"/>
  <c r="AB711" i="1" s="1"/>
  <c r="AC711" i="1" s="1"/>
  <c r="AE711" i="1"/>
  <c r="AF711" i="1" s="1"/>
  <c r="AG711" i="1"/>
  <c r="AH711" i="1" s="1"/>
  <c r="AI711" i="1"/>
  <c r="AJ711" i="1" s="1"/>
  <c r="AK711" i="1"/>
  <c r="AL711" i="1" s="1"/>
  <c r="O712" i="1"/>
  <c r="V712" i="1"/>
  <c r="X712" i="1"/>
  <c r="AB712" i="1" s="1"/>
  <c r="AC712" i="1" s="1"/>
  <c r="AE712" i="1"/>
  <c r="AF712" i="1" s="1"/>
  <c r="AG712" i="1"/>
  <c r="AH712" i="1" s="1"/>
  <c r="AI712" i="1"/>
  <c r="AJ712" i="1" s="1"/>
  <c r="AK712" i="1"/>
  <c r="AL712" i="1" s="1"/>
  <c r="O713" i="1"/>
  <c r="V713" i="1"/>
  <c r="X713" i="1"/>
  <c r="AB713" i="1" s="1"/>
  <c r="AC713" i="1" s="1"/>
  <c r="AE713" i="1"/>
  <c r="AF713" i="1" s="1"/>
  <c r="AG713" i="1"/>
  <c r="AH713" i="1" s="1"/>
  <c r="AI713" i="1"/>
  <c r="AJ713" i="1" s="1"/>
  <c r="AK713" i="1"/>
  <c r="AL713" i="1" s="1"/>
  <c r="O714" i="1"/>
  <c r="V714" i="1"/>
  <c r="X714" i="1"/>
  <c r="AB714" i="1" s="1"/>
  <c r="AC714" i="1" s="1"/>
  <c r="AE714" i="1"/>
  <c r="AF714" i="1" s="1"/>
  <c r="AG714" i="1"/>
  <c r="AH714" i="1" s="1"/>
  <c r="AI714" i="1"/>
  <c r="AJ714" i="1" s="1"/>
  <c r="AK714" i="1"/>
  <c r="AL714" i="1" s="1"/>
  <c r="O715" i="1"/>
  <c r="V715" i="1"/>
  <c r="X715" i="1"/>
  <c r="AB715" i="1" s="1"/>
  <c r="AC715" i="1" s="1"/>
  <c r="AE715" i="1"/>
  <c r="AF715" i="1" s="1"/>
  <c r="AG715" i="1"/>
  <c r="AH715" i="1" s="1"/>
  <c r="AI715" i="1"/>
  <c r="AJ715" i="1" s="1"/>
  <c r="AK715" i="1"/>
  <c r="AL715" i="1" s="1"/>
  <c r="O716" i="1"/>
  <c r="V716" i="1"/>
  <c r="X716" i="1"/>
  <c r="AB716" i="1" s="1"/>
  <c r="AC716" i="1" s="1"/>
  <c r="AE716" i="1"/>
  <c r="AF716" i="1" s="1"/>
  <c r="AG716" i="1"/>
  <c r="AH716" i="1" s="1"/>
  <c r="AI716" i="1"/>
  <c r="AJ716" i="1" s="1"/>
  <c r="AK716" i="1"/>
  <c r="AL716" i="1" s="1"/>
  <c r="O717" i="1"/>
  <c r="V717" i="1"/>
  <c r="X717" i="1"/>
  <c r="AB717" i="1" s="1"/>
  <c r="AC717" i="1" s="1"/>
  <c r="AE717" i="1"/>
  <c r="AF717" i="1" s="1"/>
  <c r="AG717" i="1"/>
  <c r="AH717" i="1" s="1"/>
  <c r="AI717" i="1"/>
  <c r="AJ717" i="1" s="1"/>
  <c r="AK717" i="1"/>
  <c r="AL717" i="1" s="1"/>
  <c r="O718" i="1"/>
  <c r="V718" i="1"/>
  <c r="X718" i="1"/>
  <c r="AB718" i="1" s="1"/>
  <c r="AC718" i="1" s="1"/>
  <c r="AE718" i="1"/>
  <c r="AF718" i="1" s="1"/>
  <c r="AG718" i="1"/>
  <c r="AH718" i="1" s="1"/>
  <c r="AI718" i="1"/>
  <c r="AJ718" i="1" s="1"/>
  <c r="AK718" i="1"/>
  <c r="AL718" i="1" s="1"/>
  <c r="O719" i="1"/>
  <c r="V719" i="1"/>
  <c r="X719" i="1"/>
  <c r="AB719" i="1" s="1"/>
  <c r="AC719" i="1" s="1"/>
  <c r="AE719" i="1"/>
  <c r="AF719" i="1" s="1"/>
  <c r="AG719" i="1"/>
  <c r="AH719" i="1" s="1"/>
  <c r="AI719" i="1"/>
  <c r="AJ719" i="1" s="1"/>
  <c r="AK719" i="1"/>
  <c r="AL719" i="1" s="1"/>
  <c r="O720" i="1"/>
  <c r="V720" i="1"/>
  <c r="X720" i="1"/>
  <c r="AB720" i="1" s="1"/>
  <c r="AC720" i="1" s="1"/>
  <c r="AE720" i="1"/>
  <c r="AF720" i="1" s="1"/>
  <c r="AG720" i="1"/>
  <c r="AH720" i="1" s="1"/>
  <c r="AI720" i="1"/>
  <c r="AJ720" i="1" s="1"/>
  <c r="AK720" i="1"/>
  <c r="AL720" i="1" s="1"/>
  <c r="O721" i="1"/>
  <c r="V721" i="1"/>
  <c r="X721" i="1"/>
  <c r="AB721" i="1" s="1"/>
  <c r="AC721" i="1" s="1"/>
  <c r="AE721" i="1"/>
  <c r="AF721" i="1" s="1"/>
  <c r="AG721" i="1"/>
  <c r="AH721" i="1" s="1"/>
  <c r="AI721" i="1"/>
  <c r="AJ721" i="1" s="1"/>
  <c r="AK721" i="1"/>
  <c r="AL721" i="1" s="1"/>
  <c r="O722" i="1"/>
  <c r="V722" i="1"/>
  <c r="X722" i="1"/>
  <c r="AB722" i="1" s="1"/>
  <c r="AC722" i="1" s="1"/>
  <c r="AE722" i="1"/>
  <c r="AF722" i="1" s="1"/>
  <c r="AG722" i="1"/>
  <c r="AH722" i="1" s="1"/>
  <c r="AI722" i="1"/>
  <c r="AJ722" i="1" s="1"/>
  <c r="AK722" i="1"/>
  <c r="AL722" i="1" s="1"/>
  <c r="O723" i="1"/>
  <c r="V723" i="1"/>
  <c r="X723" i="1"/>
  <c r="AB723" i="1" s="1"/>
  <c r="AC723" i="1" s="1"/>
  <c r="AE723" i="1"/>
  <c r="AF723" i="1" s="1"/>
  <c r="AG723" i="1"/>
  <c r="AH723" i="1" s="1"/>
  <c r="AI723" i="1"/>
  <c r="AJ723" i="1" s="1"/>
  <c r="AK723" i="1"/>
  <c r="AL723" i="1" s="1"/>
  <c r="O724" i="1"/>
  <c r="V724" i="1"/>
  <c r="X724" i="1"/>
  <c r="AB724" i="1" s="1"/>
  <c r="AC724" i="1" s="1"/>
  <c r="AE724" i="1"/>
  <c r="AF724" i="1" s="1"/>
  <c r="AG724" i="1"/>
  <c r="AH724" i="1" s="1"/>
  <c r="AI724" i="1"/>
  <c r="AJ724" i="1" s="1"/>
  <c r="AK724" i="1"/>
  <c r="AL724" i="1" s="1"/>
  <c r="O725" i="1"/>
  <c r="V725" i="1"/>
  <c r="X725" i="1"/>
  <c r="AB725" i="1" s="1"/>
  <c r="AC725" i="1" s="1"/>
  <c r="AE725" i="1"/>
  <c r="AF725" i="1" s="1"/>
  <c r="AG725" i="1"/>
  <c r="AH725" i="1" s="1"/>
  <c r="AI725" i="1"/>
  <c r="AJ725" i="1" s="1"/>
  <c r="AK725" i="1"/>
  <c r="AL725" i="1" s="1"/>
  <c r="O726" i="1"/>
  <c r="V726" i="1"/>
  <c r="X726" i="1"/>
  <c r="AB726" i="1" s="1"/>
  <c r="AC726" i="1" s="1"/>
  <c r="AE726" i="1"/>
  <c r="AF726" i="1" s="1"/>
  <c r="AG726" i="1"/>
  <c r="AH726" i="1" s="1"/>
  <c r="AI726" i="1"/>
  <c r="AJ726" i="1" s="1"/>
  <c r="AK726" i="1"/>
  <c r="AL726" i="1" s="1"/>
  <c r="O727" i="1"/>
  <c r="V727" i="1"/>
  <c r="X727" i="1"/>
  <c r="AB727" i="1" s="1"/>
  <c r="AC727" i="1" s="1"/>
  <c r="AE727" i="1"/>
  <c r="AF727" i="1" s="1"/>
  <c r="AG727" i="1"/>
  <c r="AH727" i="1" s="1"/>
  <c r="AI727" i="1"/>
  <c r="AJ727" i="1" s="1"/>
  <c r="AK727" i="1"/>
  <c r="AL727" i="1" s="1"/>
  <c r="O728" i="1"/>
  <c r="V728" i="1"/>
  <c r="X728" i="1"/>
  <c r="AB728" i="1" s="1"/>
  <c r="AC728" i="1" s="1"/>
  <c r="AE728" i="1"/>
  <c r="AF728" i="1" s="1"/>
  <c r="AG728" i="1"/>
  <c r="AH728" i="1" s="1"/>
  <c r="AI728" i="1"/>
  <c r="AJ728" i="1" s="1"/>
  <c r="AK728" i="1"/>
  <c r="AL728" i="1" s="1"/>
  <c r="O729" i="1"/>
  <c r="V729" i="1"/>
  <c r="X729" i="1"/>
  <c r="AB729" i="1" s="1"/>
  <c r="AC729" i="1" s="1"/>
  <c r="AE729" i="1"/>
  <c r="AF729" i="1" s="1"/>
  <c r="AG729" i="1"/>
  <c r="AH729" i="1" s="1"/>
  <c r="AI729" i="1"/>
  <c r="AJ729" i="1" s="1"/>
  <c r="AK729" i="1"/>
  <c r="AL729" i="1" s="1"/>
  <c r="O730" i="1"/>
  <c r="V730" i="1"/>
  <c r="X730" i="1"/>
  <c r="AB730" i="1" s="1"/>
  <c r="AC730" i="1" s="1"/>
  <c r="AE730" i="1"/>
  <c r="AF730" i="1" s="1"/>
  <c r="AG730" i="1"/>
  <c r="AH730" i="1" s="1"/>
  <c r="AI730" i="1"/>
  <c r="AJ730" i="1" s="1"/>
  <c r="AK730" i="1"/>
  <c r="AL730" i="1" s="1"/>
  <c r="O731" i="1"/>
  <c r="V731" i="1"/>
  <c r="X731" i="1"/>
  <c r="AB731" i="1" s="1"/>
  <c r="AC731" i="1" s="1"/>
  <c r="AE731" i="1"/>
  <c r="AF731" i="1" s="1"/>
  <c r="AG731" i="1"/>
  <c r="AH731" i="1" s="1"/>
  <c r="AI731" i="1"/>
  <c r="AJ731" i="1" s="1"/>
  <c r="AK731" i="1"/>
  <c r="AL731" i="1" s="1"/>
  <c r="O732" i="1"/>
  <c r="V732" i="1"/>
  <c r="X732" i="1"/>
  <c r="AB732" i="1" s="1"/>
  <c r="AC732" i="1" s="1"/>
  <c r="AE732" i="1"/>
  <c r="AF732" i="1" s="1"/>
  <c r="AG732" i="1"/>
  <c r="AH732" i="1" s="1"/>
  <c r="AI732" i="1"/>
  <c r="AJ732" i="1" s="1"/>
  <c r="AK732" i="1"/>
  <c r="AL732" i="1" s="1"/>
  <c r="O733" i="1"/>
  <c r="V733" i="1"/>
  <c r="X733" i="1"/>
  <c r="AB733" i="1" s="1"/>
  <c r="AC733" i="1" s="1"/>
  <c r="AE733" i="1"/>
  <c r="AF733" i="1" s="1"/>
  <c r="AG733" i="1"/>
  <c r="AH733" i="1" s="1"/>
  <c r="AI733" i="1"/>
  <c r="AJ733" i="1" s="1"/>
  <c r="AK733" i="1"/>
  <c r="AL733" i="1" s="1"/>
  <c r="O734" i="1"/>
  <c r="V734" i="1"/>
  <c r="X734" i="1"/>
  <c r="AB734" i="1" s="1"/>
  <c r="AC734" i="1" s="1"/>
  <c r="AE734" i="1"/>
  <c r="AF734" i="1" s="1"/>
  <c r="AG734" i="1"/>
  <c r="AH734" i="1" s="1"/>
  <c r="AI734" i="1"/>
  <c r="AJ734" i="1" s="1"/>
  <c r="AK734" i="1"/>
  <c r="AL734" i="1" s="1"/>
  <c r="O735" i="1"/>
  <c r="V735" i="1"/>
  <c r="X735" i="1"/>
  <c r="AB735" i="1" s="1"/>
  <c r="AC735" i="1" s="1"/>
  <c r="AE735" i="1"/>
  <c r="AF735" i="1" s="1"/>
  <c r="AG735" i="1"/>
  <c r="AH735" i="1" s="1"/>
  <c r="AI735" i="1"/>
  <c r="AJ735" i="1" s="1"/>
  <c r="AK735" i="1"/>
  <c r="AL735" i="1" s="1"/>
  <c r="O736" i="1"/>
  <c r="V736" i="1"/>
  <c r="X736" i="1"/>
  <c r="AB736" i="1" s="1"/>
  <c r="AC736" i="1" s="1"/>
  <c r="AE736" i="1"/>
  <c r="AF736" i="1" s="1"/>
  <c r="AG736" i="1"/>
  <c r="AH736" i="1" s="1"/>
  <c r="AI736" i="1"/>
  <c r="AJ736" i="1" s="1"/>
  <c r="AK736" i="1"/>
  <c r="AL736" i="1" s="1"/>
  <c r="O737" i="1"/>
  <c r="V737" i="1"/>
  <c r="X737" i="1"/>
  <c r="AB737" i="1" s="1"/>
  <c r="AC737" i="1" s="1"/>
  <c r="AE737" i="1"/>
  <c r="AF737" i="1" s="1"/>
  <c r="AG737" i="1"/>
  <c r="AH737" i="1" s="1"/>
  <c r="AI737" i="1"/>
  <c r="AJ737" i="1" s="1"/>
  <c r="AK737" i="1"/>
  <c r="AL737" i="1" s="1"/>
  <c r="O738" i="1"/>
  <c r="V738" i="1"/>
  <c r="X738" i="1"/>
  <c r="AB738" i="1" s="1"/>
  <c r="AC738" i="1" s="1"/>
  <c r="AE738" i="1"/>
  <c r="AF738" i="1" s="1"/>
  <c r="AG738" i="1"/>
  <c r="AH738" i="1" s="1"/>
  <c r="AI738" i="1"/>
  <c r="AJ738" i="1" s="1"/>
  <c r="AK738" i="1"/>
  <c r="AL738" i="1" s="1"/>
  <c r="O739" i="1"/>
  <c r="V739" i="1"/>
  <c r="X739" i="1"/>
  <c r="AB739" i="1" s="1"/>
  <c r="AC739" i="1" s="1"/>
  <c r="AE739" i="1"/>
  <c r="AF739" i="1" s="1"/>
  <c r="AG739" i="1"/>
  <c r="AH739" i="1" s="1"/>
  <c r="AI739" i="1"/>
  <c r="AJ739" i="1" s="1"/>
  <c r="AK739" i="1"/>
  <c r="AL739" i="1" s="1"/>
  <c r="O740" i="1"/>
  <c r="V740" i="1"/>
  <c r="X740" i="1"/>
  <c r="AB740" i="1" s="1"/>
  <c r="AC740" i="1" s="1"/>
  <c r="AE740" i="1"/>
  <c r="AF740" i="1" s="1"/>
  <c r="AG740" i="1"/>
  <c r="AH740" i="1" s="1"/>
  <c r="AI740" i="1"/>
  <c r="AJ740" i="1" s="1"/>
  <c r="AK740" i="1"/>
  <c r="AL740" i="1" s="1"/>
  <c r="O741" i="1"/>
  <c r="V741" i="1"/>
  <c r="X741" i="1"/>
  <c r="AB741" i="1" s="1"/>
  <c r="AC741" i="1" s="1"/>
  <c r="AE741" i="1"/>
  <c r="AF741" i="1" s="1"/>
  <c r="AG741" i="1"/>
  <c r="AH741" i="1" s="1"/>
  <c r="AI741" i="1"/>
  <c r="AJ741" i="1" s="1"/>
  <c r="AK741" i="1"/>
  <c r="AL741" i="1" s="1"/>
  <c r="O742" i="1"/>
  <c r="V742" i="1"/>
  <c r="X742" i="1"/>
  <c r="AB742" i="1" s="1"/>
  <c r="AC742" i="1" s="1"/>
  <c r="AE742" i="1"/>
  <c r="AF742" i="1" s="1"/>
  <c r="AG742" i="1"/>
  <c r="AH742" i="1" s="1"/>
  <c r="AI742" i="1"/>
  <c r="AJ742" i="1" s="1"/>
  <c r="AK742" i="1"/>
  <c r="AL742" i="1" s="1"/>
  <c r="O743" i="1"/>
  <c r="V743" i="1"/>
  <c r="X743" i="1"/>
  <c r="AB743" i="1" s="1"/>
  <c r="AC743" i="1" s="1"/>
  <c r="AE743" i="1"/>
  <c r="AF743" i="1" s="1"/>
  <c r="AG743" i="1"/>
  <c r="AH743" i="1" s="1"/>
  <c r="AI743" i="1"/>
  <c r="AJ743" i="1" s="1"/>
  <c r="AK743" i="1"/>
  <c r="AL743" i="1" s="1"/>
  <c r="O744" i="1"/>
  <c r="V744" i="1"/>
  <c r="X744" i="1"/>
  <c r="AB744" i="1" s="1"/>
  <c r="AC744" i="1" s="1"/>
  <c r="AE744" i="1"/>
  <c r="AF744" i="1" s="1"/>
  <c r="AG744" i="1"/>
  <c r="AH744" i="1" s="1"/>
  <c r="AI744" i="1"/>
  <c r="AJ744" i="1" s="1"/>
  <c r="AK744" i="1"/>
  <c r="AL744" i="1" s="1"/>
  <c r="O745" i="1"/>
  <c r="V745" i="1"/>
  <c r="X745" i="1"/>
  <c r="AB745" i="1" s="1"/>
  <c r="AC745" i="1" s="1"/>
  <c r="AE745" i="1"/>
  <c r="AF745" i="1" s="1"/>
  <c r="AG745" i="1"/>
  <c r="AH745" i="1" s="1"/>
  <c r="AI745" i="1"/>
  <c r="AJ745" i="1" s="1"/>
  <c r="AK745" i="1"/>
  <c r="AL745" i="1" s="1"/>
  <c r="O746" i="1"/>
  <c r="V746" i="1"/>
  <c r="X746" i="1"/>
  <c r="AB746" i="1" s="1"/>
  <c r="AC746" i="1" s="1"/>
  <c r="AE746" i="1"/>
  <c r="AF746" i="1" s="1"/>
  <c r="AG746" i="1"/>
  <c r="AH746" i="1" s="1"/>
  <c r="AI746" i="1"/>
  <c r="AJ746" i="1" s="1"/>
  <c r="AK746" i="1"/>
  <c r="AL746" i="1" s="1"/>
  <c r="O747" i="1"/>
  <c r="V747" i="1"/>
  <c r="X747" i="1"/>
  <c r="AB747" i="1" s="1"/>
  <c r="AC747" i="1" s="1"/>
  <c r="AE747" i="1"/>
  <c r="AF747" i="1" s="1"/>
  <c r="AG747" i="1"/>
  <c r="AH747" i="1" s="1"/>
  <c r="AI747" i="1"/>
  <c r="AJ747" i="1" s="1"/>
  <c r="AK747" i="1"/>
  <c r="AL747" i="1" s="1"/>
  <c r="O748" i="1"/>
  <c r="V748" i="1"/>
  <c r="X748" i="1"/>
  <c r="AB748" i="1" s="1"/>
  <c r="AC748" i="1" s="1"/>
  <c r="AE748" i="1"/>
  <c r="AF748" i="1" s="1"/>
  <c r="AG748" i="1"/>
  <c r="AH748" i="1" s="1"/>
  <c r="AI748" i="1"/>
  <c r="AJ748" i="1" s="1"/>
  <c r="AK748" i="1"/>
  <c r="AL748" i="1" s="1"/>
  <c r="O749" i="1"/>
  <c r="V749" i="1"/>
  <c r="X749" i="1"/>
  <c r="AB749" i="1" s="1"/>
  <c r="AC749" i="1" s="1"/>
  <c r="AE749" i="1"/>
  <c r="AF749" i="1" s="1"/>
  <c r="AG749" i="1"/>
  <c r="AH749" i="1" s="1"/>
  <c r="AI749" i="1"/>
  <c r="AJ749" i="1" s="1"/>
  <c r="AK749" i="1"/>
  <c r="AL749" i="1" s="1"/>
  <c r="O750" i="1"/>
  <c r="V750" i="1"/>
  <c r="X750" i="1"/>
  <c r="AB750" i="1" s="1"/>
  <c r="AC750" i="1" s="1"/>
  <c r="AE750" i="1"/>
  <c r="AF750" i="1" s="1"/>
  <c r="AG750" i="1"/>
  <c r="AH750" i="1" s="1"/>
  <c r="AI750" i="1"/>
  <c r="AJ750" i="1" s="1"/>
  <c r="AK750" i="1"/>
  <c r="AL750" i="1" s="1"/>
  <c r="O751" i="1"/>
  <c r="V751" i="1"/>
  <c r="X751" i="1"/>
  <c r="AB751" i="1" s="1"/>
  <c r="AC751" i="1" s="1"/>
  <c r="AE751" i="1"/>
  <c r="AF751" i="1" s="1"/>
  <c r="AG751" i="1"/>
  <c r="AH751" i="1" s="1"/>
  <c r="AI751" i="1"/>
  <c r="AJ751" i="1" s="1"/>
  <c r="AK751" i="1"/>
  <c r="AL751" i="1" s="1"/>
  <c r="O752" i="1"/>
  <c r="V752" i="1"/>
  <c r="X752" i="1"/>
  <c r="AB752" i="1" s="1"/>
  <c r="AC752" i="1" s="1"/>
  <c r="AE752" i="1"/>
  <c r="AF752" i="1" s="1"/>
  <c r="AG752" i="1"/>
  <c r="AH752" i="1" s="1"/>
  <c r="AI752" i="1"/>
  <c r="AJ752" i="1" s="1"/>
  <c r="AK752" i="1"/>
  <c r="AL752" i="1" s="1"/>
  <c r="O753" i="1"/>
  <c r="V753" i="1"/>
  <c r="X753" i="1"/>
  <c r="AB753" i="1" s="1"/>
  <c r="AC753" i="1" s="1"/>
  <c r="AE753" i="1"/>
  <c r="AF753" i="1" s="1"/>
  <c r="AG753" i="1"/>
  <c r="AH753" i="1" s="1"/>
  <c r="AI753" i="1"/>
  <c r="AJ753" i="1" s="1"/>
  <c r="AK753" i="1"/>
  <c r="AL753" i="1" s="1"/>
  <c r="O754" i="1"/>
  <c r="V754" i="1"/>
  <c r="X754" i="1"/>
  <c r="AB754" i="1" s="1"/>
  <c r="AC754" i="1" s="1"/>
  <c r="AE754" i="1"/>
  <c r="AF754" i="1" s="1"/>
  <c r="AG754" i="1"/>
  <c r="AH754" i="1" s="1"/>
  <c r="AI754" i="1"/>
  <c r="AJ754" i="1" s="1"/>
  <c r="AK754" i="1"/>
  <c r="AL754" i="1" s="1"/>
  <c r="O755" i="1"/>
  <c r="V755" i="1"/>
  <c r="X755" i="1"/>
  <c r="AB755" i="1" s="1"/>
  <c r="AC755" i="1" s="1"/>
  <c r="AE755" i="1"/>
  <c r="AF755" i="1" s="1"/>
  <c r="AG755" i="1"/>
  <c r="AH755" i="1" s="1"/>
  <c r="AI755" i="1"/>
  <c r="AJ755" i="1" s="1"/>
  <c r="AK755" i="1"/>
  <c r="AL755" i="1" s="1"/>
  <c r="O756" i="1"/>
  <c r="V756" i="1"/>
  <c r="X756" i="1"/>
  <c r="AB756" i="1" s="1"/>
  <c r="AC756" i="1" s="1"/>
  <c r="AE756" i="1"/>
  <c r="AF756" i="1" s="1"/>
  <c r="AG756" i="1"/>
  <c r="AH756" i="1" s="1"/>
  <c r="AI756" i="1"/>
  <c r="AJ756" i="1" s="1"/>
  <c r="AK756" i="1"/>
  <c r="AL756" i="1" s="1"/>
  <c r="O757" i="1"/>
  <c r="V757" i="1"/>
  <c r="X757" i="1"/>
  <c r="AB757" i="1" s="1"/>
  <c r="AC757" i="1" s="1"/>
  <c r="AE757" i="1"/>
  <c r="AF757" i="1" s="1"/>
  <c r="AG757" i="1"/>
  <c r="AH757" i="1" s="1"/>
  <c r="AI757" i="1"/>
  <c r="AJ757" i="1" s="1"/>
  <c r="AK757" i="1"/>
  <c r="AL757" i="1" s="1"/>
  <c r="O758" i="1"/>
  <c r="V758" i="1"/>
  <c r="X758" i="1"/>
  <c r="AB758" i="1" s="1"/>
  <c r="AC758" i="1" s="1"/>
  <c r="AE758" i="1"/>
  <c r="AF758" i="1" s="1"/>
  <c r="AG758" i="1"/>
  <c r="AH758" i="1" s="1"/>
  <c r="AI758" i="1"/>
  <c r="AJ758" i="1" s="1"/>
  <c r="AK758" i="1"/>
  <c r="AL758" i="1" s="1"/>
  <c r="O759" i="1"/>
  <c r="V759" i="1"/>
  <c r="X759" i="1"/>
  <c r="AB759" i="1" s="1"/>
  <c r="AC759" i="1" s="1"/>
  <c r="AE759" i="1"/>
  <c r="AF759" i="1" s="1"/>
  <c r="AG759" i="1"/>
  <c r="AH759" i="1" s="1"/>
  <c r="AI759" i="1"/>
  <c r="AJ759" i="1" s="1"/>
  <c r="AK759" i="1"/>
  <c r="AL759" i="1" s="1"/>
  <c r="O760" i="1"/>
  <c r="V760" i="1"/>
  <c r="X760" i="1"/>
  <c r="AB760" i="1" s="1"/>
  <c r="AC760" i="1" s="1"/>
  <c r="AE760" i="1"/>
  <c r="AF760" i="1" s="1"/>
  <c r="AG760" i="1"/>
  <c r="AH760" i="1" s="1"/>
  <c r="AI760" i="1"/>
  <c r="AJ760" i="1" s="1"/>
  <c r="AK760" i="1"/>
  <c r="AL760" i="1" s="1"/>
  <c r="O761" i="1"/>
  <c r="V761" i="1"/>
  <c r="X761" i="1"/>
  <c r="AB761" i="1" s="1"/>
  <c r="AC761" i="1" s="1"/>
  <c r="AE761" i="1"/>
  <c r="AF761" i="1" s="1"/>
  <c r="AG761" i="1"/>
  <c r="AH761" i="1" s="1"/>
  <c r="AI761" i="1"/>
  <c r="AJ761" i="1" s="1"/>
  <c r="AK761" i="1"/>
  <c r="AL761" i="1" s="1"/>
  <c r="O762" i="1"/>
  <c r="V762" i="1"/>
  <c r="X762" i="1"/>
  <c r="AB762" i="1" s="1"/>
  <c r="AC762" i="1" s="1"/>
  <c r="AE762" i="1"/>
  <c r="AF762" i="1" s="1"/>
  <c r="AG762" i="1"/>
  <c r="AH762" i="1" s="1"/>
  <c r="AI762" i="1"/>
  <c r="AJ762" i="1" s="1"/>
  <c r="AK762" i="1"/>
  <c r="AL762" i="1" s="1"/>
  <c r="O763" i="1"/>
  <c r="V763" i="1"/>
  <c r="X763" i="1"/>
  <c r="AB763" i="1" s="1"/>
  <c r="AC763" i="1" s="1"/>
  <c r="AE763" i="1"/>
  <c r="AF763" i="1" s="1"/>
  <c r="AG763" i="1"/>
  <c r="AH763" i="1" s="1"/>
  <c r="AI763" i="1"/>
  <c r="AJ763" i="1" s="1"/>
  <c r="AK763" i="1"/>
  <c r="AL763" i="1" s="1"/>
  <c r="O764" i="1"/>
  <c r="V764" i="1"/>
  <c r="X764" i="1"/>
  <c r="AB764" i="1" s="1"/>
  <c r="AC764" i="1" s="1"/>
  <c r="AE764" i="1"/>
  <c r="AF764" i="1" s="1"/>
  <c r="AG764" i="1"/>
  <c r="AH764" i="1" s="1"/>
  <c r="AI764" i="1"/>
  <c r="AJ764" i="1" s="1"/>
  <c r="AK764" i="1"/>
  <c r="AL764" i="1" s="1"/>
  <c r="O765" i="1"/>
  <c r="V765" i="1"/>
  <c r="X765" i="1"/>
  <c r="AB765" i="1" s="1"/>
  <c r="AC765" i="1" s="1"/>
  <c r="AE765" i="1"/>
  <c r="AF765" i="1" s="1"/>
  <c r="AG765" i="1"/>
  <c r="AH765" i="1" s="1"/>
  <c r="AI765" i="1"/>
  <c r="AJ765" i="1" s="1"/>
  <c r="AK765" i="1"/>
  <c r="AL765" i="1" s="1"/>
  <c r="O766" i="1"/>
  <c r="V766" i="1"/>
  <c r="X766" i="1"/>
  <c r="AB766" i="1" s="1"/>
  <c r="AC766" i="1" s="1"/>
  <c r="AE766" i="1"/>
  <c r="AF766" i="1" s="1"/>
  <c r="AG766" i="1"/>
  <c r="AH766" i="1" s="1"/>
  <c r="AI766" i="1"/>
  <c r="AJ766" i="1" s="1"/>
  <c r="AK766" i="1"/>
  <c r="AL766" i="1" s="1"/>
  <c r="O767" i="1"/>
  <c r="V767" i="1"/>
  <c r="X767" i="1"/>
  <c r="AB767" i="1" s="1"/>
  <c r="AC767" i="1" s="1"/>
  <c r="AE767" i="1"/>
  <c r="AF767" i="1" s="1"/>
  <c r="AG767" i="1"/>
  <c r="AH767" i="1" s="1"/>
  <c r="AI767" i="1"/>
  <c r="AJ767" i="1" s="1"/>
  <c r="AK767" i="1"/>
  <c r="AL767" i="1" s="1"/>
  <c r="O768" i="1"/>
  <c r="V768" i="1"/>
  <c r="X768" i="1"/>
  <c r="AB768" i="1" s="1"/>
  <c r="AC768" i="1" s="1"/>
  <c r="AE768" i="1"/>
  <c r="AF768" i="1" s="1"/>
  <c r="AG768" i="1"/>
  <c r="AH768" i="1" s="1"/>
  <c r="AI768" i="1"/>
  <c r="AJ768" i="1" s="1"/>
  <c r="AK768" i="1"/>
  <c r="AL768" i="1" s="1"/>
  <c r="O769" i="1"/>
  <c r="V769" i="1"/>
  <c r="X769" i="1"/>
  <c r="AB769" i="1" s="1"/>
  <c r="AC769" i="1" s="1"/>
  <c r="AE769" i="1"/>
  <c r="AF769" i="1" s="1"/>
  <c r="AG769" i="1"/>
  <c r="AH769" i="1" s="1"/>
  <c r="AI769" i="1"/>
  <c r="AJ769" i="1" s="1"/>
  <c r="AK769" i="1"/>
  <c r="AL769" i="1" s="1"/>
  <c r="O770" i="1"/>
  <c r="V770" i="1"/>
  <c r="X770" i="1"/>
  <c r="AB770" i="1" s="1"/>
  <c r="AC770" i="1" s="1"/>
  <c r="AE770" i="1"/>
  <c r="AF770" i="1" s="1"/>
  <c r="AG770" i="1"/>
  <c r="AH770" i="1" s="1"/>
  <c r="AI770" i="1"/>
  <c r="AJ770" i="1" s="1"/>
  <c r="AK770" i="1"/>
  <c r="AL770" i="1" s="1"/>
  <c r="O771" i="1"/>
  <c r="V771" i="1"/>
  <c r="X771" i="1"/>
  <c r="AB771" i="1" s="1"/>
  <c r="AC771" i="1" s="1"/>
  <c r="AE771" i="1"/>
  <c r="AF771" i="1" s="1"/>
  <c r="AG771" i="1"/>
  <c r="AH771" i="1" s="1"/>
  <c r="AI771" i="1"/>
  <c r="AJ771" i="1" s="1"/>
  <c r="AK771" i="1"/>
  <c r="AL771" i="1" s="1"/>
  <c r="O772" i="1"/>
  <c r="V772" i="1"/>
  <c r="X772" i="1"/>
  <c r="AB772" i="1" s="1"/>
  <c r="AC772" i="1" s="1"/>
  <c r="AE772" i="1"/>
  <c r="AF772" i="1" s="1"/>
  <c r="AG772" i="1"/>
  <c r="AH772" i="1" s="1"/>
  <c r="AI772" i="1"/>
  <c r="AJ772" i="1" s="1"/>
  <c r="AK772" i="1"/>
  <c r="AL772" i="1" s="1"/>
  <c r="O773" i="1"/>
  <c r="V773" i="1"/>
  <c r="X773" i="1"/>
  <c r="AB773" i="1" s="1"/>
  <c r="AC773" i="1" s="1"/>
  <c r="AE773" i="1"/>
  <c r="AF773" i="1" s="1"/>
  <c r="AG773" i="1"/>
  <c r="AH773" i="1" s="1"/>
  <c r="AI773" i="1"/>
  <c r="AJ773" i="1" s="1"/>
  <c r="AK773" i="1"/>
  <c r="AL773" i="1" s="1"/>
  <c r="O774" i="1"/>
  <c r="V774" i="1"/>
  <c r="X774" i="1"/>
  <c r="AB774" i="1" s="1"/>
  <c r="AC774" i="1" s="1"/>
  <c r="AE774" i="1"/>
  <c r="AF774" i="1" s="1"/>
  <c r="AG774" i="1"/>
  <c r="AH774" i="1" s="1"/>
  <c r="AI774" i="1"/>
  <c r="AJ774" i="1" s="1"/>
  <c r="AK774" i="1"/>
  <c r="AL774" i="1" s="1"/>
  <c r="O775" i="1"/>
  <c r="V775" i="1"/>
  <c r="X775" i="1"/>
  <c r="AB775" i="1" s="1"/>
  <c r="AC775" i="1" s="1"/>
  <c r="AE775" i="1"/>
  <c r="AF775" i="1" s="1"/>
  <c r="AG775" i="1"/>
  <c r="AH775" i="1" s="1"/>
  <c r="AI775" i="1"/>
  <c r="AJ775" i="1" s="1"/>
  <c r="AK775" i="1"/>
  <c r="AL775" i="1" s="1"/>
  <c r="O776" i="1"/>
  <c r="V776" i="1"/>
  <c r="X776" i="1"/>
  <c r="AB776" i="1" s="1"/>
  <c r="AC776" i="1" s="1"/>
  <c r="AE776" i="1"/>
  <c r="AF776" i="1" s="1"/>
  <c r="AG776" i="1"/>
  <c r="AH776" i="1" s="1"/>
  <c r="AI776" i="1"/>
  <c r="AJ776" i="1" s="1"/>
  <c r="AK776" i="1"/>
  <c r="AL776" i="1" s="1"/>
  <c r="O777" i="1"/>
  <c r="V777" i="1"/>
  <c r="X777" i="1"/>
  <c r="AB777" i="1" s="1"/>
  <c r="AC777" i="1" s="1"/>
  <c r="AE777" i="1"/>
  <c r="AF777" i="1" s="1"/>
  <c r="AG777" i="1"/>
  <c r="AH777" i="1" s="1"/>
  <c r="AI777" i="1"/>
  <c r="AJ777" i="1" s="1"/>
  <c r="AK777" i="1"/>
  <c r="AL777" i="1" s="1"/>
  <c r="O778" i="1"/>
  <c r="V778" i="1"/>
  <c r="X778" i="1"/>
  <c r="AB778" i="1" s="1"/>
  <c r="AC778" i="1" s="1"/>
  <c r="AE778" i="1"/>
  <c r="AF778" i="1" s="1"/>
  <c r="AG778" i="1"/>
  <c r="AH778" i="1" s="1"/>
  <c r="AI778" i="1"/>
  <c r="AJ778" i="1" s="1"/>
  <c r="AK778" i="1"/>
  <c r="AL778" i="1" s="1"/>
  <c r="O779" i="1"/>
  <c r="V779" i="1"/>
  <c r="X779" i="1"/>
  <c r="AB779" i="1" s="1"/>
  <c r="AC779" i="1" s="1"/>
  <c r="AE779" i="1"/>
  <c r="AF779" i="1" s="1"/>
  <c r="AG779" i="1"/>
  <c r="AH779" i="1" s="1"/>
  <c r="AI779" i="1"/>
  <c r="AJ779" i="1" s="1"/>
  <c r="AK779" i="1"/>
  <c r="AL779" i="1" s="1"/>
  <c r="O780" i="1"/>
  <c r="V780" i="1"/>
  <c r="X780" i="1"/>
  <c r="AB780" i="1" s="1"/>
  <c r="AC780" i="1" s="1"/>
  <c r="AE780" i="1"/>
  <c r="AF780" i="1" s="1"/>
  <c r="AG780" i="1"/>
  <c r="AH780" i="1" s="1"/>
  <c r="AI780" i="1"/>
  <c r="AJ780" i="1" s="1"/>
  <c r="AK780" i="1"/>
  <c r="AL780" i="1" s="1"/>
  <c r="O781" i="1"/>
  <c r="V781" i="1"/>
  <c r="X781" i="1"/>
  <c r="AB781" i="1" s="1"/>
  <c r="AC781" i="1" s="1"/>
  <c r="AE781" i="1"/>
  <c r="AF781" i="1" s="1"/>
  <c r="AG781" i="1"/>
  <c r="AH781" i="1" s="1"/>
  <c r="AI781" i="1"/>
  <c r="AJ781" i="1" s="1"/>
  <c r="AK781" i="1"/>
  <c r="AL781" i="1" s="1"/>
  <c r="O782" i="1"/>
  <c r="V782" i="1"/>
  <c r="X782" i="1"/>
  <c r="AB782" i="1" s="1"/>
  <c r="AC782" i="1" s="1"/>
  <c r="AE782" i="1"/>
  <c r="AF782" i="1" s="1"/>
  <c r="AG782" i="1"/>
  <c r="AH782" i="1" s="1"/>
  <c r="AI782" i="1"/>
  <c r="AJ782" i="1" s="1"/>
  <c r="AK782" i="1"/>
  <c r="AL782" i="1" s="1"/>
  <c r="O783" i="1"/>
  <c r="V783" i="1"/>
  <c r="X783" i="1"/>
  <c r="AB783" i="1" s="1"/>
  <c r="AC783" i="1" s="1"/>
  <c r="AE783" i="1"/>
  <c r="AF783" i="1" s="1"/>
  <c r="AG783" i="1"/>
  <c r="AH783" i="1" s="1"/>
  <c r="AI783" i="1"/>
  <c r="AJ783" i="1" s="1"/>
  <c r="AK783" i="1"/>
  <c r="AL783" i="1" s="1"/>
  <c r="O784" i="1"/>
  <c r="V784" i="1"/>
  <c r="X784" i="1"/>
  <c r="AB784" i="1" s="1"/>
  <c r="AC784" i="1" s="1"/>
  <c r="AE784" i="1"/>
  <c r="AF784" i="1" s="1"/>
  <c r="AG784" i="1"/>
  <c r="AH784" i="1" s="1"/>
  <c r="AI784" i="1"/>
  <c r="AJ784" i="1" s="1"/>
  <c r="AK784" i="1"/>
  <c r="AL784" i="1" s="1"/>
  <c r="O785" i="1"/>
  <c r="V785" i="1"/>
  <c r="X785" i="1"/>
  <c r="AB785" i="1" s="1"/>
  <c r="AC785" i="1" s="1"/>
  <c r="AE785" i="1"/>
  <c r="AF785" i="1" s="1"/>
  <c r="AG785" i="1"/>
  <c r="AH785" i="1" s="1"/>
  <c r="AI785" i="1"/>
  <c r="AJ785" i="1" s="1"/>
  <c r="AK785" i="1"/>
  <c r="AL785" i="1" s="1"/>
  <c r="O786" i="1"/>
  <c r="V786" i="1"/>
  <c r="X786" i="1"/>
  <c r="AB786" i="1" s="1"/>
  <c r="AC786" i="1" s="1"/>
  <c r="AE786" i="1"/>
  <c r="AF786" i="1" s="1"/>
  <c r="AG786" i="1"/>
  <c r="AH786" i="1" s="1"/>
  <c r="AI786" i="1"/>
  <c r="AJ786" i="1" s="1"/>
  <c r="AK786" i="1"/>
  <c r="AL786" i="1" s="1"/>
  <c r="O787" i="1"/>
  <c r="V787" i="1"/>
  <c r="X787" i="1"/>
  <c r="AB787" i="1" s="1"/>
  <c r="AC787" i="1" s="1"/>
  <c r="AE787" i="1"/>
  <c r="AF787" i="1" s="1"/>
  <c r="AG787" i="1"/>
  <c r="AH787" i="1" s="1"/>
  <c r="AI787" i="1"/>
  <c r="AJ787" i="1" s="1"/>
  <c r="AK787" i="1"/>
  <c r="AL787" i="1" s="1"/>
  <c r="O788" i="1"/>
  <c r="V788" i="1"/>
  <c r="X788" i="1"/>
  <c r="AB788" i="1" s="1"/>
  <c r="AC788" i="1" s="1"/>
  <c r="AE788" i="1"/>
  <c r="AF788" i="1" s="1"/>
  <c r="AG788" i="1"/>
  <c r="AH788" i="1" s="1"/>
  <c r="AI788" i="1"/>
  <c r="AJ788" i="1" s="1"/>
  <c r="AK788" i="1"/>
  <c r="AL788" i="1" s="1"/>
  <c r="O789" i="1"/>
  <c r="V789" i="1"/>
  <c r="X789" i="1"/>
  <c r="AB789" i="1" s="1"/>
  <c r="AC789" i="1" s="1"/>
  <c r="AE789" i="1"/>
  <c r="AF789" i="1" s="1"/>
  <c r="AG789" i="1"/>
  <c r="AH789" i="1" s="1"/>
  <c r="AI789" i="1"/>
  <c r="AJ789" i="1" s="1"/>
  <c r="AK789" i="1"/>
  <c r="AL789" i="1" s="1"/>
  <c r="O790" i="1"/>
  <c r="V790" i="1"/>
  <c r="X790" i="1"/>
  <c r="AB790" i="1" s="1"/>
  <c r="AC790" i="1" s="1"/>
  <c r="AE790" i="1"/>
  <c r="AF790" i="1" s="1"/>
  <c r="AG790" i="1"/>
  <c r="AH790" i="1" s="1"/>
  <c r="AI790" i="1"/>
  <c r="AJ790" i="1" s="1"/>
  <c r="AK790" i="1"/>
  <c r="AL790" i="1" s="1"/>
  <c r="O791" i="1"/>
  <c r="V791" i="1"/>
  <c r="X791" i="1"/>
  <c r="AB791" i="1" s="1"/>
  <c r="AC791" i="1" s="1"/>
  <c r="AE791" i="1"/>
  <c r="AF791" i="1" s="1"/>
  <c r="AG791" i="1"/>
  <c r="AH791" i="1" s="1"/>
  <c r="AI791" i="1"/>
  <c r="AJ791" i="1" s="1"/>
  <c r="AK791" i="1"/>
  <c r="AL791" i="1" s="1"/>
  <c r="O792" i="1"/>
  <c r="V792" i="1"/>
  <c r="X792" i="1"/>
  <c r="AB792" i="1" s="1"/>
  <c r="AC792" i="1" s="1"/>
  <c r="AE792" i="1"/>
  <c r="AF792" i="1" s="1"/>
  <c r="AG792" i="1"/>
  <c r="AH792" i="1" s="1"/>
  <c r="AI792" i="1"/>
  <c r="AJ792" i="1" s="1"/>
  <c r="AK792" i="1"/>
  <c r="AL792" i="1" s="1"/>
  <c r="O793" i="1"/>
  <c r="V793" i="1"/>
  <c r="X793" i="1"/>
  <c r="AB793" i="1" s="1"/>
  <c r="AC793" i="1" s="1"/>
  <c r="AE793" i="1"/>
  <c r="AF793" i="1" s="1"/>
  <c r="AG793" i="1"/>
  <c r="AH793" i="1" s="1"/>
  <c r="AI793" i="1"/>
  <c r="AJ793" i="1" s="1"/>
  <c r="AK793" i="1"/>
  <c r="AL793" i="1" s="1"/>
  <c r="O794" i="1"/>
  <c r="V794" i="1"/>
  <c r="X794" i="1"/>
  <c r="AB794" i="1" s="1"/>
  <c r="AC794" i="1" s="1"/>
  <c r="AE794" i="1"/>
  <c r="AF794" i="1" s="1"/>
  <c r="AG794" i="1"/>
  <c r="AH794" i="1" s="1"/>
  <c r="AI794" i="1"/>
  <c r="AJ794" i="1" s="1"/>
  <c r="AK794" i="1"/>
  <c r="AL794" i="1" s="1"/>
  <c r="O795" i="1"/>
  <c r="V795" i="1"/>
  <c r="X795" i="1"/>
  <c r="AB795" i="1" s="1"/>
  <c r="AC795" i="1" s="1"/>
  <c r="AE795" i="1"/>
  <c r="AF795" i="1" s="1"/>
  <c r="AG795" i="1"/>
  <c r="AH795" i="1" s="1"/>
  <c r="AI795" i="1"/>
  <c r="AJ795" i="1" s="1"/>
  <c r="AK795" i="1"/>
  <c r="AL795" i="1" s="1"/>
  <c r="O796" i="1"/>
  <c r="V796" i="1"/>
  <c r="X796" i="1"/>
  <c r="AB796" i="1" s="1"/>
  <c r="AC796" i="1" s="1"/>
  <c r="AE796" i="1"/>
  <c r="AF796" i="1" s="1"/>
  <c r="AG796" i="1"/>
  <c r="AH796" i="1" s="1"/>
  <c r="AI796" i="1"/>
  <c r="AJ796" i="1" s="1"/>
  <c r="AK796" i="1"/>
  <c r="AL796" i="1" s="1"/>
  <c r="O797" i="1"/>
  <c r="V797" i="1"/>
  <c r="X797" i="1"/>
  <c r="AB797" i="1" s="1"/>
  <c r="AC797" i="1" s="1"/>
  <c r="AE797" i="1"/>
  <c r="AF797" i="1" s="1"/>
  <c r="AG797" i="1"/>
  <c r="AH797" i="1" s="1"/>
  <c r="AI797" i="1"/>
  <c r="AJ797" i="1" s="1"/>
  <c r="AK797" i="1"/>
  <c r="AL797" i="1" s="1"/>
  <c r="O798" i="1"/>
  <c r="V798" i="1"/>
  <c r="X798" i="1"/>
  <c r="AB798" i="1" s="1"/>
  <c r="AC798" i="1" s="1"/>
  <c r="AE798" i="1"/>
  <c r="AF798" i="1" s="1"/>
  <c r="AG798" i="1"/>
  <c r="AH798" i="1" s="1"/>
  <c r="AI798" i="1"/>
  <c r="AJ798" i="1" s="1"/>
  <c r="AK798" i="1"/>
  <c r="AL798" i="1" s="1"/>
  <c r="O799" i="1"/>
  <c r="V799" i="1"/>
  <c r="X799" i="1"/>
  <c r="AB799" i="1" s="1"/>
  <c r="AC799" i="1" s="1"/>
  <c r="AE799" i="1"/>
  <c r="AF799" i="1" s="1"/>
  <c r="AG799" i="1"/>
  <c r="AH799" i="1" s="1"/>
  <c r="AI799" i="1"/>
  <c r="AJ799" i="1" s="1"/>
  <c r="AK799" i="1"/>
  <c r="AL799" i="1" s="1"/>
  <c r="O800" i="1"/>
  <c r="V800" i="1"/>
  <c r="X800" i="1"/>
  <c r="AB800" i="1" s="1"/>
  <c r="AC800" i="1" s="1"/>
  <c r="AE800" i="1"/>
  <c r="AF800" i="1" s="1"/>
  <c r="AG800" i="1"/>
  <c r="AH800" i="1" s="1"/>
  <c r="AI800" i="1"/>
  <c r="AJ800" i="1" s="1"/>
  <c r="AK800" i="1"/>
  <c r="AL800" i="1" s="1"/>
  <c r="O801" i="1"/>
  <c r="V801" i="1"/>
  <c r="X801" i="1"/>
  <c r="AB801" i="1" s="1"/>
  <c r="AC801" i="1" s="1"/>
  <c r="AE801" i="1"/>
  <c r="AF801" i="1" s="1"/>
  <c r="AG801" i="1"/>
  <c r="AH801" i="1" s="1"/>
  <c r="AI801" i="1"/>
  <c r="AJ801" i="1" s="1"/>
  <c r="AK801" i="1"/>
  <c r="AL801" i="1" s="1"/>
  <c r="O802" i="1"/>
  <c r="V802" i="1"/>
  <c r="X802" i="1"/>
  <c r="AB802" i="1" s="1"/>
  <c r="AC802" i="1" s="1"/>
  <c r="AE802" i="1"/>
  <c r="AF802" i="1" s="1"/>
  <c r="AG802" i="1"/>
  <c r="AH802" i="1" s="1"/>
  <c r="AI802" i="1"/>
  <c r="AJ802" i="1" s="1"/>
  <c r="AK802" i="1"/>
  <c r="AL802" i="1" s="1"/>
  <c r="O803" i="1"/>
  <c r="V803" i="1"/>
  <c r="X803" i="1"/>
  <c r="AB803" i="1" s="1"/>
  <c r="AC803" i="1" s="1"/>
  <c r="AE803" i="1"/>
  <c r="AF803" i="1" s="1"/>
  <c r="AG803" i="1"/>
  <c r="AH803" i="1" s="1"/>
  <c r="AI803" i="1"/>
  <c r="AJ803" i="1" s="1"/>
  <c r="AK803" i="1"/>
  <c r="AL803" i="1" s="1"/>
  <c r="O804" i="1"/>
  <c r="V804" i="1"/>
  <c r="X804" i="1"/>
  <c r="AB804" i="1" s="1"/>
  <c r="AC804" i="1" s="1"/>
  <c r="AE804" i="1"/>
  <c r="AF804" i="1" s="1"/>
  <c r="AG804" i="1"/>
  <c r="AH804" i="1" s="1"/>
  <c r="AI804" i="1"/>
  <c r="AJ804" i="1" s="1"/>
  <c r="AK804" i="1"/>
  <c r="AL804" i="1" s="1"/>
  <c r="O805" i="1"/>
  <c r="V805" i="1"/>
  <c r="X805" i="1"/>
  <c r="AB805" i="1" s="1"/>
  <c r="AC805" i="1" s="1"/>
  <c r="AE805" i="1"/>
  <c r="AF805" i="1" s="1"/>
  <c r="AG805" i="1"/>
  <c r="AH805" i="1" s="1"/>
  <c r="AI805" i="1"/>
  <c r="AJ805" i="1" s="1"/>
  <c r="AK805" i="1"/>
  <c r="AL805" i="1" s="1"/>
  <c r="O806" i="1"/>
  <c r="V806" i="1"/>
  <c r="X806" i="1"/>
  <c r="AB806" i="1" s="1"/>
  <c r="AC806" i="1" s="1"/>
  <c r="AE806" i="1"/>
  <c r="AF806" i="1" s="1"/>
  <c r="AG806" i="1"/>
  <c r="AH806" i="1" s="1"/>
  <c r="AI806" i="1"/>
  <c r="AJ806" i="1" s="1"/>
  <c r="AK806" i="1"/>
  <c r="AL806" i="1" s="1"/>
  <c r="O807" i="1"/>
  <c r="V807" i="1"/>
  <c r="X807" i="1"/>
  <c r="AB807" i="1" s="1"/>
  <c r="AC807" i="1" s="1"/>
  <c r="AE807" i="1"/>
  <c r="AF807" i="1" s="1"/>
  <c r="AG807" i="1"/>
  <c r="AH807" i="1" s="1"/>
  <c r="AI807" i="1"/>
  <c r="AJ807" i="1" s="1"/>
  <c r="AK807" i="1"/>
  <c r="AL807" i="1" s="1"/>
  <c r="O808" i="1"/>
  <c r="V808" i="1"/>
  <c r="X808" i="1"/>
  <c r="AB808" i="1" s="1"/>
  <c r="AC808" i="1" s="1"/>
  <c r="AE808" i="1"/>
  <c r="AF808" i="1" s="1"/>
  <c r="AG808" i="1"/>
  <c r="AH808" i="1" s="1"/>
  <c r="AI808" i="1"/>
  <c r="AJ808" i="1" s="1"/>
  <c r="AK808" i="1"/>
  <c r="AL808" i="1" s="1"/>
  <c r="O809" i="1"/>
  <c r="V809" i="1"/>
  <c r="X809" i="1"/>
  <c r="AB809" i="1" s="1"/>
  <c r="AC809" i="1" s="1"/>
  <c r="AE809" i="1"/>
  <c r="AF809" i="1" s="1"/>
  <c r="AG809" i="1"/>
  <c r="AH809" i="1" s="1"/>
  <c r="AI809" i="1"/>
  <c r="AJ809" i="1" s="1"/>
  <c r="AK809" i="1"/>
  <c r="AL809" i="1" s="1"/>
  <c r="O810" i="1"/>
  <c r="V810" i="1"/>
  <c r="X810" i="1"/>
  <c r="AB810" i="1" s="1"/>
  <c r="AC810" i="1" s="1"/>
  <c r="AE810" i="1"/>
  <c r="AF810" i="1" s="1"/>
  <c r="AG810" i="1"/>
  <c r="AH810" i="1" s="1"/>
  <c r="AI810" i="1"/>
  <c r="AJ810" i="1" s="1"/>
  <c r="AK810" i="1"/>
  <c r="AL810" i="1" s="1"/>
  <c r="O811" i="1"/>
  <c r="V811" i="1"/>
  <c r="X811" i="1"/>
  <c r="AB811" i="1" s="1"/>
  <c r="AC811" i="1" s="1"/>
  <c r="AE811" i="1"/>
  <c r="AF811" i="1" s="1"/>
  <c r="AG811" i="1"/>
  <c r="AH811" i="1" s="1"/>
  <c r="AI811" i="1"/>
  <c r="AJ811" i="1" s="1"/>
  <c r="AK811" i="1"/>
  <c r="AL811" i="1" s="1"/>
  <c r="O812" i="1"/>
  <c r="V812" i="1"/>
  <c r="X812" i="1"/>
  <c r="AB812" i="1" s="1"/>
  <c r="AC812" i="1" s="1"/>
  <c r="AE812" i="1"/>
  <c r="AF812" i="1" s="1"/>
  <c r="AG812" i="1"/>
  <c r="AH812" i="1" s="1"/>
  <c r="AI812" i="1"/>
  <c r="AJ812" i="1" s="1"/>
  <c r="AK812" i="1"/>
  <c r="AL812" i="1" s="1"/>
  <c r="O813" i="1"/>
  <c r="V813" i="1"/>
  <c r="X813" i="1"/>
  <c r="AB813" i="1" s="1"/>
  <c r="AC813" i="1" s="1"/>
  <c r="AE813" i="1"/>
  <c r="AF813" i="1" s="1"/>
  <c r="AG813" i="1"/>
  <c r="AH813" i="1" s="1"/>
  <c r="AI813" i="1"/>
  <c r="AJ813" i="1" s="1"/>
  <c r="AK813" i="1"/>
  <c r="AL813" i="1" s="1"/>
  <c r="O814" i="1"/>
  <c r="V814" i="1"/>
  <c r="X814" i="1"/>
  <c r="AB814" i="1" s="1"/>
  <c r="AC814" i="1" s="1"/>
  <c r="AE814" i="1"/>
  <c r="AF814" i="1" s="1"/>
  <c r="AG814" i="1"/>
  <c r="AH814" i="1" s="1"/>
  <c r="AI814" i="1"/>
  <c r="AJ814" i="1" s="1"/>
  <c r="AK814" i="1"/>
  <c r="AL814" i="1" s="1"/>
  <c r="O815" i="1"/>
  <c r="V815" i="1"/>
  <c r="X815" i="1"/>
  <c r="AB815" i="1" s="1"/>
  <c r="AC815" i="1" s="1"/>
  <c r="AE815" i="1"/>
  <c r="AF815" i="1" s="1"/>
  <c r="AG815" i="1"/>
  <c r="AH815" i="1" s="1"/>
  <c r="AI815" i="1"/>
  <c r="AJ815" i="1" s="1"/>
  <c r="AK815" i="1"/>
  <c r="AL815" i="1" s="1"/>
  <c r="O816" i="1"/>
  <c r="V816" i="1"/>
  <c r="X816" i="1"/>
  <c r="AB816" i="1" s="1"/>
  <c r="AC816" i="1" s="1"/>
  <c r="AE816" i="1"/>
  <c r="AF816" i="1" s="1"/>
  <c r="AG816" i="1"/>
  <c r="AH816" i="1" s="1"/>
  <c r="AI816" i="1"/>
  <c r="AJ816" i="1" s="1"/>
  <c r="AK816" i="1"/>
  <c r="AL816" i="1" s="1"/>
  <c r="O817" i="1"/>
  <c r="V817" i="1"/>
  <c r="X817" i="1"/>
  <c r="AB817" i="1" s="1"/>
  <c r="AC817" i="1" s="1"/>
  <c r="AE817" i="1"/>
  <c r="AF817" i="1" s="1"/>
  <c r="AG817" i="1"/>
  <c r="AH817" i="1" s="1"/>
  <c r="AI817" i="1"/>
  <c r="AJ817" i="1" s="1"/>
  <c r="AK817" i="1"/>
  <c r="AL817" i="1" s="1"/>
  <c r="O818" i="1"/>
  <c r="V818" i="1"/>
  <c r="X818" i="1"/>
  <c r="AB818" i="1" s="1"/>
  <c r="AC818" i="1" s="1"/>
  <c r="AE818" i="1"/>
  <c r="AF818" i="1" s="1"/>
  <c r="AG818" i="1"/>
  <c r="AH818" i="1" s="1"/>
  <c r="AI818" i="1"/>
  <c r="AJ818" i="1" s="1"/>
  <c r="AK818" i="1"/>
  <c r="AL818" i="1" s="1"/>
  <c r="O819" i="1"/>
  <c r="V819" i="1"/>
  <c r="X819" i="1"/>
  <c r="AB819" i="1" s="1"/>
  <c r="AC819" i="1" s="1"/>
  <c r="AE819" i="1"/>
  <c r="AF819" i="1" s="1"/>
  <c r="AG819" i="1"/>
  <c r="AH819" i="1" s="1"/>
  <c r="AI819" i="1"/>
  <c r="AJ819" i="1" s="1"/>
  <c r="AK819" i="1"/>
  <c r="AL819" i="1" s="1"/>
  <c r="O820" i="1"/>
  <c r="V820" i="1"/>
  <c r="X820" i="1"/>
  <c r="AB820" i="1" s="1"/>
  <c r="AC820" i="1" s="1"/>
  <c r="AE820" i="1"/>
  <c r="AF820" i="1" s="1"/>
  <c r="AG820" i="1"/>
  <c r="AH820" i="1" s="1"/>
  <c r="AI820" i="1"/>
  <c r="AJ820" i="1" s="1"/>
  <c r="AK820" i="1"/>
  <c r="AL820" i="1" s="1"/>
  <c r="O821" i="1"/>
  <c r="V821" i="1"/>
  <c r="X821" i="1"/>
  <c r="AB821" i="1" s="1"/>
  <c r="AC821" i="1" s="1"/>
  <c r="AE821" i="1"/>
  <c r="AF821" i="1" s="1"/>
  <c r="AG821" i="1"/>
  <c r="AH821" i="1" s="1"/>
  <c r="AI821" i="1"/>
  <c r="AJ821" i="1" s="1"/>
  <c r="AK821" i="1"/>
  <c r="AL821" i="1" s="1"/>
  <c r="O822" i="1"/>
  <c r="V822" i="1"/>
  <c r="X822" i="1"/>
  <c r="AB822" i="1" s="1"/>
  <c r="AC822" i="1" s="1"/>
  <c r="AE822" i="1"/>
  <c r="AF822" i="1" s="1"/>
  <c r="AG822" i="1"/>
  <c r="AH822" i="1" s="1"/>
  <c r="AI822" i="1"/>
  <c r="AJ822" i="1" s="1"/>
  <c r="AK822" i="1"/>
  <c r="AL822" i="1" s="1"/>
  <c r="O823" i="1"/>
  <c r="V823" i="1"/>
  <c r="X823" i="1"/>
  <c r="AB823" i="1" s="1"/>
  <c r="AC823" i="1" s="1"/>
  <c r="AE823" i="1"/>
  <c r="AF823" i="1" s="1"/>
  <c r="AG823" i="1"/>
  <c r="AH823" i="1" s="1"/>
  <c r="AI823" i="1"/>
  <c r="AJ823" i="1" s="1"/>
  <c r="AK823" i="1"/>
  <c r="AL823" i="1" s="1"/>
  <c r="O824" i="1"/>
  <c r="V824" i="1"/>
  <c r="X824" i="1"/>
  <c r="AB824" i="1" s="1"/>
  <c r="AC824" i="1" s="1"/>
  <c r="AE824" i="1"/>
  <c r="AF824" i="1" s="1"/>
  <c r="AG824" i="1"/>
  <c r="AH824" i="1" s="1"/>
  <c r="AI824" i="1"/>
  <c r="AJ824" i="1" s="1"/>
  <c r="AK824" i="1"/>
  <c r="AL824" i="1" s="1"/>
  <c r="O825" i="1"/>
  <c r="V825" i="1"/>
  <c r="X825" i="1"/>
  <c r="AB825" i="1" s="1"/>
  <c r="AC825" i="1" s="1"/>
  <c r="AE825" i="1"/>
  <c r="AF825" i="1" s="1"/>
  <c r="AG825" i="1"/>
  <c r="AH825" i="1" s="1"/>
  <c r="AI825" i="1"/>
  <c r="AJ825" i="1" s="1"/>
  <c r="AK825" i="1"/>
  <c r="AL825" i="1" s="1"/>
  <c r="O826" i="1"/>
  <c r="V826" i="1"/>
  <c r="X826" i="1"/>
  <c r="AB826" i="1" s="1"/>
  <c r="AC826" i="1" s="1"/>
  <c r="AE826" i="1"/>
  <c r="AF826" i="1" s="1"/>
  <c r="AG826" i="1"/>
  <c r="AH826" i="1" s="1"/>
  <c r="AI826" i="1"/>
  <c r="AJ826" i="1" s="1"/>
  <c r="AK826" i="1"/>
  <c r="AL826" i="1" s="1"/>
  <c r="O827" i="1"/>
  <c r="V827" i="1"/>
  <c r="X827" i="1"/>
  <c r="AB827" i="1" s="1"/>
  <c r="AC827" i="1" s="1"/>
  <c r="AE827" i="1"/>
  <c r="AF827" i="1" s="1"/>
  <c r="AG827" i="1"/>
  <c r="AH827" i="1" s="1"/>
  <c r="AI827" i="1"/>
  <c r="AJ827" i="1" s="1"/>
  <c r="AK827" i="1"/>
  <c r="AL827" i="1" s="1"/>
  <c r="O828" i="1"/>
  <c r="V828" i="1"/>
  <c r="X828" i="1"/>
  <c r="AB828" i="1" s="1"/>
  <c r="AC828" i="1" s="1"/>
  <c r="AE828" i="1"/>
  <c r="AF828" i="1" s="1"/>
  <c r="AG828" i="1"/>
  <c r="AH828" i="1" s="1"/>
  <c r="AI828" i="1"/>
  <c r="AJ828" i="1" s="1"/>
  <c r="AK828" i="1"/>
  <c r="AL828" i="1" s="1"/>
  <c r="O829" i="1"/>
  <c r="V829" i="1"/>
  <c r="X829" i="1"/>
  <c r="AB829" i="1" s="1"/>
  <c r="AC829" i="1" s="1"/>
  <c r="AE829" i="1"/>
  <c r="AF829" i="1" s="1"/>
  <c r="AG829" i="1"/>
  <c r="AH829" i="1" s="1"/>
  <c r="AI829" i="1"/>
  <c r="AJ829" i="1" s="1"/>
  <c r="AK829" i="1"/>
  <c r="AL829" i="1" s="1"/>
  <c r="O830" i="1"/>
  <c r="V830" i="1"/>
  <c r="X830" i="1"/>
  <c r="AB830" i="1" s="1"/>
  <c r="AC830" i="1" s="1"/>
  <c r="AE830" i="1"/>
  <c r="AF830" i="1" s="1"/>
  <c r="AG830" i="1"/>
  <c r="AH830" i="1" s="1"/>
  <c r="AI830" i="1"/>
  <c r="AJ830" i="1" s="1"/>
  <c r="AK830" i="1"/>
  <c r="AL830" i="1" s="1"/>
  <c r="O831" i="1"/>
  <c r="V831" i="1"/>
  <c r="X831" i="1"/>
  <c r="AB831" i="1" s="1"/>
  <c r="AC831" i="1" s="1"/>
  <c r="AE831" i="1"/>
  <c r="AF831" i="1" s="1"/>
  <c r="AG831" i="1"/>
  <c r="AH831" i="1" s="1"/>
  <c r="AI831" i="1"/>
  <c r="AJ831" i="1" s="1"/>
  <c r="AK831" i="1"/>
  <c r="AL831" i="1" s="1"/>
  <c r="O832" i="1"/>
  <c r="V832" i="1"/>
  <c r="X832" i="1"/>
  <c r="AB832" i="1" s="1"/>
  <c r="AC832" i="1" s="1"/>
  <c r="AE832" i="1"/>
  <c r="AF832" i="1" s="1"/>
  <c r="AG832" i="1"/>
  <c r="AH832" i="1" s="1"/>
  <c r="AI832" i="1"/>
  <c r="AJ832" i="1" s="1"/>
  <c r="AK832" i="1"/>
  <c r="AL832" i="1" s="1"/>
  <c r="O833" i="1"/>
  <c r="V833" i="1"/>
  <c r="X833" i="1"/>
  <c r="AB833" i="1" s="1"/>
  <c r="AC833" i="1" s="1"/>
  <c r="AE833" i="1"/>
  <c r="AF833" i="1" s="1"/>
  <c r="AG833" i="1"/>
  <c r="AH833" i="1" s="1"/>
  <c r="AI833" i="1"/>
  <c r="AJ833" i="1" s="1"/>
  <c r="AK833" i="1"/>
  <c r="AL833" i="1" s="1"/>
  <c r="O834" i="1"/>
  <c r="V834" i="1"/>
  <c r="X834" i="1"/>
  <c r="AB834" i="1" s="1"/>
  <c r="AC834" i="1" s="1"/>
  <c r="AE834" i="1"/>
  <c r="AF834" i="1" s="1"/>
  <c r="AG834" i="1"/>
  <c r="AH834" i="1" s="1"/>
  <c r="AI834" i="1"/>
  <c r="AJ834" i="1" s="1"/>
  <c r="AK834" i="1"/>
  <c r="AL834" i="1" s="1"/>
  <c r="O835" i="1"/>
  <c r="V835" i="1"/>
  <c r="X835" i="1"/>
  <c r="AB835" i="1" s="1"/>
  <c r="AC835" i="1" s="1"/>
  <c r="AE835" i="1"/>
  <c r="AF835" i="1" s="1"/>
  <c r="AG835" i="1"/>
  <c r="AH835" i="1" s="1"/>
  <c r="AI835" i="1"/>
  <c r="AJ835" i="1" s="1"/>
  <c r="AK835" i="1"/>
  <c r="AL835" i="1" s="1"/>
  <c r="O836" i="1"/>
  <c r="V836" i="1"/>
  <c r="X836" i="1"/>
  <c r="AB836" i="1" s="1"/>
  <c r="AC836" i="1" s="1"/>
  <c r="AE836" i="1"/>
  <c r="AF836" i="1" s="1"/>
  <c r="AG836" i="1"/>
  <c r="AH836" i="1" s="1"/>
  <c r="AI836" i="1"/>
  <c r="AJ836" i="1" s="1"/>
  <c r="AK836" i="1"/>
  <c r="AL836" i="1" s="1"/>
  <c r="O837" i="1"/>
  <c r="V837" i="1"/>
  <c r="X837" i="1"/>
  <c r="AB837" i="1" s="1"/>
  <c r="AC837" i="1" s="1"/>
  <c r="AE837" i="1"/>
  <c r="AF837" i="1" s="1"/>
  <c r="AG837" i="1"/>
  <c r="AH837" i="1" s="1"/>
  <c r="AI837" i="1"/>
  <c r="AJ837" i="1" s="1"/>
  <c r="AK837" i="1"/>
  <c r="AL837" i="1" s="1"/>
  <c r="O838" i="1"/>
  <c r="V838" i="1"/>
  <c r="X838" i="1"/>
  <c r="AB838" i="1" s="1"/>
  <c r="AC838" i="1" s="1"/>
  <c r="AE838" i="1"/>
  <c r="AF838" i="1" s="1"/>
  <c r="AG838" i="1"/>
  <c r="AH838" i="1" s="1"/>
  <c r="AI838" i="1"/>
  <c r="AJ838" i="1" s="1"/>
  <c r="AK838" i="1"/>
  <c r="AL838" i="1" s="1"/>
  <c r="O839" i="1"/>
  <c r="V839" i="1"/>
  <c r="X839" i="1"/>
  <c r="AB839" i="1" s="1"/>
  <c r="AC839" i="1" s="1"/>
  <c r="AE839" i="1"/>
  <c r="AF839" i="1" s="1"/>
  <c r="AG839" i="1"/>
  <c r="AH839" i="1" s="1"/>
  <c r="AI839" i="1"/>
  <c r="AJ839" i="1" s="1"/>
  <c r="AK839" i="1"/>
  <c r="AL839" i="1" s="1"/>
  <c r="O840" i="1"/>
  <c r="V840" i="1"/>
  <c r="X840" i="1"/>
  <c r="AB840" i="1" s="1"/>
  <c r="AC840" i="1" s="1"/>
  <c r="AE840" i="1"/>
  <c r="AF840" i="1" s="1"/>
  <c r="AG840" i="1"/>
  <c r="AH840" i="1" s="1"/>
  <c r="AI840" i="1"/>
  <c r="AJ840" i="1" s="1"/>
  <c r="AK840" i="1"/>
  <c r="AL840" i="1" s="1"/>
  <c r="O841" i="1"/>
  <c r="V841" i="1"/>
  <c r="X841" i="1"/>
  <c r="AB841" i="1" s="1"/>
  <c r="AC841" i="1" s="1"/>
  <c r="AE841" i="1"/>
  <c r="AF841" i="1" s="1"/>
  <c r="AG841" i="1"/>
  <c r="AH841" i="1" s="1"/>
  <c r="AI841" i="1"/>
  <c r="AJ841" i="1" s="1"/>
  <c r="AK841" i="1"/>
  <c r="AL841" i="1" s="1"/>
  <c r="O842" i="1"/>
  <c r="V842" i="1"/>
  <c r="X842" i="1"/>
  <c r="AB842" i="1" s="1"/>
  <c r="AC842" i="1" s="1"/>
  <c r="AE842" i="1"/>
  <c r="AF842" i="1" s="1"/>
  <c r="AG842" i="1"/>
  <c r="AH842" i="1" s="1"/>
  <c r="AI842" i="1"/>
  <c r="AJ842" i="1" s="1"/>
  <c r="AK842" i="1"/>
  <c r="AL842" i="1" s="1"/>
  <c r="O843" i="1"/>
  <c r="V843" i="1"/>
  <c r="X843" i="1"/>
  <c r="AB843" i="1" s="1"/>
  <c r="AC843" i="1" s="1"/>
  <c r="AE843" i="1"/>
  <c r="AF843" i="1" s="1"/>
  <c r="AG843" i="1"/>
  <c r="AH843" i="1" s="1"/>
  <c r="AI843" i="1"/>
  <c r="AJ843" i="1" s="1"/>
  <c r="AK843" i="1"/>
  <c r="AL843" i="1" s="1"/>
  <c r="O844" i="1"/>
  <c r="V844" i="1"/>
  <c r="X844" i="1"/>
  <c r="AB844" i="1" s="1"/>
  <c r="AC844" i="1" s="1"/>
  <c r="AE844" i="1"/>
  <c r="AF844" i="1" s="1"/>
  <c r="AG844" i="1"/>
  <c r="AH844" i="1" s="1"/>
  <c r="AI844" i="1"/>
  <c r="AJ844" i="1" s="1"/>
  <c r="AK844" i="1"/>
  <c r="AL844" i="1" s="1"/>
  <c r="O845" i="1"/>
  <c r="V845" i="1"/>
  <c r="X845" i="1"/>
  <c r="AB845" i="1" s="1"/>
  <c r="AC845" i="1" s="1"/>
  <c r="AE845" i="1"/>
  <c r="AF845" i="1" s="1"/>
  <c r="AG845" i="1"/>
  <c r="AH845" i="1" s="1"/>
  <c r="AI845" i="1"/>
  <c r="AJ845" i="1" s="1"/>
  <c r="AK845" i="1"/>
  <c r="AL845" i="1" s="1"/>
  <c r="O846" i="1"/>
  <c r="V846" i="1"/>
  <c r="X846" i="1"/>
  <c r="AB846" i="1" s="1"/>
  <c r="AC846" i="1" s="1"/>
  <c r="AE846" i="1"/>
  <c r="AF846" i="1" s="1"/>
  <c r="AG846" i="1"/>
  <c r="AH846" i="1" s="1"/>
  <c r="AI846" i="1"/>
  <c r="AJ846" i="1" s="1"/>
  <c r="AK846" i="1"/>
  <c r="AL846" i="1" s="1"/>
  <c r="O847" i="1"/>
  <c r="V847" i="1"/>
  <c r="X847" i="1"/>
  <c r="AB847" i="1" s="1"/>
  <c r="AC847" i="1" s="1"/>
  <c r="AE847" i="1"/>
  <c r="AF847" i="1" s="1"/>
  <c r="AG847" i="1"/>
  <c r="AH847" i="1" s="1"/>
  <c r="AI847" i="1"/>
  <c r="AJ847" i="1" s="1"/>
  <c r="AK847" i="1"/>
  <c r="AL847" i="1" s="1"/>
  <c r="O848" i="1"/>
  <c r="V848" i="1"/>
  <c r="X848" i="1"/>
  <c r="AB848" i="1" s="1"/>
  <c r="AC848" i="1" s="1"/>
  <c r="AE848" i="1"/>
  <c r="AF848" i="1" s="1"/>
  <c r="AG848" i="1"/>
  <c r="AH848" i="1" s="1"/>
  <c r="AI848" i="1"/>
  <c r="AJ848" i="1" s="1"/>
  <c r="AK848" i="1"/>
  <c r="AL848" i="1" s="1"/>
  <c r="O849" i="1"/>
  <c r="V849" i="1"/>
  <c r="X849" i="1"/>
  <c r="AB849" i="1" s="1"/>
  <c r="AC849" i="1" s="1"/>
  <c r="AE849" i="1"/>
  <c r="AF849" i="1" s="1"/>
  <c r="AG849" i="1"/>
  <c r="AH849" i="1" s="1"/>
  <c r="AI849" i="1"/>
  <c r="AJ849" i="1" s="1"/>
  <c r="AK849" i="1"/>
  <c r="AL849" i="1" s="1"/>
  <c r="O850" i="1"/>
  <c r="V850" i="1"/>
  <c r="X850" i="1"/>
  <c r="AB850" i="1" s="1"/>
  <c r="AC850" i="1" s="1"/>
  <c r="AE850" i="1"/>
  <c r="AF850" i="1" s="1"/>
  <c r="AG850" i="1"/>
  <c r="AH850" i="1" s="1"/>
  <c r="AI850" i="1"/>
  <c r="AJ850" i="1" s="1"/>
  <c r="AK850" i="1"/>
  <c r="AL850" i="1" s="1"/>
  <c r="O851" i="1"/>
  <c r="V851" i="1"/>
  <c r="X851" i="1"/>
  <c r="AB851" i="1" s="1"/>
  <c r="AC851" i="1" s="1"/>
  <c r="AE851" i="1"/>
  <c r="AF851" i="1" s="1"/>
  <c r="AG851" i="1"/>
  <c r="AH851" i="1" s="1"/>
  <c r="AI851" i="1"/>
  <c r="AJ851" i="1" s="1"/>
  <c r="AK851" i="1"/>
  <c r="AL851" i="1" s="1"/>
  <c r="O852" i="1"/>
  <c r="V852" i="1"/>
  <c r="X852" i="1"/>
  <c r="AB852" i="1" s="1"/>
  <c r="AC852" i="1" s="1"/>
  <c r="AE852" i="1"/>
  <c r="AF852" i="1" s="1"/>
  <c r="AG852" i="1"/>
  <c r="AH852" i="1" s="1"/>
  <c r="AI852" i="1"/>
  <c r="AJ852" i="1" s="1"/>
  <c r="AK852" i="1"/>
  <c r="AL852" i="1" s="1"/>
  <c r="O853" i="1"/>
  <c r="V853" i="1"/>
  <c r="X853" i="1"/>
  <c r="AB853" i="1" s="1"/>
  <c r="AC853" i="1" s="1"/>
  <c r="AE853" i="1"/>
  <c r="AF853" i="1" s="1"/>
  <c r="AG853" i="1"/>
  <c r="AH853" i="1" s="1"/>
  <c r="AI853" i="1"/>
  <c r="AJ853" i="1" s="1"/>
  <c r="AK853" i="1"/>
  <c r="AL853" i="1" s="1"/>
  <c r="O854" i="1"/>
  <c r="V854" i="1"/>
  <c r="X854" i="1"/>
  <c r="AB854" i="1" s="1"/>
  <c r="AC854" i="1" s="1"/>
  <c r="AE854" i="1"/>
  <c r="AF854" i="1" s="1"/>
  <c r="AG854" i="1"/>
  <c r="AH854" i="1" s="1"/>
  <c r="AI854" i="1"/>
  <c r="AJ854" i="1" s="1"/>
  <c r="AK854" i="1"/>
  <c r="AL854" i="1" s="1"/>
  <c r="O855" i="1"/>
  <c r="V855" i="1"/>
  <c r="X855" i="1"/>
  <c r="AB855" i="1" s="1"/>
  <c r="AC855" i="1" s="1"/>
  <c r="AE855" i="1"/>
  <c r="AF855" i="1" s="1"/>
  <c r="AG855" i="1"/>
  <c r="AH855" i="1" s="1"/>
  <c r="AI855" i="1"/>
  <c r="AJ855" i="1" s="1"/>
  <c r="AK855" i="1"/>
  <c r="AL855" i="1" s="1"/>
  <c r="O856" i="1"/>
  <c r="V856" i="1"/>
  <c r="X856" i="1"/>
  <c r="AB856" i="1" s="1"/>
  <c r="AC856" i="1" s="1"/>
  <c r="AE856" i="1"/>
  <c r="AF856" i="1" s="1"/>
  <c r="AG856" i="1"/>
  <c r="AH856" i="1" s="1"/>
  <c r="AI856" i="1"/>
  <c r="AJ856" i="1" s="1"/>
  <c r="AK856" i="1"/>
  <c r="AL856" i="1" s="1"/>
  <c r="O857" i="1"/>
  <c r="V857" i="1"/>
  <c r="X857" i="1"/>
  <c r="AB857" i="1" s="1"/>
  <c r="AC857" i="1" s="1"/>
  <c r="AE857" i="1"/>
  <c r="AF857" i="1" s="1"/>
  <c r="AG857" i="1"/>
  <c r="AH857" i="1" s="1"/>
  <c r="AI857" i="1"/>
  <c r="AJ857" i="1" s="1"/>
  <c r="AK857" i="1"/>
  <c r="AL857" i="1" s="1"/>
  <c r="O858" i="1"/>
  <c r="V858" i="1"/>
  <c r="X858" i="1"/>
  <c r="AB858" i="1" s="1"/>
  <c r="AC858" i="1" s="1"/>
  <c r="AE858" i="1"/>
  <c r="AF858" i="1" s="1"/>
  <c r="AG858" i="1"/>
  <c r="AH858" i="1" s="1"/>
  <c r="AI858" i="1"/>
  <c r="AJ858" i="1" s="1"/>
  <c r="AK858" i="1"/>
  <c r="AL858" i="1" s="1"/>
  <c r="O859" i="1"/>
  <c r="V859" i="1"/>
  <c r="X859" i="1"/>
  <c r="AB859" i="1" s="1"/>
  <c r="AC859" i="1" s="1"/>
  <c r="AE859" i="1"/>
  <c r="AF859" i="1" s="1"/>
  <c r="AG859" i="1"/>
  <c r="AH859" i="1" s="1"/>
  <c r="AI859" i="1"/>
  <c r="AJ859" i="1" s="1"/>
  <c r="AK859" i="1"/>
  <c r="AL859" i="1" s="1"/>
  <c r="O860" i="1"/>
  <c r="V860" i="1"/>
  <c r="X860" i="1"/>
  <c r="AB860" i="1" s="1"/>
  <c r="AC860" i="1" s="1"/>
  <c r="AE860" i="1"/>
  <c r="AF860" i="1" s="1"/>
  <c r="AG860" i="1"/>
  <c r="AH860" i="1" s="1"/>
  <c r="AI860" i="1"/>
  <c r="AJ860" i="1" s="1"/>
  <c r="AK860" i="1"/>
  <c r="AL860" i="1" s="1"/>
  <c r="O861" i="1"/>
  <c r="V861" i="1"/>
  <c r="X861" i="1"/>
  <c r="AB861" i="1" s="1"/>
  <c r="AC861" i="1" s="1"/>
  <c r="AE861" i="1"/>
  <c r="AF861" i="1" s="1"/>
  <c r="AG861" i="1"/>
  <c r="AH861" i="1" s="1"/>
  <c r="AI861" i="1"/>
  <c r="AJ861" i="1" s="1"/>
  <c r="AK861" i="1"/>
  <c r="AL861" i="1" s="1"/>
  <c r="O862" i="1"/>
  <c r="V862" i="1"/>
  <c r="X862" i="1"/>
  <c r="AB862" i="1" s="1"/>
  <c r="AC862" i="1" s="1"/>
  <c r="AE862" i="1"/>
  <c r="AF862" i="1" s="1"/>
  <c r="AG862" i="1"/>
  <c r="AH862" i="1" s="1"/>
  <c r="AI862" i="1"/>
  <c r="AJ862" i="1" s="1"/>
  <c r="AK862" i="1"/>
  <c r="AL862" i="1" s="1"/>
  <c r="O863" i="1"/>
  <c r="V863" i="1"/>
  <c r="X863" i="1"/>
  <c r="AB863" i="1" s="1"/>
  <c r="AC863" i="1" s="1"/>
  <c r="AE863" i="1"/>
  <c r="AF863" i="1" s="1"/>
  <c r="AG863" i="1"/>
  <c r="AH863" i="1" s="1"/>
  <c r="AI863" i="1"/>
  <c r="AJ863" i="1" s="1"/>
  <c r="AK863" i="1"/>
  <c r="AL863" i="1" s="1"/>
  <c r="O864" i="1"/>
  <c r="V864" i="1"/>
  <c r="X864" i="1"/>
  <c r="AB864" i="1" s="1"/>
  <c r="AC864" i="1" s="1"/>
  <c r="AE864" i="1"/>
  <c r="AF864" i="1" s="1"/>
  <c r="AG864" i="1"/>
  <c r="AH864" i="1" s="1"/>
  <c r="AI864" i="1"/>
  <c r="AJ864" i="1" s="1"/>
  <c r="AK864" i="1"/>
  <c r="AL864" i="1" s="1"/>
  <c r="O865" i="1"/>
  <c r="V865" i="1"/>
  <c r="X865" i="1"/>
  <c r="AB865" i="1" s="1"/>
  <c r="AC865" i="1" s="1"/>
  <c r="AE865" i="1"/>
  <c r="AF865" i="1" s="1"/>
  <c r="AG865" i="1"/>
  <c r="AH865" i="1" s="1"/>
  <c r="AI865" i="1"/>
  <c r="AJ865" i="1" s="1"/>
  <c r="AK865" i="1"/>
  <c r="AL865" i="1" s="1"/>
  <c r="O866" i="1"/>
  <c r="V866" i="1"/>
  <c r="X866" i="1"/>
  <c r="AB866" i="1" s="1"/>
  <c r="AC866" i="1" s="1"/>
  <c r="AE866" i="1"/>
  <c r="AF866" i="1" s="1"/>
  <c r="AG866" i="1"/>
  <c r="AH866" i="1" s="1"/>
  <c r="AI866" i="1"/>
  <c r="AJ866" i="1" s="1"/>
  <c r="AK866" i="1"/>
  <c r="AL866" i="1" s="1"/>
  <c r="O867" i="1"/>
  <c r="V867" i="1"/>
  <c r="X867" i="1"/>
  <c r="AB867" i="1" s="1"/>
  <c r="AC867" i="1" s="1"/>
  <c r="AE867" i="1"/>
  <c r="AF867" i="1" s="1"/>
  <c r="AG867" i="1"/>
  <c r="AH867" i="1" s="1"/>
  <c r="AI867" i="1"/>
  <c r="AJ867" i="1" s="1"/>
  <c r="AK867" i="1"/>
  <c r="AL867" i="1" s="1"/>
  <c r="O868" i="1"/>
  <c r="V868" i="1"/>
  <c r="X868" i="1"/>
  <c r="AB868" i="1" s="1"/>
  <c r="AC868" i="1" s="1"/>
  <c r="AE868" i="1"/>
  <c r="AF868" i="1" s="1"/>
  <c r="AG868" i="1"/>
  <c r="AH868" i="1" s="1"/>
  <c r="AI868" i="1"/>
  <c r="AJ868" i="1" s="1"/>
  <c r="AK868" i="1"/>
  <c r="AL868" i="1" s="1"/>
  <c r="O869" i="1"/>
  <c r="V869" i="1"/>
  <c r="X869" i="1"/>
  <c r="AB869" i="1" s="1"/>
  <c r="AC869" i="1" s="1"/>
  <c r="AE869" i="1"/>
  <c r="AF869" i="1" s="1"/>
  <c r="AG869" i="1"/>
  <c r="AH869" i="1" s="1"/>
  <c r="AI869" i="1"/>
  <c r="AJ869" i="1" s="1"/>
  <c r="AK869" i="1"/>
  <c r="AL869" i="1" s="1"/>
  <c r="O870" i="1"/>
  <c r="V870" i="1"/>
  <c r="X870" i="1"/>
  <c r="AB870" i="1" s="1"/>
  <c r="AC870" i="1" s="1"/>
  <c r="AE870" i="1"/>
  <c r="AF870" i="1" s="1"/>
  <c r="AG870" i="1"/>
  <c r="AH870" i="1" s="1"/>
  <c r="AI870" i="1"/>
  <c r="AJ870" i="1" s="1"/>
  <c r="AK870" i="1"/>
  <c r="AL870" i="1" s="1"/>
  <c r="O871" i="1"/>
  <c r="V871" i="1"/>
  <c r="X871" i="1"/>
  <c r="AB871" i="1" s="1"/>
  <c r="AC871" i="1" s="1"/>
  <c r="AE871" i="1"/>
  <c r="AF871" i="1" s="1"/>
  <c r="AG871" i="1"/>
  <c r="AH871" i="1" s="1"/>
  <c r="AI871" i="1"/>
  <c r="AJ871" i="1" s="1"/>
  <c r="AK871" i="1"/>
  <c r="AL871" i="1" s="1"/>
  <c r="O872" i="1"/>
  <c r="V872" i="1"/>
  <c r="X872" i="1"/>
  <c r="AB872" i="1" s="1"/>
  <c r="AC872" i="1" s="1"/>
  <c r="AE872" i="1"/>
  <c r="AF872" i="1" s="1"/>
  <c r="AG872" i="1"/>
  <c r="AH872" i="1" s="1"/>
  <c r="AI872" i="1"/>
  <c r="AJ872" i="1" s="1"/>
  <c r="AK872" i="1"/>
  <c r="AL872" i="1" s="1"/>
  <c r="O873" i="1"/>
  <c r="V873" i="1"/>
  <c r="X873" i="1"/>
  <c r="AB873" i="1" s="1"/>
  <c r="AC873" i="1" s="1"/>
  <c r="AE873" i="1"/>
  <c r="AF873" i="1" s="1"/>
  <c r="AG873" i="1"/>
  <c r="AH873" i="1" s="1"/>
  <c r="AI873" i="1"/>
  <c r="AJ873" i="1" s="1"/>
  <c r="AK873" i="1"/>
  <c r="AL873" i="1" s="1"/>
  <c r="O874" i="1"/>
  <c r="V874" i="1"/>
  <c r="X874" i="1"/>
  <c r="AB874" i="1" s="1"/>
  <c r="AC874" i="1" s="1"/>
  <c r="AE874" i="1"/>
  <c r="AF874" i="1" s="1"/>
  <c r="AG874" i="1"/>
  <c r="AH874" i="1" s="1"/>
  <c r="AI874" i="1"/>
  <c r="AJ874" i="1" s="1"/>
  <c r="AK874" i="1"/>
  <c r="AL874" i="1" s="1"/>
  <c r="O875" i="1"/>
  <c r="V875" i="1"/>
  <c r="X875" i="1"/>
  <c r="AB875" i="1" s="1"/>
  <c r="AC875" i="1" s="1"/>
  <c r="AE875" i="1"/>
  <c r="AF875" i="1" s="1"/>
  <c r="AG875" i="1"/>
  <c r="AH875" i="1" s="1"/>
  <c r="AI875" i="1"/>
  <c r="AJ875" i="1" s="1"/>
  <c r="AK875" i="1"/>
  <c r="AL875" i="1" s="1"/>
  <c r="O876" i="1"/>
  <c r="V876" i="1"/>
  <c r="X876" i="1"/>
  <c r="AB876" i="1" s="1"/>
  <c r="AC876" i="1" s="1"/>
  <c r="AE876" i="1"/>
  <c r="AF876" i="1" s="1"/>
  <c r="AG876" i="1"/>
  <c r="AH876" i="1" s="1"/>
  <c r="AI876" i="1"/>
  <c r="AJ876" i="1" s="1"/>
  <c r="AK876" i="1"/>
  <c r="AL876" i="1" s="1"/>
  <c r="O877" i="1"/>
  <c r="V877" i="1"/>
  <c r="X877" i="1"/>
  <c r="AB877" i="1" s="1"/>
  <c r="AC877" i="1" s="1"/>
  <c r="AE877" i="1"/>
  <c r="AF877" i="1" s="1"/>
  <c r="AG877" i="1"/>
  <c r="AH877" i="1" s="1"/>
  <c r="AI877" i="1"/>
  <c r="AJ877" i="1" s="1"/>
  <c r="AK877" i="1"/>
  <c r="AL877" i="1" s="1"/>
  <c r="O878" i="1"/>
  <c r="V878" i="1"/>
  <c r="X878" i="1"/>
  <c r="AB878" i="1" s="1"/>
  <c r="AC878" i="1" s="1"/>
  <c r="AE878" i="1"/>
  <c r="AF878" i="1" s="1"/>
  <c r="AG878" i="1"/>
  <c r="AH878" i="1" s="1"/>
  <c r="AI878" i="1"/>
  <c r="AJ878" i="1" s="1"/>
  <c r="AK878" i="1"/>
  <c r="AL878" i="1" s="1"/>
  <c r="O879" i="1"/>
  <c r="V879" i="1"/>
  <c r="X879" i="1"/>
  <c r="AB879" i="1" s="1"/>
  <c r="AC879" i="1" s="1"/>
  <c r="AE879" i="1"/>
  <c r="AF879" i="1" s="1"/>
  <c r="AG879" i="1"/>
  <c r="AH879" i="1" s="1"/>
  <c r="AI879" i="1"/>
  <c r="AJ879" i="1" s="1"/>
  <c r="AK879" i="1"/>
  <c r="AL879" i="1" s="1"/>
  <c r="O880" i="1"/>
  <c r="V880" i="1"/>
  <c r="X880" i="1"/>
  <c r="AB880" i="1" s="1"/>
  <c r="AC880" i="1" s="1"/>
  <c r="AE880" i="1"/>
  <c r="AF880" i="1" s="1"/>
  <c r="AG880" i="1"/>
  <c r="AH880" i="1" s="1"/>
  <c r="AI880" i="1"/>
  <c r="AJ880" i="1" s="1"/>
  <c r="AK880" i="1"/>
  <c r="AL880" i="1" s="1"/>
  <c r="O881" i="1"/>
  <c r="V881" i="1"/>
  <c r="X881" i="1"/>
  <c r="AB881" i="1" s="1"/>
  <c r="AC881" i="1" s="1"/>
  <c r="AE881" i="1"/>
  <c r="AF881" i="1" s="1"/>
  <c r="AG881" i="1"/>
  <c r="AH881" i="1" s="1"/>
  <c r="AI881" i="1"/>
  <c r="AJ881" i="1" s="1"/>
  <c r="AK881" i="1"/>
  <c r="AL881" i="1" s="1"/>
  <c r="O882" i="1"/>
  <c r="V882" i="1"/>
  <c r="X882" i="1"/>
  <c r="AB882" i="1" s="1"/>
  <c r="AC882" i="1" s="1"/>
  <c r="AE882" i="1"/>
  <c r="AF882" i="1" s="1"/>
  <c r="AG882" i="1"/>
  <c r="AH882" i="1" s="1"/>
  <c r="AI882" i="1"/>
  <c r="AJ882" i="1" s="1"/>
  <c r="AK882" i="1"/>
  <c r="AL882" i="1" s="1"/>
  <c r="O883" i="1"/>
  <c r="V883" i="1"/>
  <c r="X883" i="1"/>
  <c r="AB883" i="1" s="1"/>
  <c r="AC883" i="1" s="1"/>
  <c r="AE883" i="1"/>
  <c r="AF883" i="1" s="1"/>
  <c r="AG883" i="1"/>
  <c r="AH883" i="1" s="1"/>
  <c r="AI883" i="1"/>
  <c r="AJ883" i="1" s="1"/>
  <c r="AK883" i="1"/>
  <c r="AL883" i="1" s="1"/>
  <c r="O884" i="1"/>
  <c r="V884" i="1"/>
  <c r="X884" i="1"/>
  <c r="AB884" i="1" s="1"/>
  <c r="AC884" i="1" s="1"/>
  <c r="AE884" i="1"/>
  <c r="AF884" i="1" s="1"/>
  <c r="AG884" i="1"/>
  <c r="AH884" i="1" s="1"/>
  <c r="AI884" i="1"/>
  <c r="AJ884" i="1" s="1"/>
  <c r="AK884" i="1"/>
  <c r="AL884" i="1" s="1"/>
  <c r="O885" i="1"/>
  <c r="V885" i="1"/>
  <c r="X885" i="1"/>
  <c r="AB885" i="1" s="1"/>
  <c r="AC885" i="1" s="1"/>
  <c r="AE885" i="1"/>
  <c r="AF885" i="1" s="1"/>
  <c r="AG885" i="1"/>
  <c r="AH885" i="1" s="1"/>
  <c r="AI885" i="1"/>
  <c r="AJ885" i="1" s="1"/>
  <c r="AK885" i="1"/>
  <c r="AL885" i="1" s="1"/>
  <c r="O886" i="1"/>
  <c r="V886" i="1"/>
  <c r="X886" i="1"/>
  <c r="AB886" i="1" s="1"/>
  <c r="AC886" i="1" s="1"/>
  <c r="AE886" i="1"/>
  <c r="AF886" i="1" s="1"/>
  <c r="AG886" i="1"/>
  <c r="AH886" i="1" s="1"/>
  <c r="AI886" i="1"/>
  <c r="AJ886" i="1" s="1"/>
  <c r="AK886" i="1"/>
  <c r="AL886" i="1" s="1"/>
  <c r="O887" i="1"/>
  <c r="V887" i="1"/>
  <c r="X887" i="1"/>
  <c r="AB887" i="1" s="1"/>
  <c r="AC887" i="1" s="1"/>
  <c r="AE887" i="1"/>
  <c r="AF887" i="1" s="1"/>
  <c r="AG887" i="1"/>
  <c r="AH887" i="1" s="1"/>
  <c r="AI887" i="1"/>
  <c r="AJ887" i="1" s="1"/>
  <c r="AK887" i="1"/>
  <c r="AL887" i="1" s="1"/>
  <c r="O888" i="1"/>
  <c r="V888" i="1"/>
  <c r="X888" i="1"/>
  <c r="AB888" i="1" s="1"/>
  <c r="AC888" i="1" s="1"/>
  <c r="AE888" i="1"/>
  <c r="AF888" i="1" s="1"/>
  <c r="AG888" i="1"/>
  <c r="AH888" i="1" s="1"/>
  <c r="AI888" i="1"/>
  <c r="AJ888" i="1" s="1"/>
  <c r="AK888" i="1"/>
  <c r="AL888" i="1" s="1"/>
  <c r="O889" i="1"/>
  <c r="V889" i="1"/>
  <c r="X889" i="1"/>
  <c r="AB889" i="1" s="1"/>
  <c r="AC889" i="1" s="1"/>
  <c r="AE889" i="1"/>
  <c r="AF889" i="1" s="1"/>
  <c r="AG889" i="1"/>
  <c r="AH889" i="1" s="1"/>
  <c r="AI889" i="1"/>
  <c r="AJ889" i="1" s="1"/>
  <c r="AK889" i="1"/>
  <c r="AL889" i="1" s="1"/>
  <c r="O890" i="1"/>
  <c r="V890" i="1"/>
  <c r="X890" i="1"/>
  <c r="AB890" i="1" s="1"/>
  <c r="AC890" i="1" s="1"/>
  <c r="AE890" i="1"/>
  <c r="AF890" i="1" s="1"/>
  <c r="AG890" i="1"/>
  <c r="AH890" i="1" s="1"/>
  <c r="AI890" i="1"/>
  <c r="AJ890" i="1" s="1"/>
  <c r="AK890" i="1"/>
  <c r="AL890" i="1" s="1"/>
  <c r="O891" i="1"/>
  <c r="V891" i="1"/>
  <c r="X891" i="1"/>
  <c r="AB891" i="1" s="1"/>
  <c r="AC891" i="1" s="1"/>
  <c r="AE891" i="1"/>
  <c r="AF891" i="1" s="1"/>
  <c r="AG891" i="1"/>
  <c r="AH891" i="1" s="1"/>
  <c r="AI891" i="1"/>
  <c r="AJ891" i="1" s="1"/>
  <c r="AK891" i="1"/>
  <c r="AL891" i="1" s="1"/>
  <c r="O892" i="1"/>
  <c r="V892" i="1"/>
  <c r="X892" i="1"/>
  <c r="AB892" i="1" s="1"/>
  <c r="AC892" i="1" s="1"/>
  <c r="AE892" i="1"/>
  <c r="AF892" i="1" s="1"/>
  <c r="AG892" i="1"/>
  <c r="AH892" i="1" s="1"/>
  <c r="AI892" i="1"/>
  <c r="AJ892" i="1" s="1"/>
  <c r="AK892" i="1"/>
  <c r="AL892" i="1" s="1"/>
  <c r="O893" i="1"/>
  <c r="V893" i="1"/>
  <c r="X893" i="1"/>
  <c r="AB893" i="1" s="1"/>
  <c r="AC893" i="1" s="1"/>
  <c r="AE893" i="1"/>
  <c r="AF893" i="1" s="1"/>
  <c r="AG893" i="1"/>
  <c r="AH893" i="1" s="1"/>
  <c r="AI893" i="1"/>
  <c r="AJ893" i="1" s="1"/>
  <c r="AK893" i="1"/>
  <c r="AL893" i="1" s="1"/>
  <c r="O894" i="1"/>
  <c r="V894" i="1"/>
  <c r="X894" i="1"/>
  <c r="AB894" i="1" s="1"/>
  <c r="AC894" i="1" s="1"/>
  <c r="AE894" i="1"/>
  <c r="AF894" i="1" s="1"/>
  <c r="AG894" i="1"/>
  <c r="AH894" i="1" s="1"/>
  <c r="AI894" i="1"/>
  <c r="AJ894" i="1" s="1"/>
  <c r="AK894" i="1"/>
  <c r="AL894" i="1" s="1"/>
  <c r="O895" i="1"/>
  <c r="V895" i="1"/>
  <c r="X895" i="1"/>
  <c r="AB895" i="1" s="1"/>
  <c r="AC895" i="1" s="1"/>
  <c r="AE895" i="1"/>
  <c r="AF895" i="1" s="1"/>
  <c r="AG895" i="1"/>
  <c r="AH895" i="1" s="1"/>
  <c r="AI895" i="1"/>
  <c r="AJ895" i="1" s="1"/>
  <c r="AK895" i="1"/>
  <c r="AL895" i="1" s="1"/>
  <c r="O896" i="1"/>
  <c r="V896" i="1"/>
  <c r="X896" i="1"/>
  <c r="AB896" i="1" s="1"/>
  <c r="AC896" i="1" s="1"/>
  <c r="AE896" i="1"/>
  <c r="AF896" i="1" s="1"/>
  <c r="AG896" i="1"/>
  <c r="AH896" i="1" s="1"/>
  <c r="AI896" i="1"/>
  <c r="AJ896" i="1" s="1"/>
  <c r="AK896" i="1"/>
  <c r="AL896" i="1" s="1"/>
  <c r="O897" i="1"/>
  <c r="V897" i="1"/>
  <c r="X897" i="1"/>
  <c r="AB897" i="1" s="1"/>
  <c r="AC897" i="1" s="1"/>
  <c r="AE897" i="1"/>
  <c r="AF897" i="1" s="1"/>
  <c r="AG897" i="1"/>
  <c r="AH897" i="1" s="1"/>
  <c r="AI897" i="1"/>
  <c r="AJ897" i="1" s="1"/>
  <c r="AK897" i="1"/>
  <c r="AL897" i="1" s="1"/>
  <c r="O898" i="1"/>
  <c r="V898" i="1"/>
  <c r="X898" i="1"/>
  <c r="AB898" i="1" s="1"/>
  <c r="AC898" i="1" s="1"/>
  <c r="AE898" i="1"/>
  <c r="AF898" i="1" s="1"/>
  <c r="AG898" i="1"/>
  <c r="AH898" i="1" s="1"/>
  <c r="AI898" i="1"/>
  <c r="AJ898" i="1" s="1"/>
  <c r="AK898" i="1"/>
  <c r="AL898" i="1" s="1"/>
  <c r="O899" i="1"/>
  <c r="V899" i="1"/>
  <c r="X899" i="1"/>
  <c r="AB899" i="1" s="1"/>
  <c r="AC899" i="1" s="1"/>
  <c r="AE899" i="1"/>
  <c r="AF899" i="1" s="1"/>
  <c r="AG899" i="1"/>
  <c r="AH899" i="1" s="1"/>
  <c r="AI899" i="1"/>
  <c r="AJ899" i="1" s="1"/>
  <c r="AK899" i="1"/>
  <c r="AL899" i="1" s="1"/>
  <c r="O900" i="1"/>
  <c r="V900" i="1"/>
  <c r="X900" i="1"/>
  <c r="AB900" i="1" s="1"/>
  <c r="AC900" i="1" s="1"/>
  <c r="AE900" i="1"/>
  <c r="AF900" i="1" s="1"/>
  <c r="AG900" i="1"/>
  <c r="AH900" i="1" s="1"/>
  <c r="AI900" i="1"/>
  <c r="AJ900" i="1" s="1"/>
  <c r="AK900" i="1"/>
  <c r="AL900" i="1" s="1"/>
  <c r="O901" i="1"/>
  <c r="V901" i="1"/>
  <c r="X901" i="1"/>
  <c r="AB901" i="1" s="1"/>
  <c r="AC901" i="1" s="1"/>
  <c r="AE901" i="1"/>
  <c r="AF901" i="1" s="1"/>
  <c r="AG901" i="1"/>
  <c r="AH901" i="1" s="1"/>
  <c r="AI901" i="1"/>
  <c r="AJ901" i="1" s="1"/>
  <c r="AK901" i="1"/>
  <c r="AL901" i="1" s="1"/>
  <c r="O902" i="1"/>
  <c r="V902" i="1"/>
  <c r="X902" i="1"/>
  <c r="AB902" i="1" s="1"/>
  <c r="AC902" i="1" s="1"/>
  <c r="AE902" i="1"/>
  <c r="AF902" i="1" s="1"/>
  <c r="AG902" i="1"/>
  <c r="AH902" i="1" s="1"/>
  <c r="AI902" i="1"/>
  <c r="AJ902" i="1" s="1"/>
  <c r="AK902" i="1"/>
  <c r="AL902" i="1" s="1"/>
  <c r="O903" i="1"/>
  <c r="V903" i="1"/>
  <c r="X903" i="1"/>
  <c r="AB903" i="1" s="1"/>
  <c r="AC903" i="1" s="1"/>
  <c r="AE903" i="1"/>
  <c r="AF903" i="1" s="1"/>
  <c r="AG903" i="1"/>
  <c r="AH903" i="1" s="1"/>
  <c r="AI903" i="1"/>
  <c r="AJ903" i="1" s="1"/>
  <c r="AK903" i="1"/>
  <c r="AL903" i="1" s="1"/>
  <c r="O904" i="1"/>
  <c r="V904" i="1"/>
  <c r="X904" i="1"/>
  <c r="AB904" i="1" s="1"/>
  <c r="AC904" i="1" s="1"/>
  <c r="AE904" i="1"/>
  <c r="AF904" i="1" s="1"/>
  <c r="AG904" i="1"/>
  <c r="AH904" i="1" s="1"/>
  <c r="AI904" i="1"/>
  <c r="AJ904" i="1" s="1"/>
  <c r="AK904" i="1"/>
  <c r="AL904" i="1" s="1"/>
  <c r="O905" i="1"/>
  <c r="V905" i="1"/>
  <c r="X905" i="1"/>
  <c r="AB905" i="1" s="1"/>
  <c r="AC905" i="1" s="1"/>
  <c r="AE905" i="1"/>
  <c r="AF905" i="1" s="1"/>
  <c r="AG905" i="1"/>
  <c r="AH905" i="1" s="1"/>
  <c r="AI905" i="1"/>
  <c r="AJ905" i="1" s="1"/>
  <c r="AK905" i="1"/>
  <c r="AL905" i="1" s="1"/>
  <c r="O906" i="1"/>
  <c r="V906" i="1"/>
  <c r="X906" i="1"/>
  <c r="AB906" i="1" s="1"/>
  <c r="AC906" i="1" s="1"/>
  <c r="AE906" i="1"/>
  <c r="AF906" i="1" s="1"/>
  <c r="AG906" i="1"/>
  <c r="AH906" i="1" s="1"/>
  <c r="AI906" i="1"/>
  <c r="AJ906" i="1" s="1"/>
  <c r="AK906" i="1"/>
  <c r="AL906" i="1" s="1"/>
  <c r="O907" i="1"/>
  <c r="V907" i="1"/>
  <c r="X907" i="1"/>
  <c r="AB907" i="1" s="1"/>
  <c r="AC907" i="1" s="1"/>
  <c r="AE907" i="1"/>
  <c r="AF907" i="1" s="1"/>
  <c r="AG907" i="1"/>
  <c r="AH907" i="1" s="1"/>
  <c r="AI907" i="1"/>
  <c r="AJ907" i="1" s="1"/>
  <c r="AK907" i="1"/>
  <c r="AL907" i="1" s="1"/>
  <c r="O908" i="1"/>
  <c r="V908" i="1"/>
  <c r="X908" i="1"/>
  <c r="AB908" i="1" s="1"/>
  <c r="AC908" i="1" s="1"/>
  <c r="AE908" i="1"/>
  <c r="AF908" i="1" s="1"/>
  <c r="AG908" i="1"/>
  <c r="AH908" i="1" s="1"/>
  <c r="AI908" i="1"/>
  <c r="AJ908" i="1" s="1"/>
  <c r="AK908" i="1"/>
  <c r="AL908" i="1" s="1"/>
  <c r="O909" i="1"/>
  <c r="V909" i="1"/>
  <c r="X909" i="1"/>
  <c r="AB909" i="1" s="1"/>
  <c r="AC909" i="1" s="1"/>
  <c r="AE909" i="1"/>
  <c r="AF909" i="1" s="1"/>
  <c r="AG909" i="1"/>
  <c r="AH909" i="1" s="1"/>
  <c r="AI909" i="1"/>
  <c r="AJ909" i="1" s="1"/>
  <c r="AK909" i="1"/>
  <c r="AL909" i="1" s="1"/>
  <c r="O910" i="1"/>
  <c r="V910" i="1"/>
  <c r="X910" i="1"/>
  <c r="AB910" i="1" s="1"/>
  <c r="AC910" i="1" s="1"/>
  <c r="AE910" i="1"/>
  <c r="AF910" i="1" s="1"/>
  <c r="AG910" i="1"/>
  <c r="AH910" i="1" s="1"/>
  <c r="AI910" i="1"/>
  <c r="AJ910" i="1" s="1"/>
  <c r="AK910" i="1"/>
  <c r="AL910" i="1" s="1"/>
  <c r="O911" i="1"/>
  <c r="V911" i="1"/>
  <c r="X911" i="1"/>
  <c r="AB911" i="1" s="1"/>
  <c r="AC911" i="1" s="1"/>
  <c r="AE911" i="1"/>
  <c r="AF911" i="1" s="1"/>
  <c r="AG911" i="1"/>
  <c r="AH911" i="1" s="1"/>
  <c r="AI911" i="1"/>
  <c r="AJ911" i="1" s="1"/>
  <c r="AK911" i="1"/>
  <c r="AL911" i="1" s="1"/>
  <c r="O912" i="1"/>
  <c r="V912" i="1"/>
  <c r="X912" i="1"/>
  <c r="AB912" i="1" s="1"/>
  <c r="AC912" i="1" s="1"/>
  <c r="AE912" i="1"/>
  <c r="AF912" i="1" s="1"/>
  <c r="AG912" i="1"/>
  <c r="AH912" i="1" s="1"/>
  <c r="AI912" i="1"/>
  <c r="AJ912" i="1" s="1"/>
  <c r="AK912" i="1"/>
  <c r="AL912" i="1" s="1"/>
  <c r="O913" i="1"/>
  <c r="V913" i="1"/>
  <c r="X913" i="1"/>
  <c r="AB913" i="1" s="1"/>
  <c r="AC913" i="1" s="1"/>
  <c r="AE913" i="1"/>
  <c r="AF913" i="1" s="1"/>
  <c r="AG913" i="1"/>
  <c r="AH913" i="1" s="1"/>
  <c r="AI913" i="1"/>
  <c r="AJ913" i="1" s="1"/>
  <c r="AK913" i="1"/>
  <c r="AL913" i="1" s="1"/>
  <c r="O914" i="1"/>
  <c r="V914" i="1"/>
  <c r="X914" i="1"/>
  <c r="AB914" i="1" s="1"/>
  <c r="AC914" i="1" s="1"/>
  <c r="AE914" i="1"/>
  <c r="AF914" i="1" s="1"/>
  <c r="AG914" i="1"/>
  <c r="AH914" i="1" s="1"/>
  <c r="AI914" i="1"/>
  <c r="AJ914" i="1" s="1"/>
  <c r="AK914" i="1"/>
  <c r="AL914" i="1" s="1"/>
  <c r="O915" i="1"/>
  <c r="V915" i="1"/>
  <c r="X915" i="1"/>
  <c r="AB915" i="1" s="1"/>
  <c r="AC915" i="1" s="1"/>
  <c r="AE915" i="1"/>
  <c r="AF915" i="1" s="1"/>
  <c r="AG915" i="1"/>
  <c r="AH915" i="1" s="1"/>
  <c r="AI915" i="1"/>
  <c r="AJ915" i="1" s="1"/>
  <c r="AK915" i="1"/>
  <c r="AL915" i="1" s="1"/>
  <c r="O916" i="1"/>
  <c r="V916" i="1"/>
  <c r="X916" i="1"/>
  <c r="AB916" i="1" s="1"/>
  <c r="AC916" i="1" s="1"/>
  <c r="AE916" i="1"/>
  <c r="AF916" i="1" s="1"/>
  <c r="AG916" i="1"/>
  <c r="AH916" i="1" s="1"/>
  <c r="AI916" i="1"/>
  <c r="AJ916" i="1" s="1"/>
  <c r="AK916" i="1"/>
  <c r="AL916" i="1" s="1"/>
  <c r="O917" i="1"/>
  <c r="V917" i="1"/>
  <c r="X917" i="1"/>
  <c r="AB917" i="1" s="1"/>
  <c r="AC917" i="1" s="1"/>
  <c r="AE917" i="1"/>
  <c r="AF917" i="1" s="1"/>
  <c r="AG917" i="1"/>
  <c r="AH917" i="1" s="1"/>
  <c r="AI917" i="1"/>
  <c r="AJ917" i="1" s="1"/>
  <c r="AK917" i="1"/>
  <c r="AL917" i="1" s="1"/>
  <c r="O918" i="1"/>
  <c r="V918" i="1"/>
  <c r="X918" i="1"/>
  <c r="AB918" i="1" s="1"/>
  <c r="AC918" i="1" s="1"/>
  <c r="AE918" i="1"/>
  <c r="AF918" i="1" s="1"/>
  <c r="AG918" i="1"/>
  <c r="AH918" i="1" s="1"/>
  <c r="AI918" i="1"/>
  <c r="AJ918" i="1" s="1"/>
  <c r="AK918" i="1"/>
  <c r="AL918" i="1" s="1"/>
  <c r="O919" i="1"/>
  <c r="V919" i="1"/>
  <c r="X919" i="1"/>
  <c r="AB919" i="1" s="1"/>
  <c r="AC919" i="1" s="1"/>
  <c r="AE919" i="1"/>
  <c r="AF919" i="1" s="1"/>
  <c r="AG919" i="1"/>
  <c r="AH919" i="1" s="1"/>
  <c r="AI919" i="1"/>
  <c r="AJ919" i="1" s="1"/>
  <c r="AK919" i="1"/>
  <c r="AL919" i="1" s="1"/>
  <c r="O920" i="1"/>
  <c r="V920" i="1"/>
  <c r="X920" i="1"/>
  <c r="AB920" i="1" s="1"/>
  <c r="AC920" i="1" s="1"/>
  <c r="AE920" i="1"/>
  <c r="AF920" i="1" s="1"/>
  <c r="AG920" i="1"/>
  <c r="AH920" i="1" s="1"/>
  <c r="AI920" i="1"/>
  <c r="AJ920" i="1" s="1"/>
  <c r="AK920" i="1"/>
  <c r="AL920" i="1" s="1"/>
  <c r="O921" i="1"/>
  <c r="V921" i="1"/>
  <c r="X921" i="1"/>
  <c r="AB921" i="1" s="1"/>
  <c r="AC921" i="1" s="1"/>
  <c r="AE921" i="1"/>
  <c r="AF921" i="1" s="1"/>
  <c r="AG921" i="1"/>
  <c r="AH921" i="1" s="1"/>
  <c r="AI921" i="1"/>
  <c r="AJ921" i="1" s="1"/>
  <c r="AK921" i="1"/>
  <c r="AL921" i="1" s="1"/>
  <c r="O922" i="1"/>
  <c r="V922" i="1"/>
  <c r="X922" i="1"/>
  <c r="AB922" i="1" s="1"/>
  <c r="AC922" i="1" s="1"/>
  <c r="AE922" i="1"/>
  <c r="AF922" i="1" s="1"/>
  <c r="AG922" i="1"/>
  <c r="AH922" i="1" s="1"/>
  <c r="AI922" i="1"/>
  <c r="AJ922" i="1" s="1"/>
  <c r="AK922" i="1"/>
  <c r="AL922" i="1" s="1"/>
  <c r="O923" i="1"/>
  <c r="V923" i="1"/>
  <c r="X923" i="1"/>
  <c r="AB923" i="1" s="1"/>
  <c r="AC923" i="1" s="1"/>
  <c r="AE923" i="1"/>
  <c r="AF923" i="1" s="1"/>
  <c r="AG923" i="1"/>
  <c r="AH923" i="1" s="1"/>
  <c r="AI923" i="1"/>
  <c r="AJ923" i="1" s="1"/>
  <c r="AK923" i="1"/>
  <c r="AL923" i="1" s="1"/>
  <c r="O924" i="1"/>
  <c r="V924" i="1"/>
  <c r="X924" i="1"/>
  <c r="AB924" i="1" s="1"/>
  <c r="AC924" i="1" s="1"/>
  <c r="AE924" i="1"/>
  <c r="AF924" i="1" s="1"/>
  <c r="AG924" i="1"/>
  <c r="AH924" i="1" s="1"/>
  <c r="AI924" i="1"/>
  <c r="AJ924" i="1" s="1"/>
  <c r="AK924" i="1"/>
  <c r="AL924" i="1" s="1"/>
  <c r="O925" i="1"/>
  <c r="V925" i="1"/>
  <c r="X925" i="1"/>
  <c r="AB925" i="1" s="1"/>
  <c r="AC925" i="1" s="1"/>
  <c r="AE925" i="1"/>
  <c r="AF925" i="1" s="1"/>
  <c r="AG925" i="1"/>
  <c r="AH925" i="1" s="1"/>
  <c r="AI925" i="1"/>
  <c r="AJ925" i="1" s="1"/>
  <c r="AK925" i="1"/>
  <c r="AL925" i="1" s="1"/>
  <c r="O926" i="1"/>
  <c r="V926" i="1"/>
  <c r="X926" i="1"/>
  <c r="AB926" i="1" s="1"/>
  <c r="AC926" i="1" s="1"/>
  <c r="AE926" i="1"/>
  <c r="AF926" i="1" s="1"/>
  <c r="AG926" i="1"/>
  <c r="AH926" i="1" s="1"/>
  <c r="AI926" i="1"/>
  <c r="AJ926" i="1" s="1"/>
  <c r="AK926" i="1"/>
  <c r="AL926" i="1" s="1"/>
  <c r="O927" i="1"/>
  <c r="V927" i="1"/>
  <c r="X927" i="1"/>
  <c r="AB927" i="1" s="1"/>
  <c r="AC927" i="1" s="1"/>
  <c r="AE927" i="1"/>
  <c r="AF927" i="1" s="1"/>
  <c r="AG927" i="1"/>
  <c r="AH927" i="1" s="1"/>
  <c r="AI927" i="1"/>
  <c r="AJ927" i="1" s="1"/>
  <c r="AK927" i="1"/>
  <c r="AL927" i="1" s="1"/>
  <c r="O928" i="1"/>
  <c r="V928" i="1"/>
  <c r="X928" i="1"/>
  <c r="AB928" i="1" s="1"/>
  <c r="AC928" i="1" s="1"/>
  <c r="AE928" i="1"/>
  <c r="AF928" i="1" s="1"/>
  <c r="AG928" i="1"/>
  <c r="AH928" i="1" s="1"/>
  <c r="AI928" i="1"/>
  <c r="AJ928" i="1" s="1"/>
  <c r="AK928" i="1"/>
  <c r="AL928" i="1" s="1"/>
  <c r="O929" i="1"/>
  <c r="V929" i="1"/>
  <c r="X929" i="1"/>
  <c r="AB929" i="1" s="1"/>
  <c r="AC929" i="1" s="1"/>
  <c r="AE929" i="1"/>
  <c r="AF929" i="1" s="1"/>
  <c r="AG929" i="1"/>
  <c r="AH929" i="1" s="1"/>
  <c r="AI929" i="1"/>
  <c r="AJ929" i="1" s="1"/>
  <c r="AK929" i="1"/>
  <c r="AL929" i="1" s="1"/>
  <c r="O930" i="1"/>
  <c r="V930" i="1"/>
  <c r="X930" i="1"/>
  <c r="AB930" i="1" s="1"/>
  <c r="AC930" i="1" s="1"/>
  <c r="AE930" i="1"/>
  <c r="AF930" i="1" s="1"/>
  <c r="AG930" i="1"/>
  <c r="AH930" i="1" s="1"/>
  <c r="AI930" i="1"/>
  <c r="AJ930" i="1" s="1"/>
  <c r="AK930" i="1"/>
  <c r="AL930" i="1" s="1"/>
  <c r="O931" i="1"/>
  <c r="V931" i="1"/>
  <c r="X931" i="1"/>
  <c r="AB931" i="1" s="1"/>
  <c r="AC931" i="1" s="1"/>
  <c r="AE931" i="1"/>
  <c r="AF931" i="1" s="1"/>
  <c r="AG931" i="1"/>
  <c r="AH931" i="1" s="1"/>
  <c r="AI931" i="1"/>
  <c r="AJ931" i="1" s="1"/>
  <c r="AK931" i="1"/>
  <c r="AL931" i="1" s="1"/>
  <c r="O932" i="1"/>
  <c r="V932" i="1"/>
  <c r="X932" i="1"/>
  <c r="AB932" i="1" s="1"/>
  <c r="AC932" i="1" s="1"/>
  <c r="AE932" i="1"/>
  <c r="AF932" i="1" s="1"/>
  <c r="AG932" i="1"/>
  <c r="AH932" i="1" s="1"/>
  <c r="AI932" i="1"/>
  <c r="AJ932" i="1" s="1"/>
  <c r="AK932" i="1"/>
  <c r="AL932" i="1" s="1"/>
  <c r="O933" i="1"/>
  <c r="V933" i="1"/>
  <c r="X933" i="1"/>
  <c r="AB933" i="1" s="1"/>
  <c r="AC933" i="1" s="1"/>
  <c r="AE933" i="1"/>
  <c r="AF933" i="1" s="1"/>
  <c r="AG933" i="1"/>
  <c r="AH933" i="1" s="1"/>
  <c r="AI933" i="1"/>
  <c r="AJ933" i="1" s="1"/>
  <c r="AK933" i="1"/>
  <c r="AL933" i="1" s="1"/>
  <c r="O934" i="1"/>
  <c r="V934" i="1"/>
  <c r="X934" i="1"/>
  <c r="AB934" i="1" s="1"/>
  <c r="AC934" i="1" s="1"/>
  <c r="AE934" i="1"/>
  <c r="AF934" i="1" s="1"/>
  <c r="AG934" i="1"/>
  <c r="AH934" i="1" s="1"/>
  <c r="AI934" i="1"/>
  <c r="AJ934" i="1" s="1"/>
  <c r="AK934" i="1"/>
  <c r="AL934" i="1" s="1"/>
  <c r="O935" i="1"/>
  <c r="V935" i="1"/>
  <c r="X935" i="1"/>
  <c r="AB935" i="1" s="1"/>
  <c r="AC935" i="1" s="1"/>
  <c r="AE935" i="1"/>
  <c r="AF935" i="1" s="1"/>
  <c r="AG935" i="1"/>
  <c r="AH935" i="1" s="1"/>
  <c r="AI935" i="1"/>
  <c r="AJ935" i="1" s="1"/>
  <c r="AK935" i="1"/>
  <c r="AL935" i="1" s="1"/>
  <c r="O936" i="1"/>
  <c r="V936" i="1"/>
  <c r="X936" i="1"/>
  <c r="AB936" i="1" s="1"/>
  <c r="AC936" i="1" s="1"/>
  <c r="AE936" i="1"/>
  <c r="AF936" i="1" s="1"/>
  <c r="AG936" i="1"/>
  <c r="AH936" i="1" s="1"/>
  <c r="AI936" i="1"/>
  <c r="AJ936" i="1" s="1"/>
  <c r="AK936" i="1"/>
  <c r="AL936" i="1" s="1"/>
  <c r="O937" i="1"/>
  <c r="V937" i="1"/>
  <c r="X937" i="1"/>
  <c r="AB937" i="1" s="1"/>
  <c r="AC937" i="1" s="1"/>
  <c r="AE937" i="1"/>
  <c r="AF937" i="1" s="1"/>
  <c r="AG937" i="1"/>
  <c r="AH937" i="1" s="1"/>
  <c r="AI937" i="1"/>
  <c r="AJ937" i="1" s="1"/>
  <c r="AK937" i="1"/>
  <c r="AL937" i="1" s="1"/>
  <c r="O938" i="1"/>
  <c r="V938" i="1"/>
  <c r="X938" i="1"/>
  <c r="AB938" i="1" s="1"/>
  <c r="AC938" i="1" s="1"/>
  <c r="AE938" i="1"/>
  <c r="AF938" i="1" s="1"/>
  <c r="AG938" i="1"/>
  <c r="AH938" i="1" s="1"/>
  <c r="AI938" i="1"/>
  <c r="AJ938" i="1" s="1"/>
  <c r="AK938" i="1"/>
  <c r="AL938" i="1" s="1"/>
  <c r="O939" i="1"/>
  <c r="V939" i="1"/>
  <c r="X939" i="1"/>
  <c r="AB939" i="1" s="1"/>
  <c r="AC939" i="1" s="1"/>
  <c r="AE939" i="1"/>
  <c r="AF939" i="1" s="1"/>
  <c r="AG939" i="1"/>
  <c r="AH939" i="1" s="1"/>
  <c r="AI939" i="1"/>
  <c r="AJ939" i="1" s="1"/>
  <c r="AK939" i="1"/>
  <c r="AL939" i="1" s="1"/>
  <c r="O940" i="1"/>
  <c r="V940" i="1"/>
  <c r="X940" i="1"/>
  <c r="AB940" i="1" s="1"/>
  <c r="AC940" i="1" s="1"/>
  <c r="AE940" i="1"/>
  <c r="AF940" i="1" s="1"/>
  <c r="AG940" i="1"/>
  <c r="AH940" i="1" s="1"/>
  <c r="AI940" i="1"/>
  <c r="AJ940" i="1" s="1"/>
  <c r="AK940" i="1"/>
  <c r="AL940" i="1" s="1"/>
  <c r="O941" i="1"/>
  <c r="V941" i="1"/>
  <c r="X941" i="1"/>
  <c r="AB941" i="1" s="1"/>
  <c r="AC941" i="1" s="1"/>
  <c r="AE941" i="1"/>
  <c r="AF941" i="1" s="1"/>
  <c r="AG941" i="1"/>
  <c r="AH941" i="1" s="1"/>
  <c r="AI941" i="1"/>
  <c r="AJ941" i="1" s="1"/>
  <c r="AK941" i="1"/>
  <c r="AL941" i="1" s="1"/>
  <c r="O942" i="1"/>
  <c r="V942" i="1"/>
  <c r="X942" i="1"/>
  <c r="AB942" i="1" s="1"/>
  <c r="AC942" i="1" s="1"/>
  <c r="AE942" i="1"/>
  <c r="AF942" i="1" s="1"/>
  <c r="AG942" i="1"/>
  <c r="AH942" i="1" s="1"/>
  <c r="AI942" i="1"/>
  <c r="AJ942" i="1" s="1"/>
  <c r="AK942" i="1"/>
  <c r="AL942" i="1" s="1"/>
  <c r="O943" i="1"/>
  <c r="V943" i="1"/>
  <c r="X943" i="1"/>
  <c r="AB943" i="1" s="1"/>
  <c r="AC943" i="1" s="1"/>
  <c r="AE943" i="1"/>
  <c r="AF943" i="1" s="1"/>
  <c r="AG943" i="1"/>
  <c r="AH943" i="1" s="1"/>
  <c r="AI943" i="1"/>
  <c r="AJ943" i="1" s="1"/>
  <c r="AK943" i="1"/>
  <c r="AL943" i="1" s="1"/>
  <c r="O944" i="1"/>
  <c r="V944" i="1"/>
  <c r="X944" i="1"/>
  <c r="AB944" i="1" s="1"/>
  <c r="AC944" i="1" s="1"/>
  <c r="AE944" i="1"/>
  <c r="AF944" i="1" s="1"/>
  <c r="AG944" i="1"/>
  <c r="AH944" i="1" s="1"/>
  <c r="AI944" i="1"/>
  <c r="AJ944" i="1" s="1"/>
  <c r="AK944" i="1"/>
  <c r="AL944" i="1" s="1"/>
  <c r="O945" i="1"/>
  <c r="V945" i="1"/>
  <c r="X945" i="1"/>
  <c r="AB945" i="1" s="1"/>
  <c r="AC945" i="1" s="1"/>
  <c r="AE945" i="1"/>
  <c r="AF945" i="1" s="1"/>
  <c r="AG945" i="1"/>
  <c r="AH945" i="1" s="1"/>
  <c r="AI945" i="1"/>
  <c r="AJ945" i="1" s="1"/>
  <c r="AK945" i="1"/>
  <c r="AL945" i="1" s="1"/>
  <c r="O946" i="1"/>
  <c r="V946" i="1"/>
  <c r="X946" i="1"/>
  <c r="AB946" i="1" s="1"/>
  <c r="AC946" i="1" s="1"/>
  <c r="AE946" i="1"/>
  <c r="AF946" i="1" s="1"/>
  <c r="AG946" i="1"/>
  <c r="AH946" i="1" s="1"/>
  <c r="AI946" i="1"/>
  <c r="AJ946" i="1" s="1"/>
  <c r="AK946" i="1"/>
  <c r="AL946" i="1" s="1"/>
  <c r="O947" i="1"/>
  <c r="V947" i="1"/>
  <c r="X947" i="1"/>
  <c r="AB947" i="1" s="1"/>
  <c r="AC947" i="1" s="1"/>
  <c r="AE947" i="1"/>
  <c r="AF947" i="1" s="1"/>
  <c r="AG947" i="1"/>
  <c r="AH947" i="1" s="1"/>
  <c r="AI947" i="1"/>
  <c r="AJ947" i="1" s="1"/>
  <c r="AK947" i="1"/>
  <c r="AL947" i="1" s="1"/>
  <c r="O948" i="1"/>
  <c r="V948" i="1"/>
  <c r="X948" i="1"/>
  <c r="AB948" i="1" s="1"/>
  <c r="AC948" i="1" s="1"/>
  <c r="AE948" i="1"/>
  <c r="AF948" i="1" s="1"/>
  <c r="AG948" i="1"/>
  <c r="AH948" i="1" s="1"/>
  <c r="AI948" i="1"/>
  <c r="AJ948" i="1" s="1"/>
  <c r="AK948" i="1"/>
  <c r="AL948" i="1" s="1"/>
  <c r="O949" i="1"/>
  <c r="V949" i="1"/>
  <c r="X949" i="1"/>
  <c r="AB949" i="1" s="1"/>
  <c r="AC949" i="1" s="1"/>
  <c r="AE949" i="1"/>
  <c r="AF949" i="1" s="1"/>
  <c r="AG949" i="1"/>
  <c r="AH949" i="1" s="1"/>
  <c r="AI949" i="1"/>
  <c r="AJ949" i="1" s="1"/>
  <c r="AK949" i="1"/>
  <c r="AL949" i="1" s="1"/>
  <c r="O950" i="1"/>
  <c r="V950" i="1"/>
  <c r="X950" i="1"/>
  <c r="AB950" i="1" s="1"/>
  <c r="AC950" i="1" s="1"/>
  <c r="AE950" i="1"/>
  <c r="AF950" i="1" s="1"/>
  <c r="AG950" i="1"/>
  <c r="AH950" i="1" s="1"/>
  <c r="AI950" i="1"/>
  <c r="AJ950" i="1" s="1"/>
  <c r="AK950" i="1"/>
  <c r="AL950" i="1" s="1"/>
  <c r="O951" i="1"/>
  <c r="V951" i="1"/>
  <c r="X951" i="1"/>
  <c r="AB951" i="1" s="1"/>
  <c r="AC951" i="1" s="1"/>
  <c r="AE951" i="1"/>
  <c r="AF951" i="1" s="1"/>
  <c r="AG951" i="1"/>
  <c r="AH951" i="1" s="1"/>
  <c r="AI951" i="1"/>
  <c r="AJ951" i="1" s="1"/>
  <c r="AK951" i="1"/>
  <c r="AL951" i="1" s="1"/>
  <c r="O952" i="1"/>
  <c r="V952" i="1"/>
  <c r="X952" i="1"/>
  <c r="AB952" i="1" s="1"/>
  <c r="AC952" i="1" s="1"/>
  <c r="AE952" i="1"/>
  <c r="AF952" i="1" s="1"/>
  <c r="AG952" i="1"/>
  <c r="AH952" i="1" s="1"/>
  <c r="AI952" i="1"/>
  <c r="AJ952" i="1" s="1"/>
  <c r="AK952" i="1"/>
  <c r="AL952" i="1" s="1"/>
  <c r="O953" i="1"/>
  <c r="V953" i="1"/>
  <c r="X953" i="1"/>
  <c r="AB953" i="1" s="1"/>
  <c r="AC953" i="1" s="1"/>
  <c r="AE953" i="1"/>
  <c r="AF953" i="1" s="1"/>
  <c r="AG953" i="1"/>
  <c r="AH953" i="1" s="1"/>
  <c r="AI953" i="1"/>
  <c r="AJ953" i="1" s="1"/>
  <c r="AK953" i="1"/>
  <c r="AL953" i="1" s="1"/>
  <c r="O954" i="1"/>
  <c r="V954" i="1"/>
  <c r="X954" i="1"/>
  <c r="AB954" i="1" s="1"/>
  <c r="AC954" i="1" s="1"/>
  <c r="AE954" i="1"/>
  <c r="AF954" i="1" s="1"/>
  <c r="AG954" i="1"/>
  <c r="AH954" i="1" s="1"/>
  <c r="AI954" i="1"/>
  <c r="AJ954" i="1" s="1"/>
  <c r="AK954" i="1"/>
  <c r="AL954" i="1" s="1"/>
  <c r="O955" i="1"/>
  <c r="V955" i="1"/>
  <c r="X955" i="1"/>
  <c r="AB955" i="1" s="1"/>
  <c r="AC955" i="1" s="1"/>
  <c r="AE955" i="1"/>
  <c r="AF955" i="1" s="1"/>
  <c r="AG955" i="1"/>
  <c r="AH955" i="1" s="1"/>
  <c r="AI955" i="1"/>
  <c r="AJ955" i="1" s="1"/>
  <c r="AK955" i="1"/>
  <c r="AL955" i="1" s="1"/>
  <c r="O956" i="1"/>
  <c r="V956" i="1"/>
  <c r="X956" i="1"/>
  <c r="AB956" i="1" s="1"/>
  <c r="AC956" i="1" s="1"/>
  <c r="AE956" i="1"/>
  <c r="AF956" i="1" s="1"/>
  <c r="AG956" i="1"/>
  <c r="AH956" i="1" s="1"/>
  <c r="AI956" i="1"/>
  <c r="AJ956" i="1" s="1"/>
  <c r="AK956" i="1"/>
  <c r="AL956" i="1" s="1"/>
  <c r="O957" i="1"/>
  <c r="V957" i="1"/>
  <c r="X957" i="1"/>
  <c r="AB957" i="1" s="1"/>
  <c r="AC957" i="1" s="1"/>
  <c r="AE957" i="1"/>
  <c r="AF957" i="1" s="1"/>
  <c r="AG957" i="1"/>
  <c r="AH957" i="1" s="1"/>
  <c r="AI957" i="1"/>
  <c r="AJ957" i="1" s="1"/>
  <c r="AK957" i="1"/>
  <c r="AL957" i="1" s="1"/>
  <c r="O958" i="1"/>
  <c r="V958" i="1"/>
  <c r="X958" i="1"/>
  <c r="AB958" i="1" s="1"/>
  <c r="AC958" i="1" s="1"/>
  <c r="AE958" i="1"/>
  <c r="AF958" i="1" s="1"/>
  <c r="AG958" i="1"/>
  <c r="AH958" i="1" s="1"/>
  <c r="AI958" i="1"/>
  <c r="AJ958" i="1" s="1"/>
  <c r="AK958" i="1"/>
  <c r="AL958" i="1" s="1"/>
  <c r="O959" i="1"/>
  <c r="V959" i="1"/>
  <c r="X959" i="1"/>
  <c r="AB959" i="1" s="1"/>
  <c r="AC959" i="1" s="1"/>
  <c r="AE959" i="1"/>
  <c r="AF959" i="1" s="1"/>
  <c r="AG959" i="1"/>
  <c r="AH959" i="1" s="1"/>
  <c r="AI959" i="1"/>
  <c r="AJ959" i="1" s="1"/>
  <c r="AK959" i="1"/>
  <c r="AL959" i="1" s="1"/>
  <c r="O960" i="1"/>
  <c r="V960" i="1"/>
  <c r="X960" i="1"/>
  <c r="AB960" i="1" s="1"/>
  <c r="AC960" i="1" s="1"/>
  <c r="AE960" i="1"/>
  <c r="AF960" i="1" s="1"/>
  <c r="AG960" i="1"/>
  <c r="AH960" i="1" s="1"/>
  <c r="AI960" i="1"/>
  <c r="AJ960" i="1" s="1"/>
  <c r="AK960" i="1"/>
  <c r="AL960" i="1" s="1"/>
  <c r="O961" i="1"/>
  <c r="V961" i="1"/>
  <c r="X961" i="1"/>
  <c r="AB961" i="1" s="1"/>
  <c r="AC961" i="1" s="1"/>
  <c r="AE961" i="1"/>
  <c r="AF961" i="1" s="1"/>
  <c r="AG961" i="1"/>
  <c r="AH961" i="1" s="1"/>
  <c r="AI961" i="1"/>
  <c r="AJ961" i="1" s="1"/>
  <c r="AK961" i="1"/>
  <c r="AL961" i="1" s="1"/>
  <c r="O962" i="1"/>
  <c r="V962" i="1"/>
  <c r="X962" i="1"/>
  <c r="AB962" i="1" s="1"/>
  <c r="AC962" i="1" s="1"/>
  <c r="AE962" i="1"/>
  <c r="AF962" i="1" s="1"/>
  <c r="AG962" i="1"/>
  <c r="AH962" i="1" s="1"/>
  <c r="AI962" i="1"/>
  <c r="AJ962" i="1" s="1"/>
  <c r="AK962" i="1"/>
  <c r="AL962" i="1" s="1"/>
  <c r="O963" i="1"/>
  <c r="V963" i="1"/>
  <c r="X963" i="1"/>
  <c r="AB963" i="1" s="1"/>
  <c r="AC963" i="1" s="1"/>
  <c r="AE963" i="1"/>
  <c r="AF963" i="1" s="1"/>
  <c r="AG963" i="1"/>
  <c r="AH963" i="1" s="1"/>
  <c r="AI963" i="1"/>
  <c r="AJ963" i="1" s="1"/>
  <c r="AK963" i="1"/>
  <c r="AL963" i="1" s="1"/>
  <c r="O964" i="1"/>
  <c r="V964" i="1"/>
  <c r="X964" i="1"/>
  <c r="AB964" i="1" s="1"/>
  <c r="AC964" i="1" s="1"/>
  <c r="AE964" i="1"/>
  <c r="AF964" i="1" s="1"/>
  <c r="AG964" i="1"/>
  <c r="AH964" i="1" s="1"/>
  <c r="AI964" i="1"/>
  <c r="AJ964" i="1" s="1"/>
  <c r="AK964" i="1"/>
  <c r="AL964" i="1" s="1"/>
  <c r="O965" i="1"/>
  <c r="V965" i="1"/>
  <c r="X965" i="1"/>
  <c r="AB965" i="1" s="1"/>
  <c r="AC965" i="1" s="1"/>
  <c r="AE965" i="1"/>
  <c r="AF965" i="1" s="1"/>
  <c r="AG965" i="1"/>
  <c r="AH965" i="1" s="1"/>
  <c r="AI965" i="1"/>
  <c r="AJ965" i="1" s="1"/>
  <c r="AK965" i="1"/>
  <c r="AL965" i="1" s="1"/>
  <c r="O966" i="1"/>
  <c r="V966" i="1"/>
  <c r="X966" i="1"/>
  <c r="AB966" i="1" s="1"/>
  <c r="AC966" i="1" s="1"/>
  <c r="AE966" i="1"/>
  <c r="AF966" i="1" s="1"/>
  <c r="AG966" i="1"/>
  <c r="AH966" i="1" s="1"/>
  <c r="AI966" i="1"/>
  <c r="AJ966" i="1" s="1"/>
  <c r="AK966" i="1"/>
  <c r="AL966" i="1" s="1"/>
  <c r="O967" i="1"/>
  <c r="V967" i="1"/>
  <c r="X967" i="1"/>
  <c r="AB967" i="1" s="1"/>
  <c r="AC967" i="1" s="1"/>
  <c r="AE967" i="1"/>
  <c r="AF967" i="1" s="1"/>
  <c r="AG967" i="1"/>
  <c r="AH967" i="1" s="1"/>
  <c r="AI967" i="1"/>
  <c r="AJ967" i="1" s="1"/>
  <c r="AK967" i="1"/>
  <c r="AL967" i="1" s="1"/>
  <c r="O968" i="1"/>
  <c r="V968" i="1"/>
  <c r="X968" i="1"/>
  <c r="AB968" i="1" s="1"/>
  <c r="AC968" i="1" s="1"/>
  <c r="AE968" i="1"/>
  <c r="AF968" i="1" s="1"/>
  <c r="AG968" i="1"/>
  <c r="AH968" i="1" s="1"/>
  <c r="AI968" i="1"/>
  <c r="AJ968" i="1" s="1"/>
  <c r="AK968" i="1"/>
  <c r="AL968" i="1" s="1"/>
  <c r="O969" i="1"/>
  <c r="V969" i="1"/>
  <c r="X969" i="1"/>
  <c r="AB969" i="1" s="1"/>
  <c r="AC969" i="1" s="1"/>
  <c r="AE969" i="1"/>
  <c r="AF969" i="1" s="1"/>
  <c r="AG969" i="1"/>
  <c r="AH969" i="1" s="1"/>
  <c r="AI969" i="1"/>
  <c r="AJ969" i="1" s="1"/>
  <c r="AK969" i="1"/>
  <c r="AL969" i="1" s="1"/>
  <c r="O970" i="1"/>
  <c r="V970" i="1"/>
  <c r="X970" i="1"/>
  <c r="AB970" i="1" s="1"/>
  <c r="AC970" i="1" s="1"/>
  <c r="AE970" i="1"/>
  <c r="AF970" i="1" s="1"/>
  <c r="AG970" i="1"/>
  <c r="AH970" i="1" s="1"/>
  <c r="AI970" i="1"/>
  <c r="AJ970" i="1" s="1"/>
  <c r="AK970" i="1"/>
  <c r="AL970" i="1" s="1"/>
  <c r="O971" i="1"/>
  <c r="V971" i="1"/>
  <c r="X971" i="1"/>
  <c r="AB971" i="1" s="1"/>
  <c r="AC971" i="1" s="1"/>
  <c r="AE971" i="1"/>
  <c r="AF971" i="1" s="1"/>
  <c r="AG971" i="1"/>
  <c r="AH971" i="1" s="1"/>
  <c r="AI971" i="1"/>
  <c r="AJ971" i="1" s="1"/>
  <c r="AK971" i="1"/>
  <c r="AL971" i="1" s="1"/>
  <c r="O972" i="1"/>
  <c r="V972" i="1"/>
  <c r="X972" i="1"/>
  <c r="AB972" i="1" s="1"/>
  <c r="AC972" i="1" s="1"/>
  <c r="AE972" i="1"/>
  <c r="AF972" i="1" s="1"/>
  <c r="AG972" i="1"/>
  <c r="AH972" i="1" s="1"/>
  <c r="AI972" i="1"/>
  <c r="AJ972" i="1" s="1"/>
  <c r="AK972" i="1"/>
  <c r="AL972" i="1" s="1"/>
  <c r="O973" i="1"/>
  <c r="V973" i="1"/>
  <c r="X973" i="1"/>
  <c r="AB973" i="1" s="1"/>
  <c r="AC973" i="1" s="1"/>
  <c r="AE973" i="1"/>
  <c r="AF973" i="1" s="1"/>
  <c r="AG973" i="1"/>
  <c r="AH973" i="1" s="1"/>
  <c r="AI973" i="1"/>
  <c r="AJ973" i="1" s="1"/>
  <c r="AK973" i="1"/>
  <c r="AL973" i="1" s="1"/>
  <c r="O974" i="1"/>
  <c r="V974" i="1"/>
  <c r="X974" i="1"/>
  <c r="AB974" i="1" s="1"/>
  <c r="AC974" i="1" s="1"/>
  <c r="AE974" i="1"/>
  <c r="AF974" i="1" s="1"/>
  <c r="AG974" i="1"/>
  <c r="AH974" i="1" s="1"/>
  <c r="AI974" i="1"/>
  <c r="AJ974" i="1" s="1"/>
  <c r="AK974" i="1"/>
  <c r="AL974" i="1" s="1"/>
  <c r="O975" i="1"/>
  <c r="V975" i="1"/>
  <c r="X975" i="1"/>
  <c r="AB975" i="1" s="1"/>
  <c r="AC975" i="1" s="1"/>
  <c r="AE975" i="1"/>
  <c r="AF975" i="1" s="1"/>
  <c r="AG975" i="1"/>
  <c r="AH975" i="1" s="1"/>
  <c r="AI975" i="1"/>
  <c r="AJ975" i="1" s="1"/>
  <c r="AK975" i="1"/>
  <c r="AL975" i="1" s="1"/>
  <c r="O976" i="1"/>
  <c r="V976" i="1"/>
  <c r="X976" i="1"/>
  <c r="AB976" i="1" s="1"/>
  <c r="AC976" i="1" s="1"/>
  <c r="AE976" i="1"/>
  <c r="AF976" i="1" s="1"/>
  <c r="AG976" i="1"/>
  <c r="AH976" i="1" s="1"/>
  <c r="AI976" i="1"/>
  <c r="AJ976" i="1" s="1"/>
  <c r="AK976" i="1"/>
  <c r="AL976" i="1" s="1"/>
  <c r="O977" i="1"/>
  <c r="V977" i="1"/>
  <c r="X977" i="1"/>
  <c r="AB977" i="1" s="1"/>
  <c r="AC977" i="1" s="1"/>
  <c r="AE977" i="1"/>
  <c r="AF977" i="1" s="1"/>
  <c r="AG977" i="1"/>
  <c r="AH977" i="1" s="1"/>
  <c r="AI977" i="1"/>
  <c r="AJ977" i="1" s="1"/>
  <c r="AK977" i="1"/>
  <c r="AL977" i="1" s="1"/>
  <c r="O978" i="1"/>
  <c r="V978" i="1"/>
  <c r="X978" i="1"/>
  <c r="AB978" i="1" s="1"/>
  <c r="AC978" i="1" s="1"/>
  <c r="AE978" i="1"/>
  <c r="AF978" i="1" s="1"/>
  <c r="AG978" i="1"/>
  <c r="AH978" i="1" s="1"/>
  <c r="AI978" i="1"/>
  <c r="AJ978" i="1" s="1"/>
  <c r="AK978" i="1"/>
  <c r="AL978" i="1" s="1"/>
  <c r="O979" i="1"/>
  <c r="V979" i="1"/>
  <c r="X979" i="1"/>
  <c r="AB979" i="1" s="1"/>
  <c r="AC979" i="1" s="1"/>
  <c r="AE979" i="1"/>
  <c r="AF979" i="1" s="1"/>
  <c r="AG979" i="1"/>
  <c r="AH979" i="1" s="1"/>
  <c r="AI979" i="1"/>
  <c r="AJ979" i="1" s="1"/>
  <c r="AK979" i="1"/>
  <c r="AL979" i="1" s="1"/>
  <c r="O980" i="1"/>
  <c r="V980" i="1"/>
  <c r="X980" i="1"/>
  <c r="AB980" i="1" s="1"/>
  <c r="AC980" i="1" s="1"/>
  <c r="AE980" i="1"/>
  <c r="AF980" i="1" s="1"/>
  <c r="AG980" i="1"/>
  <c r="AH980" i="1" s="1"/>
  <c r="AI980" i="1"/>
  <c r="AJ980" i="1" s="1"/>
  <c r="AK980" i="1"/>
  <c r="AL980" i="1" s="1"/>
  <c r="O981" i="1"/>
  <c r="V981" i="1"/>
  <c r="X981" i="1"/>
  <c r="AB981" i="1" s="1"/>
  <c r="AC981" i="1" s="1"/>
  <c r="AE981" i="1"/>
  <c r="AF981" i="1" s="1"/>
  <c r="AG981" i="1"/>
  <c r="AH981" i="1" s="1"/>
  <c r="AI981" i="1"/>
  <c r="AJ981" i="1" s="1"/>
  <c r="AK981" i="1"/>
  <c r="AL981" i="1" s="1"/>
  <c r="O982" i="1"/>
  <c r="V982" i="1"/>
  <c r="X982" i="1"/>
  <c r="AB982" i="1" s="1"/>
  <c r="AC982" i="1" s="1"/>
  <c r="AE982" i="1"/>
  <c r="AF982" i="1" s="1"/>
  <c r="AG982" i="1"/>
  <c r="AH982" i="1" s="1"/>
  <c r="AI982" i="1"/>
  <c r="AJ982" i="1" s="1"/>
  <c r="AK982" i="1"/>
  <c r="AL982" i="1" s="1"/>
  <c r="O983" i="1"/>
  <c r="V983" i="1"/>
  <c r="X983" i="1"/>
  <c r="AB983" i="1" s="1"/>
  <c r="AC983" i="1" s="1"/>
  <c r="AE983" i="1"/>
  <c r="AF983" i="1" s="1"/>
  <c r="AG983" i="1"/>
  <c r="AH983" i="1" s="1"/>
  <c r="AI983" i="1"/>
  <c r="AJ983" i="1" s="1"/>
  <c r="AK983" i="1"/>
  <c r="AL983" i="1" s="1"/>
  <c r="O984" i="1"/>
  <c r="V984" i="1"/>
  <c r="X984" i="1"/>
  <c r="AB984" i="1" s="1"/>
  <c r="AC984" i="1" s="1"/>
  <c r="AE984" i="1"/>
  <c r="AF984" i="1" s="1"/>
  <c r="AG984" i="1"/>
  <c r="AH984" i="1" s="1"/>
  <c r="AI984" i="1"/>
  <c r="AJ984" i="1" s="1"/>
  <c r="AK984" i="1"/>
  <c r="AL984" i="1" s="1"/>
  <c r="O985" i="1"/>
  <c r="V985" i="1"/>
  <c r="X985" i="1"/>
  <c r="AB985" i="1" s="1"/>
  <c r="AC985" i="1" s="1"/>
  <c r="AE985" i="1"/>
  <c r="AF985" i="1" s="1"/>
  <c r="AG985" i="1"/>
  <c r="AH985" i="1" s="1"/>
  <c r="AI985" i="1"/>
  <c r="AJ985" i="1" s="1"/>
  <c r="AK985" i="1"/>
  <c r="AL985" i="1" s="1"/>
  <c r="O986" i="1"/>
  <c r="V986" i="1"/>
  <c r="X986" i="1"/>
  <c r="AB986" i="1" s="1"/>
  <c r="AC986" i="1" s="1"/>
  <c r="AE986" i="1"/>
  <c r="AF986" i="1" s="1"/>
  <c r="AG986" i="1"/>
  <c r="AH986" i="1" s="1"/>
  <c r="AI986" i="1"/>
  <c r="AJ986" i="1" s="1"/>
  <c r="AK986" i="1"/>
  <c r="AL986" i="1" s="1"/>
  <c r="O987" i="1"/>
  <c r="V987" i="1"/>
  <c r="X987" i="1"/>
  <c r="AB987" i="1" s="1"/>
  <c r="AC987" i="1" s="1"/>
  <c r="AE987" i="1"/>
  <c r="AF987" i="1" s="1"/>
  <c r="AG987" i="1"/>
  <c r="AH987" i="1" s="1"/>
  <c r="AI987" i="1"/>
  <c r="AJ987" i="1" s="1"/>
  <c r="AK987" i="1"/>
  <c r="AL987" i="1" s="1"/>
  <c r="O988" i="1"/>
  <c r="V988" i="1"/>
  <c r="X988" i="1"/>
  <c r="AB988" i="1" s="1"/>
  <c r="AC988" i="1" s="1"/>
  <c r="AE988" i="1"/>
  <c r="AF988" i="1" s="1"/>
  <c r="AG988" i="1"/>
  <c r="AH988" i="1" s="1"/>
  <c r="AI988" i="1"/>
  <c r="AJ988" i="1" s="1"/>
  <c r="AK988" i="1"/>
  <c r="AL988" i="1" s="1"/>
  <c r="O989" i="1"/>
  <c r="V989" i="1"/>
  <c r="X989" i="1"/>
  <c r="AB989" i="1" s="1"/>
  <c r="AC989" i="1" s="1"/>
  <c r="AE989" i="1"/>
  <c r="AF989" i="1" s="1"/>
  <c r="AG989" i="1"/>
  <c r="AH989" i="1" s="1"/>
  <c r="AI989" i="1"/>
  <c r="AJ989" i="1" s="1"/>
  <c r="AK989" i="1"/>
  <c r="AL989" i="1" s="1"/>
  <c r="O990" i="1"/>
  <c r="V990" i="1"/>
  <c r="X990" i="1"/>
  <c r="AB990" i="1" s="1"/>
  <c r="AC990" i="1" s="1"/>
  <c r="AE990" i="1"/>
  <c r="AF990" i="1" s="1"/>
  <c r="AG990" i="1"/>
  <c r="AH990" i="1" s="1"/>
  <c r="AI990" i="1"/>
  <c r="AJ990" i="1" s="1"/>
  <c r="AK990" i="1"/>
  <c r="AL990" i="1" s="1"/>
  <c r="O991" i="1"/>
  <c r="V991" i="1"/>
  <c r="X991" i="1"/>
  <c r="AB991" i="1" s="1"/>
  <c r="AC991" i="1" s="1"/>
  <c r="AE991" i="1"/>
  <c r="AF991" i="1" s="1"/>
  <c r="AG991" i="1"/>
  <c r="AH991" i="1" s="1"/>
  <c r="AI991" i="1"/>
  <c r="AJ991" i="1" s="1"/>
  <c r="AK991" i="1"/>
  <c r="AL991" i="1" s="1"/>
  <c r="O992" i="1"/>
  <c r="V992" i="1"/>
  <c r="X992" i="1"/>
  <c r="AB992" i="1" s="1"/>
  <c r="AC992" i="1" s="1"/>
  <c r="AE992" i="1"/>
  <c r="AF992" i="1" s="1"/>
  <c r="AG992" i="1"/>
  <c r="AH992" i="1" s="1"/>
  <c r="AI992" i="1"/>
  <c r="AJ992" i="1" s="1"/>
  <c r="AK992" i="1"/>
  <c r="AL992" i="1" s="1"/>
  <c r="O993" i="1"/>
  <c r="V993" i="1"/>
  <c r="X993" i="1"/>
  <c r="AB993" i="1" s="1"/>
  <c r="AC993" i="1" s="1"/>
  <c r="AE993" i="1"/>
  <c r="AF993" i="1" s="1"/>
  <c r="AG993" i="1"/>
  <c r="AH993" i="1" s="1"/>
  <c r="AI993" i="1"/>
  <c r="AJ993" i="1" s="1"/>
  <c r="AK993" i="1"/>
  <c r="AL993" i="1" s="1"/>
  <c r="O994" i="1"/>
  <c r="V994" i="1"/>
  <c r="X994" i="1"/>
  <c r="AB994" i="1" s="1"/>
  <c r="AC994" i="1" s="1"/>
  <c r="AE994" i="1"/>
  <c r="AF994" i="1" s="1"/>
  <c r="AG994" i="1"/>
  <c r="AH994" i="1" s="1"/>
  <c r="AI994" i="1"/>
  <c r="AJ994" i="1" s="1"/>
  <c r="AK994" i="1"/>
  <c r="AL994" i="1" s="1"/>
  <c r="O995" i="1"/>
  <c r="V995" i="1"/>
  <c r="X995" i="1"/>
  <c r="AB995" i="1" s="1"/>
  <c r="AC995" i="1" s="1"/>
  <c r="AE995" i="1"/>
  <c r="AF995" i="1" s="1"/>
  <c r="AG995" i="1"/>
  <c r="AH995" i="1" s="1"/>
  <c r="AI995" i="1"/>
  <c r="AJ995" i="1" s="1"/>
  <c r="AK995" i="1"/>
  <c r="AL995" i="1" s="1"/>
  <c r="O996" i="1"/>
  <c r="V996" i="1"/>
  <c r="X996" i="1"/>
  <c r="AB996" i="1" s="1"/>
  <c r="AC996" i="1" s="1"/>
  <c r="AE996" i="1"/>
  <c r="AF996" i="1" s="1"/>
  <c r="AG996" i="1"/>
  <c r="AH996" i="1" s="1"/>
  <c r="AI996" i="1"/>
  <c r="AJ996" i="1" s="1"/>
  <c r="AK996" i="1"/>
  <c r="AL996" i="1" s="1"/>
  <c r="O997" i="1"/>
  <c r="V997" i="1"/>
  <c r="X997" i="1"/>
  <c r="AB997" i="1" s="1"/>
  <c r="AC997" i="1" s="1"/>
  <c r="AE997" i="1"/>
  <c r="AF997" i="1" s="1"/>
  <c r="AG997" i="1"/>
  <c r="AH997" i="1" s="1"/>
  <c r="AI997" i="1"/>
  <c r="AJ997" i="1" s="1"/>
  <c r="AK997" i="1"/>
  <c r="AL997" i="1" s="1"/>
  <c r="O998" i="1"/>
  <c r="V998" i="1"/>
  <c r="X998" i="1"/>
  <c r="AB998" i="1" s="1"/>
  <c r="AC998" i="1" s="1"/>
  <c r="AE998" i="1"/>
  <c r="AF998" i="1" s="1"/>
  <c r="AG998" i="1"/>
  <c r="AH998" i="1" s="1"/>
  <c r="AI998" i="1"/>
  <c r="AJ998" i="1" s="1"/>
  <c r="AK998" i="1"/>
  <c r="AL998" i="1" s="1"/>
  <c r="O999" i="1"/>
  <c r="V999" i="1"/>
  <c r="X999" i="1"/>
  <c r="AB999" i="1" s="1"/>
  <c r="AC999" i="1" s="1"/>
  <c r="AE999" i="1"/>
  <c r="AF999" i="1" s="1"/>
  <c r="AG999" i="1"/>
  <c r="AH999" i="1" s="1"/>
  <c r="AI999" i="1"/>
  <c r="AJ999" i="1" s="1"/>
  <c r="AK999" i="1"/>
  <c r="AL999" i="1" s="1"/>
  <c r="O1000" i="1"/>
  <c r="V1000" i="1"/>
  <c r="X1000" i="1"/>
  <c r="AB1000" i="1" s="1"/>
  <c r="AC1000" i="1" s="1"/>
  <c r="AE1000" i="1"/>
  <c r="AF1000" i="1" s="1"/>
  <c r="AG1000" i="1"/>
  <c r="AH1000" i="1" s="1"/>
  <c r="AI1000" i="1"/>
  <c r="AJ1000" i="1" s="1"/>
  <c r="AK1000" i="1"/>
  <c r="AL1000" i="1" s="1"/>
  <c r="O1001" i="1"/>
  <c r="V1001" i="1"/>
  <c r="X1001" i="1"/>
  <c r="AB1001" i="1" s="1"/>
  <c r="AC1001" i="1" s="1"/>
  <c r="AE1001" i="1"/>
  <c r="AF1001" i="1" s="1"/>
  <c r="AG1001" i="1"/>
  <c r="AH1001" i="1" s="1"/>
  <c r="AI1001" i="1"/>
  <c r="AJ1001" i="1" s="1"/>
  <c r="AK1001" i="1"/>
  <c r="AL1001" i="1" s="1"/>
  <c r="AK15" i="1"/>
  <c r="AL15" i="1" s="1"/>
  <c r="AK16" i="1"/>
  <c r="AL16" i="1" s="1"/>
  <c r="AK17" i="1"/>
  <c r="AL17" i="1" s="1"/>
  <c r="AK18" i="1"/>
  <c r="AL18" i="1" s="1"/>
  <c r="AK19" i="1"/>
  <c r="AL19" i="1" s="1"/>
  <c r="AK20" i="1"/>
  <c r="AL20" i="1" s="1"/>
  <c r="AK21" i="1"/>
  <c r="AL21" i="1" s="1"/>
  <c r="AK22" i="1"/>
  <c r="AL22" i="1" s="1"/>
  <c r="AK23" i="1"/>
  <c r="AL23" i="1" s="1"/>
  <c r="AK3" i="1"/>
  <c r="AL3" i="1" s="1"/>
  <c r="AK4" i="1"/>
  <c r="AL4" i="1" s="1"/>
  <c r="AK5" i="1"/>
  <c r="AL5" i="1" s="1"/>
  <c r="AK6" i="1"/>
  <c r="AL6" i="1" s="1"/>
  <c r="AK7" i="1"/>
  <c r="AL7" i="1" s="1"/>
  <c r="AK8" i="1"/>
  <c r="AL8" i="1" s="1"/>
  <c r="AK9" i="1"/>
  <c r="AL9" i="1" s="1"/>
  <c r="AK10" i="1"/>
  <c r="AL10" i="1" s="1"/>
  <c r="AK11" i="1"/>
  <c r="AL11" i="1" s="1"/>
  <c r="AK12" i="1"/>
  <c r="AL12" i="1" s="1"/>
  <c r="AK13" i="1"/>
  <c r="AL13" i="1" s="1"/>
  <c r="AK14" i="1"/>
  <c r="AL14" i="1" s="1"/>
  <c r="AK2" i="1"/>
  <c r="AL2" i="1" s="1"/>
  <c r="AI22" i="1"/>
  <c r="AJ22" i="1" s="1"/>
  <c r="AI23" i="1"/>
  <c r="AJ23" i="1" s="1"/>
  <c r="AI17" i="1"/>
  <c r="AJ17" i="1" s="1"/>
  <c r="AI18" i="1"/>
  <c r="AJ18" i="1" s="1"/>
  <c r="AI19" i="1"/>
  <c r="AJ19" i="1" s="1"/>
  <c r="AI20" i="1"/>
  <c r="AJ20" i="1" s="1"/>
  <c r="AI21" i="1"/>
  <c r="AJ21" i="1" s="1"/>
  <c r="AI3" i="1"/>
  <c r="AJ3" i="1" s="1"/>
  <c r="AI4" i="1"/>
  <c r="AJ4" i="1" s="1"/>
  <c r="AI5" i="1"/>
  <c r="AJ5" i="1" s="1"/>
  <c r="AI6" i="1"/>
  <c r="AJ6" i="1" s="1"/>
  <c r="AI7" i="1"/>
  <c r="AJ7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2" i="1"/>
  <c r="AJ2" i="1" s="1"/>
  <c r="O7" i="1" l="1"/>
  <c r="V7" i="1"/>
  <c r="X7" i="1"/>
  <c r="AB7" i="1" s="1"/>
  <c r="AC7" i="1" s="1"/>
  <c r="AE7" i="1"/>
  <c r="AF7" i="1" s="1"/>
  <c r="AG7" i="1"/>
  <c r="AH7" i="1" s="1"/>
  <c r="O8" i="1"/>
  <c r="V8" i="1"/>
  <c r="X8" i="1"/>
  <c r="AB8" i="1" s="1"/>
  <c r="AC8" i="1" s="1"/>
  <c r="AE8" i="1"/>
  <c r="AF8" i="1" s="1"/>
  <c r="AG8" i="1"/>
  <c r="AH8" i="1" s="1"/>
  <c r="O9" i="1"/>
  <c r="V9" i="1"/>
  <c r="X9" i="1"/>
  <c r="AB9" i="1" s="1"/>
  <c r="AC9" i="1" s="1"/>
  <c r="AE9" i="1"/>
  <c r="AF9" i="1" s="1"/>
  <c r="AG9" i="1"/>
  <c r="AH9" i="1" s="1"/>
  <c r="O10" i="1"/>
  <c r="V10" i="1"/>
  <c r="X10" i="1"/>
  <c r="AE10" i="1"/>
  <c r="AF10" i="1" s="1"/>
  <c r="AG10" i="1"/>
  <c r="AH10" i="1" s="1"/>
  <c r="O11" i="1"/>
  <c r="V11" i="1"/>
  <c r="X11" i="1"/>
  <c r="AB11" i="1" s="1"/>
  <c r="AC11" i="1" s="1"/>
  <c r="AE11" i="1"/>
  <c r="AF11" i="1" s="1"/>
  <c r="AG11" i="1"/>
  <c r="AH11" i="1" s="1"/>
  <c r="O12" i="1"/>
  <c r="V12" i="1"/>
  <c r="X12" i="1"/>
  <c r="AB12" i="1" s="1"/>
  <c r="AC12" i="1" s="1"/>
  <c r="AE12" i="1"/>
  <c r="AF12" i="1" s="1"/>
  <c r="AG12" i="1"/>
  <c r="AH12" i="1" s="1"/>
  <c r="O13" i="1"/>
  <c r="V13" i="1"/>
  <c r="X13" i="1"/>
  <c r="AB13" i="1" s="1"/>
  <c r="AC13" i="1" s="1"/>
  <c r="AE13" i="1"/>
  <c r="AF13" i="1" s="1"/>
  <c r="AG13" i="1"/>
  <c r="AH13" i="1" s="1"/>
  <c r="O14" i="1"/>
  <c r="V14" i="1"/>
  <c r="X14" i="1"/>
  <c r="AB14" i="1" s="1"/>
  <c r="AC14" i="1" s="1"/>
  <c r="AE14" i="1"/>
  <c r="AF14" i="1" s="1"/>
  <c r="AG14" i="1"/>
  <c r="AH14" i="1" s="1"/>
  <c r="O15" i="1"/>
  <c r="V15" i="1"/>
  <c r="X15" i="1"/>
  <c r="AB15" i="1" s="1"/>
  <c r="AC15" i="1" s="1"/>
  <c r="AE15" i="1"/>
  <c r="AF15" i="1" s="1"/>
  <c r="AG15" i="1"/>
  <c r="AH15" i="1" s="1"/>
  <c r="O16" i="1"/>
  <c r="V16" i="1"/>
  <c r="X16" i="1"/>
  <c r="AB16" i="1" s="1"/>
  <c r="AC16" i="1" s="1"/>
  <c r="AE16" i="1"/>
  <c r="AF16" i="1" s="1"/>
  <c r="AG16" i="1"/>
  <c r="AH16" i="1" s="1"/>
  <c r="O17" i="1"/>
  <c r="V17" i="1"/>
  <c r="X17" i="1"/>
  <c r="AB17" i="1" s="1"/>
  <c r="AC17" i="1" s="1"/>
  <c r="AE17" i="1"/>
  <c r="AF17" i="1" s="1"/>
  <c r="AG17" i="1"/>
  <c r="AH17" i="1" s="1"/>
  <c r="O18" i="1"/>
  <c r="V18" i="1"/>
  <c r="X18" i="1"/>
  <c r="AB18" i="1" s="1"/>
  <c r="AC18" i="1" s="1"/>
  <c r="AE18" i="1"/>
  <c r="AF18" i="1" s="1"/>
  <c r="AG18" i="1"/>
  <c r="AH18" i="1" s="1"/>
  <c r="O19" i="1"/>
  <c r="V19" i="1"/>
  <c r="X19" i="1"/>
  <c r="AB19" i="1" s="1"/>
  <c r="AC19" i="1" s="1"/>
  <c r="AE19" i="1"/>
  <c r="AF19" i="1" s="1"/>
  <c r="AG19" i="1"/>
  <c r="AH19" i="1" s="1"/>
  <c r="O20" i="1"/>
  <c r="V20" i="1"/>
  <c r="X20" i="1"/>
  <c r="AB20" i="1" s="1"/>
  <c r="AC20" i="1" s="1"/>
  <c r="AE20" i="1"/>
  <c r="AF20" i="1" s="1"/>
  <c r="AG20" i="1"/>
  <c r="AH20" i="1" s="1"/>
  <c r="O21" i="1"/>
  <c r="V21" i="1"/>
  <c r="X21" i="1"/>
  <c r="AB21" i="1" s="1"/>
  <c r="AC21" i="1" s="1"/>
  <c r="AE21" i="1"/>
  <c r="AF21" i="1" s="1"/>
  <c r="AG21" i="1"/>
  <c r="AH21" i="1" s="1"/>
  <c r="O22" i="1"/>
  <c r="V22" i="1"/>
  <c r="X22" i="1"/>
  <c r="AB22" i="1" s="1"/>
  <c r="AC22" i="1" s="1"/>
  <c r="AE22" i="1"/>
  <c r="AF22" i="1" s="1"/>
  <c r="AG22" i="1"/>
  <c r="AH22" i="1" s="1"/>
  <c r="O23" i="1"/>
  <c r="V23" i="1"/>
  <c r="X23" i="1"/>
  <c r="AB23" i="1" s="1"/>
  <c r="AC23" i="1" s="1"/>
  <c r="AE23" i="1"/>
  <c r="AF23" i="1" s="1"/>
  <c r="AG23" i="1"/>
  <c r="AH23" i="1" s="1"/>
  <c r="AG3" i="1"/>
  <c r="AH3" i="1" s="1"/>
  <c r="AG4" i="1"/>
  <c r="AH4" i="1" s="1"/>
  <c r="AG5" i="1"/>
  <c r="AH5" i="1" s="1"/>
  <c r="AG6" i="1"/>
  <c r="AH6" i="1" s="1"/>
  <c r="AG2" i="1"/>
  <c r="AH2" i="1" s="1"/>
  <c r="AE3" i="1"/>
  <c r="AF3" i="1" s="1"/>
  <c r="AE4" i="1"/>
  <c r="AF4" i="1" s="1"/>
  <c r="AE5" i="1"/>
  <c r="AF5" i="1" s="1"/>
  <c r="AE6" i="1"/>
  <c r="AF6" i="1" s="1"/>
  <c r="AE2" i="1"/>
  <c r="AF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V3" i="1"/>
  <c r="X3" i="1"/>
  <c r="AB3" i="1" s="1"/>
  <c r="AC3" i="1" s="1"/>
  <c r="O2" i="1"/>
  <c r="X4" i="1"/>
  <c r="X5" i="1"/>
  <c r="AB5" i="1" s="1"/>
  <c r="AC5" i="1" s="1"/>
  <c r="X6" i="1"/>
  <c r="AB6" i="1" s="1"/>
  <c r="AC6" i="1" s="1"/>
  <c r="X2" i="1"/>
  <c r="AB10" i="1" l="1"/>
  <c r="AC10" i="1" s="1"/>
  <c r="AB4" i="1"/>
  <c r="AC4" i="1" s="1"/>
  <c r="AB2" i="1"/>
  <c r="AC2" i="1" s="1"/>
  <c r="V4" i="1"/>
  <c r="V5" i="1"/>
  <c r="V6" i="1"/>
  <c r="V2" i="1"/>
  <c r="T2" i="1"/>
  <c r="O5" i="1"/>
  <c r="O6" i="1"/>
  <c r="W10" i="1" l="1"/>
  <c r="W15" i="1"/>
  <c r="W22" i="1"/>
  <c r="W13" i="1"/>
  <c r="T3" i="1"/>
  <c r="W999" i="1"/>
  <c r="W983" i="1"/>
  <c r="W903" i="1"/>
  <c r="W795" i="1"/>
  <c r="W779" i="1"/>
  <c r="W751" i="1"/>
  <c r="W731" i="1"/>
  <c r="W691" i="1"/>
  <c r="W223" i="1"/>
  <c r="W984" i="1"/>
  <c r="W944" i="1"/>
  <c r="W936" i="1"/>
  <c r="W928" i="1"/>
  <c r="W920" i="1"/>
  <c r="W912" i="1"/>
  <c r="W971" i="1"/>
  <c r="W959" i="1"/>
  <c r="W891" i="1"/>
  <c r="W787" i="1"/>
  <c r="W707" i="1"/>
  <c r="W687" i="1"/>
  <c r="W671" i="1"/>
  <c r="W663" i="1"/>
  <c r="W591" i="1"/>
  <c r="W563" i="1"/>
  <c r="W527" i="1"/>
  <c r="W227" i="1"/>
  <c r="W203" i="1"/>
  <c r="W976" i="1"/>
  <c r="W1001" i="1"/>
  <c r="W993" i="1"/>
  <c r="W985" i="1"/>
  <c r="W977" i="1"/>
  <c r="W969" i="1"/>
  <c r="W961" i="1"/>
  <c r="W953" i="1"/>
  <c r="W945" i="1"/>
  <c r="W995" i="1"/>
  <c r="W927" i="1"/>
  <c r="W907" i="1"/>
  <c r="W851" i="1"/>
  <c r="W823" i="1"/>
  <c r="W807" i="1"/>
  <c r="W771" i="1"/>
  <c r="W715" i="1"/>
  <c r="W695" i="1"/>
  <c r="W647" i="1"/>
  <c r="W635" i="1"/>
  <c r="W619" i="1"/>
  <c r="W547" i="1"/>
  <c r="W231" i="1"/>
  <c r="W207" i="1"/>
  <c r="W195" i="1"/>
  <c r="W992" i="1"/>
  <c r="W972" i="1"/>
  <c r="W964" i="1"/>
  <c r="W994" i="1"/>
  <c r="W986" i="1"/>
  <c r="W978" i="1"/>
  <c r="W970" i="1"/>
  <c r="W962" i="1"/>
  <c r="W954" i="1"/>
  <c r="W946" i="1"/>
  <c r="W908" i="1"/>
  <c r="W900" i="1"/>
  <c r="W892" i="1"/>
  <c r="W884" i="1"/>
  <c r="W876" i="1"/>
  <c r="W868" i="1"/>
  <c r="W860" i="1"/>
  <c r="W852" i="1"/>
  <c r="W844" i="1"/>
  <c r="W836" i="1"/>
  <c r="W828" i="1"/>
  <c r="W820" i="1"/>
  <c r="W812" i="1"/>
  <c r="W804" i="1"/>
  <c r="W796" i="1"/>
  <c r="W788" i="1"/>
  <c r="W780" i="1"/>
  <c r="W772" i="1"/>
  <c r="W764" i="1"/>
  <c r="W756" i="1"/>
  <c r="W748" i="1"/>
  <c r="W740" i="1"/>
  <c r="W732" i="1"/>
  <c r="W724" i="1"/>
  <c r="W716" i="1"/>
  <c r="W708" i="1"/>
  <c r="W700" i="1"/>
  <c r="W692" i="1"/>
  <c r="W684" i="1"/>
  <c r="W676" i="1"/>
  <c r="W668" i="1"/>
  <c r="W660" i="1"/>
  <c r="W652" i="1"/>
  <c r="W644" i="1"/>
  <c r="W636" i="1"/>
  <c r="W628" i="1"/>
  <c r="W620" i="1"/>
  <c r="W612" i="1"/>
  <c r="W604" i="1"/>
  <c r="W934" i="1"/>
  <c r="W926" i="1"/>
  <c r="W918" i="1"/>
  <c r="W909" i="1"/>
  <c r="W901" i="1"/>
  <c r="W893" i="1"/>
  <c r="W885" i="1"/>
  <c r="W877" i="1"/>
  <c r="W869" i="1"/>
  <c r="W861" i="1"/>
  <c r="W853" i="1"/>
  <c r="W845" i="1"/>
  <c r="W837" i="1"/>
  <c r="W829" i="1"/>
  <c r="W821" i="1"/>
  <c r="W813" i="1"/>
  <c r="W805" i="1"/>
  <c r="W797" i="1"/>
  <c r="W789" i="1"/>
  <c r="W781" i="1"/>
  <c r="W773" i="1"/>
  <c r="W765" i="1"/>
  <c r="W757" i="1"/>
  <c r="W749" i="1"/>
  <c r="W741" i="1"/>
  <c r="W733" i="1"/>
  <c r="W725" i="1"/>
  <c r="W717" i="1"/>
  <c r="W709" i="1"/>
  <c r="W701" i="1"/>
  <c r="W693" i="1"/>
  <c r="W685" i="1"/>
  <c r="W991" i="1"/>
  <c r="W967" i="1"/>
  <c r="W895" i="1"/>
  <c r="W839" i="1"/>
  <c r="W767" i="1"/>
  <c r="W651" i="1"/>
  <c r="W623" i="1"/>
  <c r="W987" i="1"/>
  <c r="W875" i="1"/>
  <c r="W859" i="1"/>
  <c r="W835" i="1"/>
  <c r="W819" i="1"/>
  <c r="W783" i="1"/>
  <c r="W747" i="1"/>
  <c r="W723" i="1"/>
  <c r="W679" i="1"/>
  <c r="W639" i="1"/>
  <c r="W615" i="1"/>
  <c r="W607" i="1"/>
  <c r="W583" i="1"/>
  <c r="W555" i="1"/>
  <c r="W539" i="1"/>
  <c r="W523" i="1"/>
  <c r="W219" i="1"/>
  <c r="W923" i="1"/>
  <c r="W899" i="1"/>
  <c r="W887" i="1"/>
  <c r="W847" i="1"/>
  <c r="W755" i="1"/>
  <c r="W643" i="1"/>
  <c r="W587" i="1"/>
  <c r="W575" i="1"/>
  <c r="W559" i="1"/>
  <c r="W543" i="1"/>
  <c r="W183" i="1"/>
  <c r="W988" i="1"/>
  <c r="W937" i="1"/>
  <c r="W929" i="1"/>
  <c r="W921" i="1"/>
  <c r="W913" i="1"/>
  <c r="W497" i="1"/>
  <c r="W943" i="1"/>
  <c r="W871" i="1"/>
  <c r="W831" i="1"/>
  <c r="W799" i="1"/>
  <c r="W759" i="1"/>
  <c r="W683" i="1"/>
  <c r="W603" i="1"/>
  <c r="W960" i="1"/>
  <c r="W940" i="1"/>
  <c r="W932" i="1"/>
  <c r="W924" i="1"/>
  <c r="W916" i="1"/>
  <c r="W963" i="1"/>
  <c r="W955" i="1"/>
  <c r="W935" i="1"/>
  <c r="W919" i="1"/>
  <c r="W883" i="1"/>
  <c r="W867" i="1"/>
  <c r="W843" i="1"/>
  <c r="W739" i="1"/>
  <c r="W719" i="1"/>
  <c r="W703" i="1"/>
  <c r="W667" i="1"/>
  <c r="W659" i="1"/>
  <c r="W627" i="1"/>
  <c r="W571" i="1"/>
  <c r="W551" i="1"/>
  <c r="W235" i="1"/>
  <c r="W215" i="1"/>
  <c r="W191" i="1"/>
  <c r="W980" i="1"/>
  <c r="W997" i="1"/>
  <c r="W989" i="1"/>
  <c r="W981" i="1"/>
  <c r="W973" i="1"/>
  <c r="W965" i="1"/>
  <c r="W957" i="1"/>
  <c r="W949" i="1"/>
  <c r="W941" i="1"/>
  <c r="W979" i="1"/>
  <c r="W951" i="1"/>
  <c r="W879" i="1"/>
  <c r="W791" i="1"/>
  <c r="W631" i="1"/>
  <c r="W599" i="1"/>
  <c r="W199" i="1"/>
  <c r="W968" i="1"/>
  <c r="W956" i="1"/>
  <c r="W998" i="1"/>
  <c r="W990" i="1"/>
  <c r="W982" i="1"/>
  <c r="W974" i="1"/>
  <c r="W966" i="1"/>
  <c r="W958" i="1"/>
  <c r="W950" i="1"/>
  <c r="W942" i="1"/>
  <c r="W904" i="1"/>
  <c r="W896" i="1"/>
  <c r="W888" i="1"/>
  <c r="W880" i="1"/>
  <c r="W872" i="1"/>
  <c r="W864" i="1"/>
  <c r="W856" i="1"/>
  <c r="W848" i="1"/>
  <c r="W840" i="1"/>
  <c r="W832" i="1"/>
  <c r="W824" i="1"/>
  <c r="W816" i="1"/>
  <c r="W808" i="1"/>
  <c r="W800" i="1"/>
  <c r="W792" i="1"/>
  <c r="W784" i="1"/>
  <c r="W776" i="1"/>
  <c r="W768" i="1"/>
  <c r="W760" i="1"/>
  <c r="W752" i="1"/>
  <c r="W744" i="1"/>
  <c r="W736" i="1"/>
  <c r="W728" i="1"/>
  <c r="W720" i="1"/>
  <c r="W712" i="1"/>
  <c r="W704" i="1"/>
  <c r="W696" i="1"/>
  <c r="W688" i="1"/>
  <c r="W680" i="1"/>
  <c r="W672" i="1"/>
  <c r="W664" i="1"/>
  <c r="W656" i="1"/>
  <c r="W648" i="1"/>
  <c r="W640" i="1"/>
  <c r="W632" i="1"/>
  <c r="W624" i="1"/>
  <c r="W616" i="1"/>
  <c r="W608" i="1"/>
  <c r="W938" i="1"/>
  <c r="W930" i="1"/>
  <c r="W922" i="1"/>
  <c r="W914" i="1"/>
  <c r="W905" i="1"/>
  <c r="W897" i="1"/>
  <c r="W889" i="1"/>
  <c r="W881" i="1"/>
  <c r="W873" i="1"/>
  <c r="W711" i="1"/>
  <c r="W531" i="1"/>
  <c r="W735" i="1"/>
  <c r="W911" i="1"/>
  <c r="W815" i="1"/>
  <c r="W727" i="1"/>
  <c r="W917" i="1"/>
  <c r="W501" i="1"/>
  <c r="W519" i="1"/>
  <c r="W511" i="1"/>
  <c r="W503" i="1"/>
  <c r="W677" i="1"/>
  <c r="W669" i="1"/>
  <c r="W661" i="1"/>
  <c r="W653" i="1"/>
  <c r="W645" i="1"/>
  <c r="W637" i="1"/>
  <c r="W629" i="1"/>
  <c r="W621" i="1"/>
  <c r="W613" i="1"/>
  <c r="W605" i="1"/>
  <c r="W597" i="1"/>
  <c r="W589" i="1"/>
  <c r="W581" i="1"/>
  <c r="W573" i="1"/>
  <c r="W565" i="1"/>
  <c r="W557" i="1"/>
  <c r="W549" i="1"/>
  <c r="W541" i="1"/>
  <c r="W533" i="1"/>
  <c r="W525" i="1"/>
  <c r="W495" i="1"/>
  <c r="W487" i="1"/>
  <c r="W479" i="1"/>
  <c r="W471" i="1"/>
  <c r="W463" i="1"/>
  <c r="W455" i="1"/>
  <c r="W447" i="1"/>
  <c r="W439" i="1"/>
  <c r="W489" i="1"/>
  <c r="W481" i="1"/>
  <c r="W473" i="1"/>
  <c r="W465" i="1"/>
  <c r="W457" i="1"/>
  <c r="W449" i="1"/>
  <c r="W441" i="1"/>
  <c r="W432" i="1"/>
  <c r="W423" i="1"/>
  <c r="W415" i="1"/>
  <c r="W407" i="1"/>
  <c r="W399" i="1"/>
  <c r="W391" i="1"/>
  <c r="W383" i="1"/>
  <c r="W375" i="1"/>
  <c r="W367" i="1"/>
  <c r="W359" i="1"/>
  <c r="W351" i="1"/>
  <c r="W429" i="1"/>
  <c r="W420" i="1"/>
  <c r="W412" i="1"/>
  <c r="W404" i="1"/>
  <c r="W396" i="1"/>
  <c r="W388" i="1"/>
  <c r="W380" i="1"/>
  <c r="W372" i="1"/>
  <c r="W364" i="1"/>
  <c r="W356" i="1"/>
  <c r="W348" i="1"/>
  <c r="W340" i="1"/>
  <c r="W331" i="1"/>
  <c r="W323" i="1"/>
  <c r="W315" i="1"/>
  <c r="W307" i="1"/>
  <c r="W332" i="1"/>
  <c r="W324" i="1"/>
  <c r="W316" i="1"/>
  <c r="W308" i="1"/>
  <c r="W299" i="1"/>
  <c r="W291" i="1"/>
  <c r="W283" i="1"/>
  <c r="W329" i="1"/>
  <c r="W321" i="1"/>
  <c r="W313" i="1"/>
  <c r="W305" i="1"/>
  <c r="W296" i="1"/>
  <c r="W288" i="1"/>
  <c r="W250" i="1"/>
  <c r="W242" i="1"/>
  <c r="W233" i="1"/>
  <c r="W225" i="1"/>
  <c r="W217" i="1"/>
  <c r="W209" i="1"/>
  <c r="W201" i="1"/>
  <c r="W193" i="1"/>
  <c r="W185" i="1"/>
  <c r="W326" i="1"/>
  <c r="W939" i="1"/>
  <c r="W1000" i="1"/>
  <c r="W567" i="1"/>
  <c r="W211" i="1"/>
  <c r="W775" i="1"/>
  <c r="W595" i="1"/>
  <c r="W187" i="1"/>
  <c r="W952" i="1"/>
  <c r="W865" i="1"/>
  <c r="W849" i="1"/>
  <c r="W833" i="1"/>
  <c r="W817" i="1"/>
  <c r="W801" i="1"/>
  <c r="W785" i="1"/>
  <c r="W769" i="1"/>
  <c r="W753" i="1"/>
  <c r="W737" i="1"/>
  <c r="W721" i="1"/>
  <c r="W705" i="1"/>
  <c r="W689" i="1"/>
  <c r="W910" i="1"/>
  <c r="W902" i="1"/>
  <c r="W894" i="1"/>
  <c r="W886" i="1"/>
  <c r="W878" i="1"/>
  <c r="W870" i="1"/>
  <c r="W862" i="1"/>
  <c r="W854" i="1"/>
  <c r="W846" i="1"/>
  <c r="W838" i="1"/>
  <c r="W830" i="1"/>
  <c r="W822" i="1"/>
  <c r="W814" i="1"/>
  <c r="W806" i="1"/>
  <c r="W798" i="1"/>
  <c r="W790" i="1"/>
  <c r="W782" i="1"/>
  <c r="W774" i="1"/>
  <c r="W766" i="1"/>
  <c r="W758" i="1"/>
  <c r="W750" i="1"/>
  <c r="W742" i="1"/>
  <c r="W734" i="1"/>
  <c r="W726" i="1"/>
  <c r="W718" i="1"/>
  <c r="W514" i="1"/>
  <c r="W506" i="1"/>
  <c r="W596" i="1"/>
  <c r="W588" i="1"/>
  <c r="W580" i="1"/>
  <c r="W572" i="1"/>
  <c r="W564" i="1"/>
  <c r="W556" i="1"/>
  <c r="W548" i="1"/>
  <c r="W540" i="1"/>
  <c r="W532" i="1"/>
  <c r="W524" i="1"/>
  <c r="W502" i="1"/>
  <c r="W494" i="1"/>
  <c r="W486" i="1"/>
  <c r="W478" i="1"/>
  <c r="W470" i="1"/>
  <c r="W462" i="1"/>
  <c r="W454" i="1"/>
  <c r="W421" i="1"/>
  <c r="W413" i="1"/>
  <c r="W405" i="1"/>
  <c r="W397" i="1"/>
  <c r="W389" i="1"/>
  <c r="W381" i="1"/>
  <c r="W373" i="1"/>
  <c r="W365" i="1"/>
  <c r="W357" i="1"/>
  <c r="W349" i="1"/>
  <c r="W341" i="1"/>
  <c r="W281" i="1"/>
  <c r="W273" i="1"/>
  <c r="W265" i="1"/>
  <c r="W257" i="1"/>
  <c r="W248" i="1"/>
  <c r="W240" i="1"/>
  <c r="W516" i="1"/>
  <c r="W508" i="1"/>
  <c r="W430" i="1"/>
  <c r="W422" i="1"/>
  <c r="W414" i="1"/>
  <c r="W406" i="1"/>
  <c r="W398" i="1"/>
  <c r="W390" i="1"/>
  <c r="W382" i="1"/>
  <c r="W374" i="1"/>
  <c r="W366" i="1"/>
  <c r="W358" i="1"/>
  <c r="W350" i="1"/>
  <c r="W714" i="1"/>
  <c r="W706" i="1"/>
  <c r="W698" i="1"/>
  <c r="W690" i="1"/>
  <c r="W682" i="1"/>
  <c r="W674" i="1"/>
  <c r="W666" i="1"/>
  <c r="W658" i="1"/>
  <c r="W650" i="1"/>
  <c r="W642" i="1"/>
  <c r="W634" i="1"/>
  <c r="W626" i="1"/>
  <c r="W618" i="1"/>
  <c r="W610" i="1"/>
  <c r="W602" i="1"/>
  <c r="W594" i="1"/>
  <c r="W586" i="1"/>
  <c r="W578" i="1"/>
  <c r="W570" i="1"/>
  <c r="W562" i="1"/>
  <c r="W554" i="1"/>
  <c r="W546" i="1"/>
  <c r="W538" i="1"/>
  <c r="W530" i="1"/>
  <c r="W522" i="1"/>
  <c r="W513" i="1"/>
  <c r="W505" i="1"/>
  <c r="W496" i="1"/>
  <c r="W488" i="1"/>
  <c r="W480" i="1"/>
  <c r="W472" i="1"/>
  <c r="W464" i="1"/>
  <c r="W456" i="1"/>
  <c r="W448" i="1"/>
  <c r="W440" i="1"/>
  <c r="W431" i="1"/>
  <c r="W298" i="1"/>
  <c r="W290" i="1"/>
  <c r="W450" i="1"/>
  <c r="W442" i="1"/>
  <c r="W434" i="1"/>
  <c r="W282" i="1"/>
  <c r="W274" i="1"/>
  <c r="W266" i="1"/>
  <c r="W258" i="1"/>
  <c r="W249" i="1"/>
  <c r="W241" i="1"/>
  <c r="W232" i="1"/>
  <c r="W224" i="1"/>
  <c r="W216" i="1"/>
  <c r="W208" i="1"/>
  <c r="W200" i="1"/>
  <c r="W192" i="1"/>
  <c r="W184" i="1"/>
  <c r="W342" i="1"/>
  <c r="W334" i="1"/>
  <c r="W279" i="1"/>
  <c r="W271" i="1"/>
  <c r="W263" i="1"/>
  <c r="W255" i="1"/>
  <c r="W339" i="1"/>
  <c r="W301" i="1"/>
  <c r="W293" i="1"/>
  <c r="W285" i="1"/>
  <c r="W276" i="1"/>
  <c r="W268" i="1"/>
  <c r="W260" i="1"/>
  <c r="W238" i="1"/>
  <c r="W230" i="1"/>
  <c r="W222" i="1"/>
  <c r="W214" i="1"/>
  <c r="W206" i="1"/>
  <c r="W198" i="1"/>
  <c r="W190" i="1"/>
  <c r="W182" i="1"/>
  <c r="W172" i="1"/>
  <c r="W162" i="1"/>
  <c r="W154" i="1"/>
  <c r="W146" i="1"/>
  <c r="W138" i="1"/>
  <c r="W83" i="1"/>
  <c r="W77" i="1"/>
  <c r="W68" i="1"/>
  <c r="W60" i="1"/>
  <c r="W52" i="1"/>
  <c r="W44" i="1"/>
  <c r="W177" i="1"/>
  <c r="W169" i="1"/>
  <c r="W163" i="1"/>
  <c r="W155" i="1"/>
  <c r="W147" i="1"/>
  <c r="W139" i="1"/>
  <c r="W109" i="1"/>
  <c r="W101" i="1"/>
  <c r="W93" i="1"/>
  <c r="W85" i="1"/>
  <c r="W65" i="1"/>
  <c r="W57" i="1"/>
  <c r="W49" i="1"/>
  <c r="W174" i="1"/>
  <c r="W166" i="1"/>
  <c r="W160" i="1"/>
  <c r="W152" i="1"/>
  <c r="W144" i="1"/>
  <c r="W136" i="1"/>
  <c r="W128" i="1"/>
  <c r="W120" i="1"/>
  <c r="W948" i="1"/>
  <c r="W931" i="1"/>
  <c r="W863" i="1"/>
  <c r="W803" i="1"/>
  <c r="W699" i="1"/>
  <c r="W947" i="1"/>
  <c r="W763" i="1"/>
  <c r="W655" i="1"/>
  <c r="W579" i="1"/>
  <c r="W996" i="1"/>
  <c r="W933" i="1"/>
  <c r="W515" i="1"/>
  <c r="W507" i="1"/>
  <c r="W673" i="1"/>
  <c r="W665" i="1"/>
  <c r="W657" i="1"/>
  <c r="W649" i="1"/>
  <c r="W641" i="1"/>
  <c r="W633" i="1"/>
  <c r="W625" i="1"/>
  <c r="W617" i="1"/>
  <c r="W609" i="1"/>
  <c r="W601" i="1"/>
  <c r="W593" i="1"/>
  <c r="W585" i="1"/>
  <c r="W577" i="1"/>
  <c r="W569" i="1"/>
  <c r="W561" i="1"/>
  <c r="W553" i="1"/>
  <c r="W545" i="1"/>
  <c r="W537" i="1"/>
  <c r="W529" i="1"/>
  <c r="W521" i="1"/>
  <c r="W499" i="1"/>
  <c r="W491" i="1"/>
  <c r="W483" i="1"/>
  <c r="W475" i="1"/>
  <c r="W467" i="1"/>
  <c r="W459" i="1"/>
  <c r="W451" i="1"/>
  <c r="W443" i="1"/>
  <c r="W435" i="1"/>
  <c r="W493" i="1"/>
  <c r="W485" i="1"/>
  <c r="W477" i="1"/>
  <c r="W469" i="1"/>
  <c r="W461" i="1"/>
  <c r="W453" i="1"/>
  <c r="W445" i="1"/>
  <c r="W437" i="1"/>
  <c r="W428" i="1"/>
  <c r="W419" i="1"/>
  <c r="W411" i="1"/>
  <c r="W403" i="1"/>
  <c r="W395" i="1"/>
  <c r="W387" i="1"/>
  <c r="W379" i="1"/>
  <c r="W371" i="1"/>
  <c r="W363" i="1"/>
  <c r="W355" i="1"/>
  <c r="W347" i="1"/>
  <c r="W433" i="1"/>
  <c r="W424" i="1"/>
  <c r="W416" i="1"/>
  <c r="W408" i="1"/>
  <c r="W400" i="1"/>
  <c r="W392" i="1"/>
  <c r="W384" i="1"/>
  <c r="W376" i="1"/>
  <c r="W368" i="1"/>
  <c r="W360" i="1"/>
  <c r="W352" i="1"/>
  <c r="W344" i="1"/>
  <c r="W336" i="1"/>
  <c r="W327" i="1"/>
  <c r="W319" i="1"/>
  <c r="W311" i="1"/>
  <c r="W303" i="1"/>
  <c r="W328" i="1"/>
  <c r="W320" i="1"/>
  <c r="W312" i="1"/>
  <c r="W304" i="1"/>
  <c r="W295" i="1"/>
  <c r="W287" i="1"/>
  <c r="W333" i="1"/>
  <c r="W325" i="1"/>
  <c r="W317" i="1"/>
  <c r="W309" i="1"/>
  <c r="W300" i="1"/>
  <c r="W292" i="1"/>
  <c r="W284" i="1"/>
  <c r="W254" i="1"/>
  <c r="W246" i="1"/>
  <c r="W237" i="1"/>
  <c r="W229" i="1"/>
  <c r="W221" i="1"/>
  <c r="W213" i="1"/>
  <c r="W205" i="1"/>
  <c r="W197" i="1"/>
  <c r="W189" i="1"/>
  <c r="W181" i="1"/>
  <c r="W330" i="1"/>
  <c r="W322" i="1"/>
  <c r="W314" i="1"/>
  <c r="W306" i="1"/>
  <c r="W251" i="1"/>
  <c r="W243" i="1"/>
  <c r="W112" i="1"/>
  <c r="W104" i="1"/>
  <c r="W96" i="1"/>
  <c r="W88" i="1"/>
  <c r="W43" i="1"/>
  <c r="W35" i="1"/>
  <c r="W27" i="1"/>
  <c r="W70" i="1"/>
  <c r="W40" i="1"/>
  <c r="W32" i="1"/>
  <c r="W24" i="1"/>
  <c r="W110" i="1"/>
  <c r="W102" i="1"/>
  <c r="W94" i="1"/>
  <c r="W811" i="1"/>
  <c r="W975" i="1"/>
  <c r="W675" i="1"/>
  <c r="W743" i="1"/>
  <c r="W857" i="1"/>
  <c r="W793" i="1"/>
  <c r="W729" i="1"/>
  <c r="W906" i="1"/>
  <c r="W874" i="1"/>
  <c r="W842" i="1"/>
  <c r="W810" i="1"/>
  <c r="W778" i="1"/>
  <c r="W746" i="1"/>
  <c r="W518" i="1"/>
  <c r="W584" i="1"/>
  <c r="W552" i="1"/>
  <c r="W520" i="1"/>
  <c r="W490" i="1"/>
  <c r="W458" i="1"/>
  <c r="W401" i="1"/>
  <c r="W369" i="1"/>
  <c r="W337" i="1"/>
  <c r="W252" i="1"/>
  <c r="W504" i="1"/>
  <c r="W410" i="1"/>
  <c r="W378" i="1"/>
  <c r="W346" i="1"/>
  <c r="W686" i="1"/>
  <c r="W654" i="1"/>
  <c r="W622" i="1"/>
  <c r="W590" i="1"/>
  <c r="W558" i="1"/>
  <c r="W526" i="1"/>
  <c r="W492" i="1"/>
  <c r="W460" i="1"/>
  <c r="W427" i="1"/>
  <c r="W294" i="1"/>
  <c r="W270" i="1"/>
  <c r="W236" i="1"/>
  <c r="W204" i="1"/>
  <c r="W338" i="1"/>
  <c r="W275" i="1"/>
  <c r="W343" i="1"/>
  <c r="W318" i="1"/>
  <c r="W302" i="1"/>
  <c r="W239" i="1"/>
  <c r="W124" i="1"/>
  <c r="W108" i="1"/>
  <c r="W92" i="1"/>
  <c r="W78" i="1"/>
  <c r="W31" i="1"/>
  <c r="W126" i="1"/>
  <c r="W80" i="1"/>
  <c r="W36" i="1"/>
  <c r="W129" i="1"/>
  <c r="W114" i="1"/>
  <c r="W98" i="1"/>
  <c r="W86" i="1"/>
  <c r="W75" i="1"/>
  <c r="W827" i="1"/>
  <c r="W745" i="1"/>
  <c r="W681" i="1"/>
  <c r="W850" i="1"/>
  <c r="W786" i="1"/>
  <c r="W722" i="1"/>
  <c r="W560" i="1"/>
  <c r="W498" i="1"/>
  <c r="W409" i="1"/>
  <c r="W261" i="1"/>
  <c r="W386" i="1"/>
  <c r="W694" i="1"/>
  <c r="W598" i="1"/>
  <c r="W534" i="1"/>
  <c r="W212" i="1"/>
  <c r="W272" i="1"/>
  <c r="W226" i="1"/>
  <c r="W194" i="1"/>
  <c r="W142" i="1"/>
  <c r="W64" i="1"/>
  <c r="W127" i="1"/>
  <c r="W69" i="1"/>
  <c r="W178" i="1"/>
  <c r="W46" i="1"/>
  <c r="W179" i="1"/>
  <c r="W153" i="1"/>
  <c r="W111" i="1"/>
  <c r="W87" i="1"/>
  <c r="W59" i="1"/>
  <c r="W42" i="1"/>
  <c r="W915" i="1"/>
  <c r="W611" i="1"/>
  <c r="W841" i="1"/>
  <c r="W777" i="1"/>
  <c r="W713" i="1"/>
  <c r="W898" i="1"/>
  <c r="W866" i="1"/>
  <c r="W834" i="1"/>
  <c r="W802" i="1"/>
  <c r="W770" i="1"/>
  <c r="W738" i="1"/>
  <c r="W510" i="1"/>
  <c r="W576" i="1"/>
  <c r="W544" i="1"/>
  <c r="W482" i="1"/>
  <c r="W425" i="1"/>
  <c r="W393" i="1"/>
  <c r="W361" i="1"/>
  <c r="W277" i="1"/>
  <c r="W244" i="1"/>
  <c r="W402" i="1"/>
  <c r="W370" i="1"/>
  <c r="W710" i="1"/>
  <c r="W678" i="1"/>
  <c r="W646" i="1"/>
  <c r="W614" i="1"/>
  <c r="W582" i="1"/>
  <c r="W550" i="1"/>
  <c r="W517" i="1"/>
  <c r="W484" i="1"/>
  <c r="W452" i="1"/>
  <c r="W286" i="1"/>
  <c r="W262" i="1"/>
  <c r="W228" i="1"/>
  <c r="W196" i="1"/>
  <c r="W267" i="1"/>
  <c r="W335" i="1"/>
  <c r="W297" i="1"/>
  <c r="W280" i="1"/>
  <c r="W264" i="1"/>
  <c r="W234" i="1"/>
  <c r="W218" i="1"/>
  <c r="W202" i="1"/>
  <c r="W186" i="1"/>
  <c r="W168" i="1"/>
  <c r="W150" i="1"/>
  <c r="W133" i="1"/>
  <c r="W117" i="1"/>
  <c r="W73" i="1"/>
  <c r="W56" i="1"/>
  <c r="W165" i="1"/>
  <c r="W151" i="1"/>
  <c r="W135" i="1"/>
  <c r="W119" i="1"/>
  <c r="W105" i="1"/>
  <c r="W89" i="1"/>
  <c r="W61" i="1"/>
  <c r="W45" i="1"/>
  <c r="W170" i="1"/>
  <c r="W156" i="1"/>
  <c r="W140" i="1"/>
  <c r="W66" i="1"/>
  <c r="W58" i="1"/>
  <c r="W50" i="1"/>
  <c r="W41" i="1"/>
  <c r="W33" i="1"/>
  <c r="W25" i="1"/>
  <c r="W175" i="1"/>
  <c r="W167" i="1"/>
  <c r="W157" i="1"/>
  <c r="W149" i="1"/>
  <c r="W141" i="1"/>
  <c r="W131" i="1"/>
  <c r="W123" i="1"/>
  <c r="W115" i="1"/>
  <c r="W107" i="1"/>
  <c r="W99" i="1"/>
  <c r="W91" i="1"/>
  <c r="W82" i="1"/>
  <c r="W72" i="1"/>
  <c r="W63" i="1"/>
  <c r="W55" i="1"/>
  <c r="W47" i="1"/>
  <c r="W38" i="1"/>
  <c r="W30" i="1"/>
  <c r="W925" i="1"/>
  <c r="W809" i="1"/>
  <c r="W882" i="1"/>
  <c r="W818" i="1"/>
  <c r="W754" i="1"/>
  <c r="W592" i="1"/>
  <c r="W528" i="1"/>
  <c r="W466" i="1"/>
  <c r="W377" i="1"/>
  <c r="W418" i="1"/>
  <c r="W662" i="1"/>
  <c r="W566" i="1"/>
  <c r="W468" i="1"/>
  <c r="W436" i="1"/>
  <c r="W278" i="1"/>
  <c r="W180" i="1"/>
  <c r="W256" i="1"/>
  <c r="W210" i="1"/>
  <c r="W158" i="1"/>
  <c r="W79" i="1"/>
  <c r="W173" i="1"/>
  <c r="W143" i="1"/>
  <c r="W97" i="1"/>
  <c r="W54" i="1"/>
  <c r="W37" i="1"/>
  <c r="W171" i="1"/>
  <c r="W145" i="1"/>
  <c r="W95" i="1"/>
  <c r="W76" i="1"/>
  <c r="W51" i="1"/>
  <c r="W26" i="1"/>
  <c r="W855" i="1"/>
  <c r="W535" i="1"/>
  <c r="W825" i="1"/>
  <c r="W761" i="1"/>
  <c r="W697" i="1"/>
  <c r="W890" i="1"/>
  <c r="W858" i="1"/>
  <c r="W826" i="1"/>
  <c r="W794" i="1"/>
  <c r="W762" i="1"/>
  <c r="W730" i="1"/>
  <c r="W600" i="1"/>
  <c r="W568" i="1"/>
  <c r="W536" i="1"/>
  <c r="W474" i="1"/>
  <c r="W417" i="1"/>
  <c r="W385" i="1"/>
  <c r="W353" i="1"/>
  <c r="W269" i="1"/>
  <c r="W426" i="1"/>
  <c r="W394" i="1"/>
  <c r="W362" i="1"/>
  <c r="W702" i="1"/>
  <c r="W670" i="1"/>
  <c r="W638" i="1"/>
  <c r="W606" i="1"/>
  <c r="W574" i="1"/>
  <c r="W542" i="1"/>
  <c r="W509" i="1"/>
  <c r="W476" i="1"/>
  <c r="W444" i="1"/>
  <c r="W446" i="1"/>
  <c r="W253" i="1"/>
  <c r="W220" i="1"/>
  <c r="W188" i="1"/>
  <c r="W259" i="1"/>
  <c r="W310" i="1"/>
  <c r="W247" i="1"/>
  <c r="W132" i="1"/>
  <c r="W116" i="1"/>
  <c r="W100" i="1"/>
  <c r="W84" i="1"/>
  <c r="W39" i="1"/>
  <c r="W164" i="1"/>
  <c r="W134" i="1"/>
  <c r="W118" i="1"/>
  <c r="W74" i="1"/>
  <c r="W28" i="1"/>
  <c r="W121" i="1"/>
  <c r="W106" i="1"/>
  <c r="W90" i="1"/>
  <c r="W81" i="1"/>
  <c r="W71" i="1"/>
  <c r="W130" i="1"/>
  <c r="W122" i="1"/>
  <c r="W345" i="1"/>
  <c r="W512" i="1"/>
  <c r="W354" i="1"/>
  <c r="W630" i="1"/>
  <c r="W500" i="1"/>
  <c r="W438" i="1"/>
  <c r="W245" i="1"/>
  <c r="W289" i="1"/>
  <c r="W176" i="1"/>
  <c r="W125" i="1"/>
  <c r="W48" i="1"/>
  <c r="W159" i="1"/>
  <c r="W113" i="1"/>
  <c r="W53" i="1"/>
  <c r="W148" i="1"/>
  <c r="W62" i="1"/>
  <c r="W29" i="1"/>
  <c r="W161" i="1"/>
  <c r="W137" i="1"/>
  <c r="W103" i="1"/>
  <c r="W67" i="1"/>
  <c r="W34" i="1"/>
  <c r="W8" i="1"/>
  <c r="W16" i="1"/>
  <c r="W23" i="1"/>
  <c r="W14" i="1"/>
  <c r="W11" i="1"/>
  <c r="W19" i="1"/>
  <c r="W9" i="1"/>
  <c r="W17" i="1"/>
  <c r="W18" i="1"/>
  <c r="W4" i="1"/>
  <c r="W5" i="1"/>
  <c r="W2" i="1"/>
  <c r="W3" i="1"/>
  <c r="W6" i="1"/>
  <c r="O3" i="1"/>
  <c r="O4" i="1"/>
  <c r="L3" i="1"/>
  <c r="L4" i="1" s="1"/>
  <c r="L5" i="1" s="1"/>
  <c r="L6" i="1" s="1"/>
  <c r="L7" i="1" s="1"/>
  <c r="T4" i="1" l="1"/>
  <c r="W21" i="1"/>
  <c r="W12" i="1"/>
  <c r="W7" i="1"/>
  <c r="W20" i="1"/>
  <c r="D2" i="1"/>
  <c r="M6" i="1"/>
  <c r="M5" i="1"/>
  <c r="M4" i="1"/>
  <c r="M3" i="1"/>
  <c r="M2" i="1"/>
  <c r="N2" i="1" s="1"/>
  <c r="P4" i="1" l="1"/>
  <c r="P866" i="1"/>
  <c r="P810" i="1"/>
  <c r="P674" i="1"/>
  <c r="P626" i="1"/>
  <c r="P950" i="1"/>
  <c r="P914" i="1"/>
  <c r="P838" i="1"/>
  <c r="P826" i="1"/>
  <c r="P774" i="1"/>
  <c r="P654" i="1"/>
  <c r="P618" i="1"/>
  <c r="P995" i="1"/>
  <c r="P946" i="1"/>
  <c r="P762" i="1"/>
  <c r="P742" i="1"/>
  <c r="P590" i="1"/>
  <c r="P566" i="1"/>
  <c r="P526" i="1"/>
  <c r="P186" i="1"/>
  <c r="P940" i="1"/>
  <c r="P924" i="1"/>
  <c r="P916" i="1"/>
  <c r="P802" i="1"/>
  <c r="P794" i="1"/>
  <c r="P750" i="1"/>
  <c r="P722" i="1"/>
  <c r="P690" i="1"/>
  <c r="P562" i="1"/>
  <c r="P935" i="1"/>
  <c r="P927" i="1"/>
  <c r="P919" i="1"/>
  <c r="P966" i="1"/>
  <c r="P958" i="1"/>
  <c r="P942" i="1"/>
  <c r="P922" i="1"/>
  <c r="P910" i="1"/>
  <c r="P886" i="1"/>
  <c r="P670" i="1"/>
  <c r="P202" i="1"/>
  <c r="P976" i="1"/>
  <c r="P952" i="1"/>
  <c r="P970" i="1"/>
  <c r="P938" i="1"/>
  <c r="P822" i="1"/>
  <c r="P806" i="1"/>
  <c r="P770" i="1"/>
  <c r="P522" i="1"/>
  <c r="P206" i="1"/>
  <c r="P194" i="1"/>
  <c r="P963" i="1"/>
  <c r="P1001" i="1"/>
  <c r="P985" i="1"/>
  <c r="P969" i="1"/>
  <c r="P961" i="1"/>
  <c r="P953" i="1"/>
  <c r="P945" i="1"/>
  <c r="P891" i="1"/>
  <c r="P883" i="1"/>
  <c r="P875" i="1"/>
  <c r="P859" i="1"/>
  <c r="P851" i="1"/>
  <c r="P843" i="1"/>
  <c r="P819" i="1"/>
  <c r="P811" i="1"/>
  <c r="P803" i="1"/>
  <c r="P795" i="1"/>
  <c r="P787" i="1"/>
  <c r="P763" i="1"/>
  <c r="P755" i="1"/>
  <c r="P747" i="1"/>
  <c r="P739" i="1"/>
  <c r="P715" i="1"/>
  <c r="P707" i="1"/>
  <c r="P683" i="1"/>
  <c r="P675" i="1"/>
  <c r="P651" i="1"/>
  <c r="P643" i="1"/>
  <c r="P635" i="1"/>
  <c r="P627" i="1"/>
  <c r="P619" i="1"/>
  <c r="P611" i="1"/>
  <c r="P933" i="1"/>
  <c r="P917" i="1"/>
  <c r="P908" i="1"/>
  <c r="P900" i="1"/>
  <c r="P876" i="1"/>
  <c r="P868" i="1"/>
  <c r="P852" i="1"/>
  <c r="P836" i="1"/>
  <c r="P820" i="1"/>
  <c r="P812" i="1"/>
  <c r="P796" i="1"/>
  <c r="P780" i="1"/>
  <c r="P772" i="1"/>
  <c r="P756" i="1"/>
  <c r="P748" i="1"/>
  <c r="P732" i="1"/>
  <c r="P724" i="1"/>
  <c r="P716" i="1"/>
  <c r="P700" i="1"/>
  <c r="P692" i="1"/>
  <c r="P684" i="1"/>
  <c r="P746" i="1"/>
  <c r="P650" i="1"/>
  <c r="P218" i="1"/>
  <c r="P858" i="1"/>
  <c r="P814" i="1"/>
  <c r="P782" i="1"/>
  <c r="P678" i="1"/>
  <c r="P602" i="1"/>
  <c r="P538" i="1"/>
  <c r="P955" i="1"/>
  <c r="P934" i="1"/>
  <c r="P918" i="1"/>
  <c r="P818" i="1"/>
  <c r="P766" i="1"/>
  <c r="P754" i="1"/>
  <c r="P730" i="1"/>
  <c r="P702" i="1"/>
  <c r="P642" i="1"/>
  <c r="P574" i="1"/>
  <c r="P558" i="1"/>
  <c r="P542" i="1"/>
  <c r="P182" i="1"/>
  <c r="P987" i="1"/>
  <c r="P936" i="1"/>
  <c r="P928" i="1"/>
  <c r="P986" i="1"/>
  <c r="P962" i="1"/>
  <c r="P902" i="1"/>
  <c r="P842" i="1"/>
  <c r="P947" i="1"/>
  <c r="P972" i="1"/>
  <c r="P998" i="1"/>
  <c r="P630" i="1"/>
  <c r="P198" i="1"/>
  <c r="P981" i="1"/>
  <c r="P949" i="1"/>
  <c r="P887" i="1"/>
  <c r="P855" i="1"/>
  <c r="P823" i="1"/>
  <c r="P791" i="1"/>
  <c r="P759" i="1"/>
  <c r="P663" i="1"/>
  <c r="P631" i="1"/>
  <c r="P937" i="1"/>
  <c r="P904" i="1"/>
  <c r="P824" i="1"/>
  <c r="P712" i="1"/>
  <c r="P696" i="1"/>
  <c r="P881" i="1"/>
  <c r="P857" i="1"/>
  <c r="P849" i="1"/>
  <c r="P841" i="1"/>
  <c r="P833" i="1"/>
  <c r="P825" i="1"/>
  <c r="P817" i="1"/>
  <c r="P793" i="1"/>
  <c r="P785" i="1"/>
  <c r="P777" i="1"/>
  <c r="P769" i="1"/>
  <c r="P761" i="1"/>
  <c r="P753" i="1"/>
  <c r="P745" i="1"/>
  <c r="P737" i="1"/>
  <c r="P729" i="1"/>
  <c r="P721" i="1"/>
  <c r="P509" i="1"/>
  <c r="P591" i="1"/>
  <c r="P575" i="1"/>
  <c r="P567" i="1"/>
  <c r="P559" i="1"/>
  <c r="P551" i="1"/>
  <c r="P543" i="1"/>
  <c r="P527" i="1"/>
  <c r="P497" i="1"/>
  <c r="P481" i="1"/>
  <c r="P473" i="1"/>
  <c r="P465" i="1"/>
  <c r="P457" i="1"/>
  <c r="P424" i="1"/>
  <c r="P416" i="1"/>
  <c r="P408" i="1"/>
  <c r="P400" i="1"/>
  <c r="P384" i="1"/>
  <c r="P368" i="1"/>
  <c r="P360" i="1"/>
  <c r="P344" i="1"/>
  <c r="P336" i="1"/>
  <c r="P268" i="1"/>
  <c r="P260" i="1"/>
  <c r="P243" i="1"/>
  <c r="P519" i="1"/>
  <c r="P511" i="1"/>
  <c r="P425" i="1"/>
  <c r="P409" i="1"/>
  <c r="P353" i="1"/>
  <c r="P693" i="1"/>
  <c r="P685" i="1"/>
  <c r="P677" i="1"/>
  <c r="P669" i="1"/>
  <c r="P661" i="1"/>
  <c r="P653" i="1"/>
  <c r="P629" i="1"/>
  <c r="P621" i="1"/>
  <c r="P613" i="1"/>
  <c r="P589" i="1"/>
  <c r="P581" i="1"/>
  <c r="P573" i="1"/>
  <c r="P549" i="1"/>
  <c r="P541" i="1"/>
  <c r="P533" i="1"/>
  <c r="P508" i="1"/>
  <c r="P499" i="1"/>
  <c r="P475" i="1"/>
  <c r="P459" i="1"/>
  <c r="P451" i="1"/>
  <c r="P426" i="1"/>
  <c r="P301" i="1"/>
  <c r="P277" i="1"/>
  <c r="P269" i="1"/>
  <c r="P252" i="1"/>
  <c r="P244" i="1"/>
  <c r="P235" i="1"/>
  <c r="P227" i="1"/>
  <c r="P219" i="1"/>
  <c r="P211" i="1"/>
  <c r="P195" i="1"/>
  <c r="P337" i="1"/>
  <c r="P274" i="1"/>
  <c r="P266" i="1"/>
  <c r="P342" i="1"/>
  <c r="P682" i="1"/>
  <c r="P923" i="1"/>
  <c r="P954" i="1"/>
  <c r="P718" i="1"/>
  <c r="P941" i="1"/>
  <c r="P911" i="1"/>
  <c r="P687" i="1"/>
  <c r="P929" i="1"/>
  <c r="P668" i="1"/>
  <c r="P628" i="1"/>
  <c r="P612" i="1"/>
  <c r="P588" i="1"/>
  <c r="P580" i="1"/>
  <c r="P548" i="1"/>
  <c r="P540" i="1"/>
  <c r="P532" i="1"/>
  <c r="P502" i="1"/>
  <c r="P494" i="1"/>
  <c r="P478" i="1"/>
  <c r="P462" i="1"/>
  <c r="P454" i="1"/>
  <c r="P488" i="1"/>
  <c r="P480" i="1"/>
  <c r="P472" i="1"/>
  <c r="P464" i="1"/>
  <c r="P456" i="1"/>
  <c r="P448" i="1"/>
  <c r="P440" i="1"/>
  <c r="P431" i="1"/>
  <c r="P398" i="1"/>
  <c r="P390" i="1"/>
  <c r="P382" i="1"/>
  <c r="P374" i="1"/>
  <c r="P366" i="1"/>
  <c r="P358" i="1"/>
  <c r="P350" i="1"/>
  <c r="P428" i="1"/>
  <c r="P419" i="1"/>
  <c r="P403" i="1"/>
  <c r="P371" i="1"/>
  <c r="P363" i="1"/>
  <c r="P355" i="1"/>
  <c r="P347" i="1"/>
  <c r="P339" i="1"/>
  <c r="P330" i="1"/>
  <c r="P322" i="1"/>
  <c r="P314" i="1"/>
  <c r="P306" i="1"/>
  <c r="P323" i="1"/>
  <c r="P307" i="1"/>
  <c r="P298" i="1"/>
  <c r="P304" i="1"/>
  <c r="P295" i="1"/>
  <c r="P287" i="1"/>
  <c r="P249" i="1"/>
  <c r="P241" i="1"/>
  <c r="P232" i="1"/>
  <c r="P184" i="1"/>
  <c r="P325" i="1"/>
  <c r="P309" i="1"/>
  <c r="P246" i="1"/>
  <c r="P123" i="1"/>
  <c r="P107" i="1"/>
  <c r="P99" i="1"/>
  <c r="P91" i="1"/>
  <c r="P38" i="1"/>
  <c r="P30" i="1"/>
  <c r="P79" i="1"/>
  <c r="P73" i="1"/>
  <c r="P43" i="1"/>
  <c r="P27" i="1"/>
  <c r="P113" i="1"/>
  <c r="P97" i="1"/>
  <c r="P870" i="1"/>
  <c r="P988" i="1"/>
  <c r="P956" i="1"/>
  <c r="P874" i="1"/>
  <c r="P903" i="1"/>
  <c r="P839" i="1"/>
  <c r="P807" i="1"/>
  <c r="P743" i="1"/>
  <c r="P679" i="1"/>
  <c r="P647" i="1"/>
  <c r="P921" i="1"/>
  <c r="P888" i="1"/>
  <c r="P848" i="1"/>
  <c r="P832" i="1"/>
  <c r="P816" i="1"/>
  <c r="P800" i="1"/>
  <c r="P784" i="1"/>
  <c r="P752" i="1"/>
  <c r="P736" i="1"/>
  <c r="P720" i="1"/>
  <c r="P704" i="1"/>
  <c r="P688" i="1"/>
  <c r="P909" i="1"/>
  <c r="P901" i="1"/>
  <c r="P893" i="1"/>
  <c r="P885" i="1"/>
  <c r="P853" i="1"/>
  <c r="P845" i="1"/>
  <c r="P821" i="1"/>
  <c r="P813" i="1"/>
  <c r="P797" i="1"/>
  <c r="P765" i="1"/>
  <c r="P757" i="1"/>
  <c r="P749" i="1"/>
  <c r="P741" i="1"/>
  <c r="P733" i="1"/>
  <c r="P725" i="1"/>
  <c r="P717" i="1"/>
  <c r="P571" i="1"/>
  <c r="P555" i="1"/>
  <c r="P547" i="1"/>
  <c r="P539" i="1"/>
  <c r="P531" i="1"/>
  <c r="P523" i="1"/>
  <c r="P501" i="1"/>
  <c r="P485" i="1"/>
  <c r="P477" i="1"/>
  <c r="P412" i="1"/>
  <c r="P396" i="1"/>
  <c r="P388" i="1"/>
  <c r="P380" i="1"/>
  <c r="P372" i="1"/>
  <c r="P364" i="1"/>
  <c r="P348" i="1"/>
  <c r="P340" i="1"/>
  <c r="P280" i="1"/>
  <c r="P272" i="1"/>
  <c r="P247" i="1"/>
  <c r="P239" i="1"/>
  <c r="P515" i="1"/>
  <c r="P507" i="1"/>
  <c r="P413" i="1"/>
  <c r="P405" i="1"/>
  <c r="P397" i="1"/>
  <c r="P373" i="1"/>
  <c r="P365" i="1"/>
  <c r="P357" i="1"/>
  <c r="P349" i="1"/>
  <c r="P697" i="1"/>
  <c r="P673" i="1"/>
  <c r="P665" i="1"/>
  <c r="P633" i="1"/>
  <c r="P617" i="1"/>
  <c r="P609" i="1"/>
  <c r="P601" i="1"/>
  <c r="P593" i="1"/>
  <c r="P585" i="1"/>
  <c r="P577" i="1"/>
  <c r="P545" i="1"/>
  <c r="P529" i="1"/>
  <c r="P521" i="1"/>
  <c r="P512" i="1"/>
  <c r="P504" i="1"/>
  <c r="P479" i="1"/>
  <c r="P471" i="1"/>
  <c r="P455" i="1"/>
  <c r="P439" i="1"/>
  <c r="P430" i="1"/>
  <c r="P297" i="1"/>
  <c r="P449" i="1"/>
  <c r="P273" i="1"/>
  <c r="P265" i="1"/>
  <c r="P257" i="1"/>
  <c r="P248" i="1"/>
  <c r="P240" i="1"/>
  <c r="P215" i="1"/>
  <c r="P199" i="1"/>
  <c r="P191" i="1"/>
  <c r="P183" i="1"/>
  <c r="P341" i="1"/>
  <c r="P278" i="1"/>
  <c r="P300" i="1"/>
  <c r="P292" i="1"/>
  <c r="P259" i="1"/>
  <c r="P237" i="1"/>
  <c r="P221" i="1"/>
  <c r="P197" i="1"/>
  <c r="P181" i="1"/>
  <c r="P161" i="1"/>
  <c r="P153" i="1"/>
  <c r="P130" i="1"/>
  <c r="P82" i="1"/>
  <c r="P76" i="1"/>
  <c r="P67" i="1"/>
  <c r="P59" i="1"/>
  <c r="P51" i="1"/>
  <c r="P168" i="1"/>
  <c r="P162" i="1"/>
  <c r="P146" i="1"/>
  <c r="P138" i="1"/>
  <c r="P132" i="1"/>
  <c r="P100" i="1"/>
  <c r="P92" i="1"/>
  <c r="P84" i="1"/>
  <c r="P78" i="1"/>
  <c r="P64" i="1"/>
  <c r="P56" i="1"/>
  <c r="P48" i="1"/>
  <c r="P173" i="1"/>
  <c r="P165" i="1"/>
  <c r="P159" i="1"/>
  <c r="P151" i="1"/>
  <c r="P135" i="1"/>
  <c r="P127" i="1"/>
  <c r="P119" i="1"/>
  <c r="P980" i="1"/>
  <c r="P895" i="1"/>
  <c r="P767" i="1"/>
  <c r="P568" i="1"/>
  <c r="P536" i="1"/>
  <c r="P436" i="1"/>
  <c r="P402" i="1"/>
  <c r="P432" i="1"/>
  <c r="P399" i="1"/>
  <c r="P367" i="1"/>
  <c r="P302" i="1"/>
  <c r="P303" i="1"/>
  <c r="P308" i="1"/>
  <c r="P245" i="1"/>
  <c r="P212" i="1"/>
  <c r="P288" i="1"/>
  <c r="P225" i="1"/>
  <c r="P193" i="1"/>
  <c r="P175" i="1"/>
  <c r="P141" i="1"/>
  <c r="P63" i="1"/>
  <c r="P47" i="1"/>
  <c r="P172" i="1"/>
  <c r="P158" i="1"/>
  <c r="P142" i="1"/>
  <c r="P96" i="1"/>
  <c r="P68" i="1"/>
  <c r="P177" i="1"/>
  <c r="P147" i="1"/>
  <c r="P69" i="1"/>
  <c r="P61" i="1"/>
  <c r="P53" i="1"/>
  <c r="P45" i="1"/>
  <c r="P28" i="1"/>
  <c r="P178" i="1"/>
  <c r="P160" i="1"/>
  <c r="P136" i="1"/>
  <c r="P128" i="1"/>
  <c r="P102" i="1"/>
  <c r="P94" i="1"/>
  <c r="P86" i="1"/>
  <c r="P75" i="1"/>
  <c r="P66" i="1"/>
  <c r="P50" i="1"/>
  <c r="P25" i="1"/>
  <c r="P939" i="1"/>
  <c r="P799" i="1"/>
  <c r="P880" i="1"/>
  <c r="P640" i="1"/>
  <c r="P450" i="1"/>
  <c r="P375" i="1"/>
  <c r="P311" i="1"/>
  <c r="P220" i="1"/>
  <c r="P95" i="1"/>
  <c r="P83" i="1"/>
  <c r="P134" i="1"/>
  <c r="P129" i="1"/>
  <c r="P738" i="1"/>
  <c r="P948" i="1"/>
  <c r="P863" i="1"/>
  <c r="P735" i="1"/>
  <c r="P624" i="1"/>
  <c r="P592" i="1"/>
  <c r="P528" i="1"/>
  <c r="P492" i="1"/>
  <c r="P460" i="1"/>
  <c r="P427" i="1"/>
  <c r="P394" i="1"/>
  <c r="P362" i="1"/>
  <c r="P326" i="1"/>
  <c r="P332" i="1"/>
  <c r="P299" i="1"/>
  <c r="P250" i="1"/>
  <c r="P103" i="1"/>
  <c r="P87" i="1"/>
  <c r="P26" i="1"/>
  <c r="P109" i="1"/>
  <c r="P74" i="1"/>
  <c r="P210" i="1"/>
  <c r="P544" i="1"/>
  <c r="P482" i="1"/>
  <c r="P407" i="1"/>
  <c r="P310" i="1"/>
  <c r="P253" i="1"/>
  <c r="P111" i="1"/>
  <c r="P594" i="1"/>
  <c r="P570" i="1"/>
  <c r="P831" i="1"/>
  <c r="P703" i="1"/>
  <c r="P506" i="1"/>
  <c r="P680" i="1"/>
  <c r="P552" i="1"/>
  <c r="P520" i="1"/>
  <c r="P458" i="1"/>
  <c r="P452" i="1"/>
  <c r="P418" i="1"/>
  <c r="P386" i="1"/>
  <c r="P354" i="1"/>
  <c r="P383" i="1"/>
  <c r="P351" i="1"/>
  <c r="P319" i="1"/>
  <c r="P324" i="1"/>
  <c r="P291" i="1"/>
  <c r="P329" i="1"/>
  <c r="P296" i="1"/>
  <c r="P263" i="1"/>
  <c r="P201" i="1"/>
  <c r="P167" i="1"/>
  <c r="P149" i="1"/>
  <c r="P72" i="1"/>
  <c r="P55" i="1"/>
  <c r="P88" i="1"/>
  <c r="P44" i="1"/>
  <c r="P169" i="1"/>
  <c r="P139" i="1"/>
  <c r="P65" i="1"/>
  <c r="P57" i="1"/>
  <c r="P49" i="1"/>
  <c r="P174" i="1"/>
  <c r="P166" i="1"/>
  <c r="P148" i="1"/>
  <c r="P140" i="1"/>
  <c r="P114" i="1"/>
  <c r="P106" i="1"/>
  <c r="P81" i="1"/>
  <c r="P71" i="1"/>
  <c r="P54" i="1"/>
  <c r="P46" i="1"/>
  <c r="P979" i="1"/>
  <c r="P444" i="1"/>
  <c r="P343" i="1"/>
  <c r="P283" i="1"/>
  <c r="P188" i="1"/>
  <c r="P242" i="1"/>
  <c r="P118" i="1"/>
  <c r="P11" i="1"/>
  <c r="P17" i="1"/>
  <c r="P9" i="1"/>
  <c r="P14" i="1"/>
  <c r="P22" i="1"/>
  <c r="P18" i="1"/>
  <c r="P15" i="1"/>
  <c r="P23" i="1"/>
  <c r="F2" i="1"/>
  <c r="G2" i="1" s="1"/>
  <c r="E2" i="1"/>
  <c r="N3" i="1"/>
  <c r="P3" i="1" s="1"/>
  <c r="P62" i="1" l="1"/>
  <c r="P101" i="1"/>
  <c r="P672" i="1"/>
  <c r="P359" i="1"/>
  <c r="P560" i="1"/>
  <c r="P58" i="1"/>
  <c r="P213" i="1"/>
  <c r="P270" i="1"/>
  <c r="P441" i="1"/>
  <c r="P381" i="1"/>
  <c r="P469" i="1"/>
  <c r="P837" i="1"/>
  <c r="P125" i="1"/>
  <c r="P395" i="1"/>
  <c r="P406" i="1"/>
  <c r="P719" i="1"/>
  <c r="P973" i="1"/>
  <c r="P445" i="1"/>
  <c r="P377" i="1"/>
  <c r="P251" i="1"/>
  <c r="P728" i="1"/>
  <c r="P931" i="1"/>
  <c r="P898" i="1"/>
  <c r="P990" i="1"/>
  <c r="P691" i="1"/>
  <c r="P694" i="1"/>
  <c r="P610" i="1"/>
  <c r="P6" i="1"/>
  <c r="P346" i="1"/>
  <c r="P37" i="1"/>
  <c r="P156" i="1"/>
  <c r="P484" i="1"/>
  <c r="P164" i="1"/>
  <c r="P85" i="1"/>
  <c r="P31" i="1"/>
  <c r="P204" i="1"/>
  <c r="P294" i="1"/>
  <c r="P391" i="1"/>
  <c r="P607" i="1"/>
  <c r="P80" i="1"/>
  <c r="P34" i="1"/>
  <c r="P316" i="1"/>
  <c r="P476" i="1"/>
  <c r="P170" i="1"/>
  <c r="P209" i="1"/>
  <c r="P664" i="1"/>
  <c r="P983" i="1"/>
  <c r="P122" i="1"/>
  <c r="P231" i="1"/>
  <c r="P537" i="1"/>
  <c r="P389" i="1"/>
  <c r="P421" i="1"/>
  <c r="P356" i="1"/>
  <c r="P587" i="1"/>
  <c r="P877" i="1"/>
  <c r="P775" i="1"/>
  <c r="P758" i="1"/>
  <c r="P192" i="1"/>
  <c r="P224" i="1"/>
  <c r="P414" i="1"/>
  <c r="P446" i="1"/>
  <c r="P524" i="1"/>
  <c r="P620" i="1"/>
  <c r="P652" i="1"/>
  <c r="P623" i="1"/>
  <c r="P751" i="1"/>
  <c r="P964" i="1"/>
  <c r="P467" i="1"/>
  <c r="P597" i="1"/>
  <c r="P417" i="1"/>
  <c r="P376" i="1"/>
  <c r="P517" i="1"/>
  <c r="P873" i="1"/>
  <c r="P744" i="1"/>
  <c r="P808" i="1"/>
  <c r="P872" i="1"/>
  <c r="P554" i="1"/>
  <c r="P798" i="1"/>
  <c r="P190" i="1"/>
  <c r="P686" i="1"/>
  <c r="P982" i="1"/>
  <c r="P714" i="1"/>
  <c r="P844" i="1"/>
  <c r="P699" i="1"/>
  <c r="P731" i="1"/>
  <c r="P827" i="1"/>
  <c r="P971" i="1"/>
  <c r="P710" i="1"/>
  <c r="P943" i="1"/>
  <c r="P974" i="1"/>
  <c r="P586" i="1"/>
  <c r="P13" i="1"/>
  <c r="P29" i="1"/>
  <c r="P415" i="1"/>
  <c r="P930" i="1"/>
  <c r="P434" i="1"/>
  <c r="P36" i="1"/>
  <c r="P154" i="1"/>
  <c r="P145" i="1"/>
  <c r="P463" i="1"/>
  <c r="P689" i="1"/>
  <c r="P216" i="1"/>
  <c r="P331" i="1"/>
  <c r="P470" i="1"/>
  <c r="P676" i="1"/>
  <c r="P847" i="1"/>
  <c r="P282" i="1"/>
  <c r="P261" i="1"/>
  <c r="P525" i="1"/>
  <c r="P489" i="1"/>
  <c r="P801" i="1"/>
  <c r="P897" i="1"/>
  <c r="P666" i="1"/>
  <c r="P906" i="1"/>
  <c r="P708" i="1"/>
  <c r="P804" i="1"/>
  <c r="P977" i="1"/>
  <c r="P226" i="1"/>
  <c r="P994" i="1"/>
  <c r="P1000" i="1"/>
  <c r="P8" i="1"/>
  <c r="P40" i="1"/>
  <c r="P60" i="1"/>
  <c r="P180" i="1"/>
  <c r="P233" i="1"/>
  <c r="P957" i="1"/>
  <c r="P121" i="1"/>
  <c r="P236" i="1"/>
  <c r="P327" i="1"/>
  <c r="P423" i="1"/>
  <c r="P110" i="1"/>
  <c r="P144" i="1"/>
  <c r="P157" i="1"/>
  <c r="P108" i="1"/>
  <c r="P275" i="1"/>
  <c r="P338" i="1"/>
  <c r="P207" i="1"/>
  <c r="P447" i="1"/>
  <c r="P641" i="1"/>
  <c r="P563" i="1"/>
  <c r="P595" i="1"/>
  <c r="P789" i="1"/>
  <c r="P965" i="1"/>
  <c r="P622" i="1"/>
  <c r="P200" i="1"/>
  <c r="P315" i="1"/>
  <c r="P379" i="1"/>
  <c r="P411" i="1"/>
  <c r="P486" i="1"/>
  <c r="P660" i="1"/>
  <c r="P655" i="1"/>
  <c r="P783" i="1"/>
  <c r="P996" i="1"/>
  <c r="P882" i="1"/>
  <c r="P443" i="1"/>
  <c r="P605" i="1"/>
  <c r="P637" i="1"/>
  <c r="P701" i="1"/>
  <c r="P361" i="1"/>
  <c r="P760" i="1"/>
  <c r="P230" i="1"/>
  <c r="P214" i="1"/>
  <c r="P614" i="1"/>
  <c r="P788" i="1"/>
  <c r="P771" i="1"/>
  <c r="P899" i="1"/>
  <c r="P993" i="1"/>
  <c r="P734" i="1"/>
  <c r="P984" i="1"/>
  <c r="P706" i="1"/>
  <c r="P975" i="1"/>
  <c r="P5" i="1"/>
  <c r="P305" i="1"/>
  <c r="P313" i="1"/>
  <c r="P52" i="1"/>
  <c r="P124" i="1"/>
  <c r="P657" i="1"/>
  <c r="P869" i="1"/>
  <c r="P615" i="1"/>
  <c r="P312" i="1"/>
  <c r="P438" i="1"/>
  <c r="P644" i="1"/>
  <c r="P978" i="1"/>
  <c r="P557" i="1"/>
  <c r="P345" i="1"/>
  <c r="P503" i="1"/>
  <c r="P920" i="1"/>
  <c r="P740" i="1"/>
  <c r="P862" i="1"/>
  <c r="P2" i="1"/>
  <c r="Q2" i="1" s="1"/>
  <c r="B2" i="1" s="1"/>
  <c r="P16" i="1"/>
  <c r="P12" i="1"/>
  <c r="P155" i="1"/>
  <c r="P196" i="1"/>
  <c r="P286" i="1"/>
  <c r="P490" i="1"/>
  <c r="P616" i="1"/>
  <c r="P70" i="1"/>
  <c r="P608" i="1"/>
  <c r="P778" i="1"/>
  <c r="P321" i="1"/>
  <c r="P576" i="1"/>
  <c r="P120" i="1"/>
  <c r="P112" i="1"/>
  <c r="P442" i="1"/>
  <c r="P116" i="1"/>
  <c r="P176" i="1"/>
  <c r="P171" i="1"/>
  <c r="P284" i="1"/>
  <c r="P281" i="1"/>
  <c r="P487" i="1"/>
  <c r="P649" i="1"/>
  <c r="P681" i="1"/>
  <c r="P256" i="1"/>
  <c r="P404" i="1"/>
  <c r="P493" i="1"/>
  <c r="P505" i="1"/>
  <c r="P829" i="1"/>
  <c r="P711" i="1"/>
  <c r="P997" i="1"/>
  <c r="P35" i="1"/>
  <c r="P117" i="1"/>
  <c r="P115" i="1"/>
  <c r="P254" i="1"/>
  <c r="P333" i="1"/>
  <c r="P208" i="1"/>
  <c r="P290" i="1"/>
  <c r="P387" i="1"/>
  <c r="P496" i="1"/>
  <c r="P572" i="1"/>
  <c r="P604" i="1"/>
  <c r="P815" i="1"/>
  <c r="P894" i="1"/>
  <c r="P658" i="1"/>
  <c r="P334" i="1"/>
  <c r="P187" i="1"/>
  <c r="P437" i="1"/>
  <c r="P709" i="1"/>
  <c r="P369" i="1"/>
  <c r="P433" i="1"/>
  <c r="P276" i="1"/>
  <c r="P535" i="1"/>
  <c r="P599" i="1"/>
  <c r="P889" i="1"/>
  <c r="P840" i="1"/>
  <c r="P967" i="1"/>
  <c r="P582" i="1"/>
  <c r="P846" i="1"/>
  <c r="P534" i="1"/>
  <c r="P790" i="1"/>
  <c r="P764" i="1"/>
  <c r="P828" i="1"/>
  <c r="P860" i="1"/>
  <c r="P925" i="1"/>
  <c r="P779" i="1"/>
  <c r="P907" i="1"/>
  <c r="P634" i="1"/>
  <c r="P960" i="1"/>
  <c r="P992" i="1"/>
  <c r="P850" i="1"/>
  <c r="P578" i="1"/>
  <c r="P926" i="1"/>
  <c r="N4" i="1"/>
  <c r="N5" i="1" s="1"/>
  <c r="N6" i="1" s="1"/>
  <c r="P222" i="1" l="1"/>
  <c r="P656" i="1"/>
  <c r="P561" i="1"/>
  <c r="P500" i="1"/>
  <c r="P884" i="1"/>
  <c r="P229" i="1"/>
  <c r="P513" i="1"/>
  <c r="P435" i="1"/>
  <c r="P550" i="1"/>
  <c r="P890" i="1"/>
  <c r="P401" i="1"/>
  <c r="P896" i="1"/>
  <c r="P768" i="1"/>
  <c r="P713" i="1"/>
  <c r="P205" i="1"/>
  <c r="P335" i="1"/>
  <c r="P185" i="1"/>
  <c r="P223" i="1"/>
  <c r="P514" i="1"/>
  <c r="P98" i="1"/>
  <c r="P867" i="1"/>
  <c r="P393" i="1"/>
  <c r="P786" i="1"/>
  <c r="P596" i="1"/>
  <c r="P705" i="1"/>
  <c r="P41" i="1"/>
  <c r="P39" i="1"/>
  <c r="P659" i="1"/>
  <c r="P632" i="1"/>
  <c r="P126" i="1"/>
  <c r="P104" i="1"/>
  <c r="P667" i="1"/>
  <c r="P905" i="1"/>
  <c r="P583" i="1"/>
  <c r="P285" i="1"/>
  <c r="P556" i="1"/>
  <c r="P320" i="1"/>
  <c r="P131" i="1"/>
  <c r="P267" i="1"/>
  <c r="P638" i="1"/>
  <c r="P671" i="1"/>
  <c r="P217" i="1"/>
  <c r="P662" i="1"/>
  <c r="P865" i="1"/>
  <c r="P378" i="1"/>
  <c r="P24" i="1"/>
  <c r="P546" i="1"/>
  <c r="P892" i="1"/>
  <c r="P727" i="1"/>
  <c r="P645" i="1"/>
  <c r="P553" i="1"/>
  <c r="P370" i="1"/>
  <c r="P913" i="1"/>
  <c r="P179" i="1"/>
  <c r="P422" i="1"/>
  <c r="P429" i="1"/>
  <c r="P468" i="1"/>
  <c r="P93" i="1"/>
  <c r="P932" i="1"/>
  <c r="P385" i="1"/>
  <c r="P317" i="1"/>
  <c r="P33" i="1"/>
  <c r="P264" i="1"/>
  <c r="P279" i="1"/>
  <c r="P516" i="1"/>
  <c r="P854" i="1"/>
  <c r="P598" i="1"/>
  <c r="P776" i="1"/>
  <c r="P392" i="1"/>
  <c r="P483" i="1"/>
  <c r="P636" i="1"/>
  <c r="P915" i="1"/>
  <c r="P861" i="1"/>
  <c r="P461" i="1"/>
  <c r="P600" i="1"/>
  <c r="P255" i="1"/>
  <c r="P792" i="1"/>
  <c r="P105" i="1"/>
  <c r="P773" i="1"/>
  <c r="P21" i="1"/>
  <c r="P606" i="1"/>
  <c r="P835" i="1"/>
  <c r="P834" i="1"/>
  <c r="P695" i="1"/>
  <c r="P564" i="1"/>
  <c r="P143" i="1"/>
  <c r="P163" i="1"/>
  <c r="P89" i="1"/>
  <c r="P19" i="1"/>
  <c r="P856" i="1"/>
  <c r="P646" i="1"/>
  <c r="P410" i="1"/>
  <c r="P878" i="1"/>
  <c r="P959" i="1"/>
  <c r="P603" i="1"/>
  <c r="P565" i="1"/>
  <c r="P203" i="1"/>
  <c r="P530" i="1"/>
  <c r="P510" i="1"/>
  <c r="P133" i="1"/>
  <c r="P864" i="1"/>
  <c r="P420" i="1"/>
  <c r="P569" i="1"/>
  <c r="P189" i="1"/>
  <c r="P150" i="1"/>
  <c r="P968" i="1"/>
  <c r="P579" i="1"/>
  <c r="P625" i="1"/>
  <c r="P238" i="1"/>
  <c r="P152" i="1"/>
  <c r="P228" i="1"/>
  <c r="P352" i="1"/>
  <c r="P698" i="1"/>
  <c r="P328" i="1"/>
  <c r="P289" i="1"/>
  <c r="P584" i="1"/>
  <c r="P723" i="1"/>
  <c r="P830" i="1"/>
  <c r="P781" i="1"/>
  <c r="P318" i="1"/>
  <c r="P491" i="1"/>
  <c r="P871" i="1"/>
  <c r="P42" i="1"/>
  <c r="P912" i="1"/>
  <c r="P726" i="1"/>
  <c r="P951" i="1"/>
  <c r="P262" i="1"/>
  <c r="P137" i="1"/>
  <c r="P90" i="1"/>
  <c r="P234" i="1"/>
  <c r="P271" i="1"/>
  <c r="P991" i="1"/>
  <c r="P293" i="1"/>
  <c r="P518" i="1"/>
  <c r="P453" i="1"/>
  <c r="P639" i="1"/>
  <c r="P498" i="1"/>
  <c r="P77" i="1"/>
  <c r="P20" i="1"/>
  <c r="P805" i="1"/>
  <c r="P989" i="1"/>
  <c r="P7" i="1"/>
  <c r="P944" i="1"/>
  <c r="P809" i="1"/>
  <c r="P258" i="1"/>
  <c r="P879" i="1"/>
  <c r="P466" i="1"/>
  <c r="P32" i="1"/>
  <c r="P999" i="1"/>
  <c r="P495" i="1"/>
  <c r="P474" i="1"/>
  <c r="P648" i="1"/>
  <c r="P10" i="1"/>
  <c r="H2" i="1"/>
  <c r="Q3" i="1"/>
  <c r="Q4" i="1" l="1"/>
  <c r="B3" i="1"/>
  <c r="I3" i="1" s="1"/>
  <c r="J3" i="1" s="1"/>
  <c r="C3" i="1" l="1"/>
  <c r="Q5" i="1"/>
  <c r="B4" i="1"/>
  <c r="D3" i="1" l="1"/>
  <c r="F3" i="1" s="1"/>
  <c r="Q6" i="1"/>
  <c r="B5" i="1"/>
  <c r="G3" i="1" l="1"/>
  <c r="E3" i="1"/>
  <c r="B6" i="1"/>
  <c r="Q7" i="1"/>
  <c r="H3" i="1" l="1"/>
  <c r="I4" i="1"/>
  <c r="B7" i="1"/>
  <c r="Q8" i="1"/>
  <c r="C4" i="1" l="1"/>
  <c r="D4" i="1" s="1"/>
  <c r="E4" i="1" s="1"/>
  <c r="J4" i="1"/>
  <c r="Q9" i="1"/>
  <c r="B8" i="1"/>
  <c r="F4" i="1" l="1"/>
  <c r="G4" i="1" s="1"/>
  <c r="B9" i="1"/>
  <c r="Q10" i="1"/>
  <c r="H4" i="1" l="1"/>
  <c r="I5" i="1" s="1"/>
  <c r="J5" i="1" s="1"/>
  <c r="Q11" i="1"/>
  <c r="B10" i="1"/>
  <c r="C5" i="1" l="1"/>
  <c r="D5" i="1" s="1"/>
  <c r="E5" i="1" s="1"/>
  <c r="B11" i="1"/>
  <c r="Q12" i="1"/>
  <c r="F5" i="1" l="1"/>
  <c r="G5" i="1" s="1"/>
  <c r="H5" i="1" s="1"/>
  <c r="I6" i="1" s="1"/>
  <c r="Q13" i="1"/>
  <c r="B12" i="1"/>
  <c r="C6" i="1" l="1"/>
  <c r="D6" i="1" s="1"/>
  <c r="F6" i="1" s="1"/>
  <c r="J6" i="1"/>
  <c r="Q14" i="1"/>
  <c r="B13" i="1"/>
  <c r="E6" i="1" l="1"/>
  <c r="G6" i="1"/>
  <c r="H6" i="1" s="1"/>
  <c r="I7" i="1" s="1"/>
  <c r="Q15" i="1"/>
  <c r="B14" i="1"/>
  <c r="C7" i="1" l="1"/>
  <c r="D7" i="1" s="1"/>
  <c r="F7" i="1" s="1"/>
  <c r="J7" i="1"/>
  <c r="Q16" i="1"/>
  <c r="B15" i="1"/>
  <c r="E7" i="1" l="1"/>
  <c r="G7" i="1"/>
  <c r="H7" i="1" s="1"/>
  <c r="I8" i="1" s="1"/>
  <c r="Q17" i="1"/>
  <c r="B17" i="1" s="1"/>
  <c r="B16" i="1"/>
  <c r="C8" i="1" l="1"/>
  <c r="D8" i="1" s="1"/>
  <c r="E8" i="1" s="1"/>
  <c r="J8" i="1"/>
  <c r="Q18" i="1"/>
  <c r="B18" i="1" s="1"/>
  <c r="F8" i="1" l="1"/>
  <c r="G8" i="1" s="1"/>
  <c r="H8" i="1" s="1"/>
  <c r="I9" i="1" s="1"/>
  <c r="Q19" i="1"/>
  <c r="B19" i="1" s="1"/>
  <c r="C9" i="1" l="1"/>
  <c r="D9" i="1" s="1"/>
  <c r="E9" i="1" s="1"/>
  <c r="J9" i="1"/>
  <c r="Q20" i="1"/>
  <c r="B20" i="1" s="1"/>
  <c r="F9" i="1" l="1"/>
  <c r="G9" i="1" s="1"/>
  <c r="H9" i="1" s="1"/>
  <c r="Q21" i="1"/>
  <c r="B21" i="1" s="1"/>
  <c r="I10" i="1" l="1"/>
  <c r="Q22" i="1"/>
  <c r="B22" i="1" s="1"/>
  <c r="C10" i="1" l="1"/>
  <c r="D10" i="1" s="1"/>
  <c r="E10" i="1" s="1"/>
  <c r="J10" i="1"/>
  <c r="Q23" i="1"/>
  <c r="F10" i="1" l="1"/>
  <c r="G10" i="1" s="1"/>
  <c r="H10" i="1" s="1"/>
  <c r="I11" i="1" s="1"/>
  <c r="B23" i="1"/>
  <c r="Q24" i="1"/>
  <c r="C11" i="1" l="1"/>
  <c r="D11" i="1" s="1"/>
  <c r="E11" i="1" s="1"/>
  <c r="J11" i="1"/>
  <c r="B24" i="1"/>
  <c r="Q25" i="1"/>
  <c r="Q26" i="1" l="1"/>
  <c r="B25" i="1"/>
  <c r="F11" i="1"/>
  <c r="G11" i="1" s="1"/>
  <c r="H11" i="1" s="1"/>
  <c r="Q27" i="1" l="1"/>
  <c r="B26" i="1"/>
  <c r="I12" i="1"/>
  <c r="C12" i="1" l="1"/>
  <c r="D12" i="1" s="1"/>
  <c r="F12" i="1" s="1"/>
  <c r="J12" i="1"/>
  <c r="Q28" i="1"/>
  <c r="B27" i="1"/>
  <c r="E12" i="1" l="1"/>
  <c r="G12" i="1"/>
  <c r="H12" i="1" s="1"/>
  <c r="I13" i="1" s="1"/>
  <c r="B28" i="1"/>
  <c r="Q29" i="1"/>
  <c r="C13" i="1" l="1"/>
  <c r="J13" i="1"/>
  <c r="Q30" i="1"/>
  <c r="B29" i="1"/>
  <c r="D13" i="1"/>
  <c r="F13" i="1" s="1"/>
  <c r="Q31" i="1" l="1"/>
  <c r="B30" i="1"/>
  <c r="G13" i="1"/>
  <c r="H13" i="1" s="1"/>
  <c r="E13" i="1"/>
  <c r="Q32" i="1" l="1"/>
  <c r="B31" i="1"/>
  <c r="I14" i="1"/>
  <c r="C14" i="1" l="1"/>
  <c r="D14" i="1" s="1"/>
  <c r="E14" i="1" s="1"/>
  <c r="J14" i="1"/>
  <c r="B32" i="1"/>
  <c r="Q33" i="1"/>
  <c r="F14" i="1" l="1"/>
  <c r="G14" i="1" s="1"/>
  <c r="H14" i="1" s="1"/>
  <c r="I15" i="1" s="1"/>
  <c r="Q34" i="1"/>
  <c r="B33" i="1"/>
  <c r="C15" i="1" l="1"/>
  <c r="D15" i="1" s="1"/>
  <c r="F15" i="1" s="1"/>
  <c r="J15" i="1"/>
  <c r="Q35" i="1"/>
  <c r="B34" i="1"/>
  <c r="Q36" i="1" l="1"/>
  <c r="B35" i="1"/>
  <c r="G15" i="1"/>
  <c r="H15" i="1" s="1"/>
  <c r="E15" i="1"/>
  <c r="B36" i="1" l="1"/>
  <c r="Q37" i="1"/>
  <c r="I16" i="1"/>
  <c r="C16" i="1" l="1"/>
  <c r="D16" i="1" s="1"/>
  <c r="F16" i="1" s="1"/>
  <c r="J16" i="1"/>
  <c r="Q38" i="1"/>
  <c r="B37" i="1"/>
  <c r="Q39" i="1" l="1"/>
  <c r="B38" i="1"/>
  <c r="G16" i="1"/>
  <c r="H16" i="1" s="1"/>
  <c r="E16" i="1"/>
  <c r="Q40" i="1" l="1"/>
  <c r="B39" i="1"/>
  <c r="I17" i="1"/>
  <c r="C17" i="1" l="1"/>
  <c r="D17" i="1" s="1"/>
  <c r="F17" i="1" s="1"/>
  <c r="G17" i="1" s="1"/>
  <c r="H17" i="1" s="1"/>
  <c r="J17" i="1"/>
  <c r="Q41" i="1"/>
  <c r="B40" i="1"/>
  <c r="E17" i="1" l="1"/>
  <c r="I18" i="1"/>
  <c r="B41" i="1"/>
  <c r="Q42" i="1"/>
  <c r="C18" i="1" l="1"/>
  <c r="D18" i="1" s="1"/>
  <c r="J18" i="1"/>
  <c r="Q43" i="1"/>
  <c r="B42" i="1"/>
  <c r="Q44" i="1" l="1"/>
  <c r="B43" i="1"/>
  <c r="F18" i="1"/>
  <c r="G18" i="1" s="1"/>
  <c r="H18" i="1" s="1"/>
  <c r="E18" i="1"/>
  <c r="I19" i="1" l="1"/>
  <c r="B44" i="1"/>
  <c r="Q45" i="1"/>
  <c r="C19" i="1" l="1"/>
  <c r="D19" i="1" s="1"/>
  <c r="F19" i="1" s="1"/>
  <c r="G19" i="1" s="1"/>
  <c r="H19" i="1" s="1"/>
  <c r="J19" i="1"/>
  <c r="Q46" i="1"/>
  <c r="B45" i="1"/>
  <c r="E19" i="1" l="1"/>
  <c r="B46" i="1"/>
  <c r="Q47" i="1"/>
  <c r="I20" i="1"/>
  <c r="C20" i="1" l="1"/>
  <c r="D20" i="1" s="1"/>
  <c r="F20" i="1" s="1"/>
  <c r="G20" i="1" s="1"/>
  <c r="H20" i="1" s="1"/>
  <c r="J20" i="1"/>
  <c r="Q48" i="1"/>
  <c r="B47" i="1"/>
  <c r="E20" i="1" l="1"/>
  <c r="B48" i="1"/>
  <c r="Q49" i="1"/>
  <c r="I21" i="1"/>
  <c r="C21" i="1" l="1"/>
  <c r="D21" i="1" s="1"/>
  <c r="J21" i="1"/>
  <c r="Q50" i="1"/>
  <c r="B49" i="1"/>
  <c r="B50" i="1" l="1"/>
  <c r="Q51" i="1"/>
  <c r="F21" i="1"/>
  <c r="G21" i="1" s="1"/>
  <c r="H21" i="1" s="1"/>
  <c r="E21" i="1"/>
  <c r="Q52" i="1" l="1"/>
  <c r="B51" i="1"/>
  <c r="I22" i="1"/>
  <c r="C22" i="1" l="1"/>
  <c r="D22" i="1" s="1"/>
  <c r="E22" i="1" s="1"/>
  <c r="J22" i="1"/>
  <c r="B52" i="1"/>
  <c r="Q53" i="1"/>
  <c r="F22" i="1" l="1"/>
  <c r="G22" i="1" s="1"/>
  <c r="H22" i="1" s="1"/>
  <c r="I23" i="1" s="1"/>
  <c r="Q54" i="1"/>
  <c r="B53" i="1"/>
  <c r="C23" i="1" l="1"/>
  <c r="D23" i="1" s="1"/>
  <c r="E23" i="1" s="1"/>
  <c r="J23" i="1"/>
  <c r="B54" i="1"/>
  <c r="Q55" i="1"/>
  <c r="F23" i="1" l="1"/>
  <c r="G23" i="1" s="1"/>
  <c r="H23" i="1" s="1"/>
  <c r="I24" i="1" s="1"/>
  <c r="Q56" i="1"/>
  <c r="B55" i="1"/>
  <c r="C24" i="1" l="1"/>
  <c r="D24" i="1" s="1"/>
  <c r="J24" i="1"/>
  <c r="B56" i="1"/>
  <c r="Q57" i="1"/>
  <c r="F24" i="1" l="1"/>
  <c r="E24" i="1"/>
  <c r="G24" i="1"/>
  <c r="H24" i="1" s="1"/>
  <c r="B57" i="1"/>
  <c r="Q58" i="1"/>
  <c r="I25" i="1" l="1"/>
  <c r="B58" i="1"/>
  <c r="Q59" i="1"/>
  <c r="C25" i="1" l="1"/>
  <c r="D25" i="1" s="1"/>
  <c r="J25" i="1"/>
  <c r="Q60" i="1"/>
  <c r="B59" i="1"/>
  <c r="E25" i="1" l="1"/>
  <c r="F25" i="1"/>
  <c r="G25" i="1" s="1"/>
  <c r="H25" i="1" s="1"/>
  <c r="I26" i="1" s="1"/>
  <c r="B60" i="1"/>
  <c r="Q61" i="1"/>
  <c r="C26" i="1" l="1"/>
  <c r="J26" i="1"/>
  <c r="B61" i="1"/>
  <c r="Q62" i="1"/>
  <c r="D26" i="1"/>
  <c r="E26" i="1" l="1"/>
  <c r="F26" i="1"/>
  <c r="G26" i="1" s="1"/>
  <c r="H26" i="1" s="1"/>
  <c r="I27" i="1" s="1"/>
  <c r="B62" i="1"/>
  <c r="Q63" i="1"/>
  <c r="C27" i="1" l="1"/>
  <c r="D27" i="1" s="1"/>
  <c r="J27" i="1"/>
  <c r="Q64" i="1"/>
  <c r="B63" i="1"/>
  <c r="E27" i="1" l="1"/>
  <c r="F27" i="1"/>
  <c r="G27" i="1" s="1"/>
  <c r="H27" i="1" s="1"/>
  <c r="I28" i="1" s="1"/>
  <c r="B64" i="1"/>
  <c r="Q65" i="1"/>
  <c r="C28" i="1" l="1"/>
  <c r="J28" i="1"/>
  <c r="B65" i="1"/>
  <c r="Q66" i="1"/>
  <c r="D28" i="1"/>
  <c r="B66" i="1" l="1"/>
  <c r="Q67" i="1"/>
  <c r="F28" i="1"/>
  <c r="G28" i="1" s="1"/>
  <c r="H28" i="1" s="1"/>
  <c r="I29" i="1" s="1"/>
  <c r="E28" i="1"/>
  <c r="C29" i="1" l="1"/>
  <c r="D29" i="1" s="1"/>
  <c r="J29" i="1"/>
  <c r="Q68" i="1"/>
  <c r="B67" i="1"/>
  <c r="E29" i="1" l="1"/>
  <c r="F29" i="1"/>
  <c r="G29" i="1" s="1"/>
  <c r="H29" i="1" s="1"/>
  <c r="I30" i="1" s="1"/>
  <c r="Q69" i="1"/>
  <c r="B68" i="1"/>
  <c r="C30" i="1" l="1"/>
  <c r="D30" i="1" s="1"/>
  <c r="J30" i="1"/>
  <c r="B69" i="1"/>
  <c r="Q70" i="1"/>
  <c r="E30" i="1" l="1"/>
  <c r="F30" i="1"/>
  <c r="G30" i="1" s="1"/>
  <c r="H30" i="1" s="1"/>
  <c r="I31" i="1" s="1"/>
  <c r="B70" i="1"/>
  <c r="Q71" i="1"/>
  <c r="C31" i="1" l="1"/>
  <c r="J31" i="1"/>
  <c r="Q72" i="1"/>
  <c r="B71" i="1"/>
  <c r="D31" i="1"/>
  <c r="E31" i="1" l="1"/>
  <c r="F31" i="1"/>
  <c r="G31" i="1" s="1"/>
  <c r="H31" i="1" s="1"/>
  <c r="I32" i="1" s="1"/>
  <c r="B72" i="1"/>
  <c r="Q73" i="1"/>
  <c r="C32" i="1" l="1"/>
  <c r="J32" i="1"/>
  <c r="B73" i="1"/>
  <c r="Q74" i="1"/>
  <c r="D32" i="1"/>
  <c r="B74" i="1" l="1"/>
  <c r="Q75" i="1"/>
  <c r="F32" i="1"/>
  <c r="G32" i="1" s="1"/>
  <c r="H32" i="1" s="1"/>
  <c r="I33" i="1" s="1"/>
  <c r="E32" i="1"/>
  <c r="C33" i="1" l="1"/>
  <c r="D33" i="1" s="1"/>
  <c r="J33" i="1"/>
  <c r="B75" i="1"/>
  <c r="Q76" i="1"/>
  <c r="Q77" i="1" l="1"/>
  <c r="B76" i="1"/>
  <c r="E33" i="1"/>
  <c r="F33" i="1"/>
  <c r="G33" i="1" s="1"/>
  <c r="H33" i="1" s="1"/>
  <c r="I34" i="1" l="1"/>
  <c r="Q78" i="1"/>
  <c r="B77" i="1"/>
  <c r="C34" i="1" l="1"/>
  <c r="J34" i="1"/>
  <c r="B78" i="1"/>
  <c r="Q79" i="1"/>
  <c r="D34" i="1"/>
  <c r="E34" i="1" l="1"/>
  <c r="F34" i="1"/>
  <c r="G34" i="1" s="1"/>
  <c r="H34" i="1" s="1"/>
  <c r="I35" i="1" s="1"/>
  <c r="B79" i="1"/>
  <c r="Q80" i="1"/>
  <c r="C35" i="1" l="1"/>
  <c r="D35" i="1" s="1"/>
  <c r="J35" i="1"/>
  <c r="B80" i="1"/>
  <c r="Q81" i="1"/>
  <c r="B81" i="1" l="1"/>
  <c r="Q82" i="1"/>
  <c r="E35" i="1"/>
  <c r="F35" i="1"/>
  <c r="G35" i="1" s="1"/>
  <c r="H35" i="1" s="1"/>
  <c r="I36" i="1" l="1"/>
  <c r="Q83" i="1"/>
  <c r="B82" i="1"/>
  <c r="C36" i="1" l="1"/>
  <c r="D36" i="1" s="1"/>
  <c r="J36" i="1"/>
  <c r="Q84" i="1"/>
  <c r="B83" i="1"/>
  <c r="F36" i="1" l="1"/>
  <c r="E36" i="1"/>
  <c r="Q85" i="1"/>
  <c r="B84" i="1"/>
  <c r="G36" i="1"/>
  <c r="H36" i="1" s="1"/>
  <c r="B85" i="1" l="1"/>
  <c r="Q86" i="1"/>
  <c r="I37" i="1"/>
  <c r="C37" i="1" l="1"/>
  <c r="D37" i="1" s="1"/>
  <c r="J37" i="1"/>
  <c r="Q87" i="1"/>
  <c r="B86" i="1"/>
  <c r="E37" i="1" l="1"/>
  <c r="F37" i="1"/>
  <c r="G37" i="1" s="1"/>
  <c r="H37" i="1" s="1"/>
  <c r="I38" i="1" s="1"/>
  <c r="Q88" i="1"/>
  <c r="B87" i="1"/>
  <c r="C38" i="1" l="1"/>
  <c r="J38" i="1"/>
  <c r="Q89" i="1"/>
  <c r="B88" i="1"/>
  <c r="D38" i="1"/>
  <c r="E38" i="1" l="1"/>
  <c r="F38" i="1"/>
  <c r="G38" i="1"/>
  <c r="H38" i="1" s="1"/>
  <c r="B89" i="1"/>
  <c r="Q90" i="1"/>
  <c r="I39" i="1" l="1"/>
  <c r="Q91" i="1"/>
  <c r="B90" i="1"/>
  <c r="C39" i="1" l="1"/>
  <c r="D39" i="1" s="1"/>
  <c r="J39" i="1"/>
  <c r="B91" i="1"/>
  <c r="Q92" i="1"/>
  <c r="Q93" i="1" l="1"/>
  <c r="B92" i="1"/>
  <c r="E39" i="1"/>
  <c r="F39" i="1"/>
  <c r="G39" i="1" s="1"/>
  <c r="H39" i="1" s="1"/>
  <c r="I40" i="1" l="1"/>
  <c r="B93" i="1"/>
  <c r="Q94" i="1"/>
  <c r="C40" i="1" l="1"/>
  <c r="J40" i="1"/>
  <c r="Q95" i="1"/>
  <c r="B94" i="1"/>
  <c r="D40" i="1"/>
  <c r="E40" i="1" l="1"/>
  <c r="F40" i="1"/>
  <c r="G40" i="1" s="1"/>
  <c r="H40" i="1" s="1"/>
  <c r="B95" i="1"/>
  <c r="Q96" i="1"/>
  <c r="I41" i="1" l="1"/>
  <c r="Q97" i="1"/>
  <c r="B96" i="1"/>
  <c r="C41" i="1" l="1"/>
  <c r="J41" i="1"/>
  <c r="B97" i="1"/>
  <c r="Q98" i="1"/>
  <c r="D41" i="1"/>
  <c r="F41" i="1" l="1"/>
  <c r="G41" i="1" s="1"/>
  <c r="H41" i="1" s="1"/>
  <c r="E41" i="1"/>
  <c r="Q99" i="1"/>
  <c r="B98" i="1"/>
  <c r="B99" i="1" l="1"/>
  <c r="Q100" i="1"/>
  <c r="I42" i="1"/>
  <c r="C42" i="1" l="1"/>
  <c r="D42" i="1" s="1"/>
  <c r="J42" i="1"/>
  <c r="Q101" i="1"/>
  <c r="B100" i="1"/>
  <c r="B101" i="1" l="1"/>
  <c r="Q102" i="1"/>
  <c r="E42" i="1"/>
  <c r="F42" i="1"/>
  <c r="G42" i="1" s="1"/>
  <c r="H42" i="1" s="1"/>
  <c r="I43" i="1" s="1"/>
  <c r="C43" i="1" l="1"/>
  <c r="J43" i="1"/>
  <c r="B102" i="1"/>
  <c r="Q103" i="1"/>
  <c r="D43" i="1"/>
  <c r="B103" i="1" l="1"/>
  <c r="Q104" i="1"/>
  <c r="E43" i="1"/>
  <c r="F43" i="1"/>
  <c r="G43" i="1" s="1"/>
  <c r="H43" i="1" s="1"/>
  <c r="I44" i="1" s="1"/>
  <c r="C44" i="1" l="1"/>
  <c r="J44" i="1"/>
  <c r="Q105" i="1"/>
  <c r="B104" i="1"/>
  <c r="D44" i="1"/>
  <c r="F44" i="1" l="1"/>
  <c r="G44" i="1" s="1"/>
  <c r="H44" i="1" s="1"/>
  <c r="I45" i="1" s="1"/>
  <c r="E44" i="1"/>
  <c r="B105" i="1"/>
  <c r="Q106" i="1"/>
  <c r="C45" i="1" l="1"/>
  <c r="J45" i="1"/>
  <c r="B106" i="1"/>
  <c r="Q107" i="1"/>
  <c r="D45" i="1"/>
  <c r="E45" i="1" l="1"/>
  <c r="F45" i="1"/>
  <c r="G45" i="1" s="1"/>
  <c r="H45" i="1" s="1"/>
  <c r="B107" i="1"/>
  <c r="Q108" i="1"/>
  <c r="I46" i="1" l="1"/>
  <c r="Q109" i="1"/>
  <c r="B108" i="1"/>
  <c r="C46" i="1" l="1"/>
  <c r="J46" i="1"/>
  <c r="B109" i="1"/>
  <c r="Q110" i="1"/>
  <c r="D46" i="1"/>
  <c r="E46" i="1" l="1"/>
  <c r="F46" i="1"/>
  <c r="G46" i="1" s="1"/>
  <c r="H46" i="1" s="1"/>
  <c r="I47" i="1" s="1"/>
  <c r="Q111" i="1"/>
  <c r="B110" i="1"/>
  <c r="C47" i="1" l="1"/>
  <c r="J47" i="1"/>
  <c r="Q112" i="1"/>
  <c r="B111" i="1"/>
  <c r="D47" i="1"/>
  <c r="E47" i="1" l="1"/>
  <c r="F47" i="1"/>
  <c r="G47" i="1" s="1"/>
  <c r="H47" i="1" s="1"/>
  <c r="I48" i="1" s="1"/>
  <c r="Q113" i="1"/>
  <c r="B112" i="1"/>
  <c r="C48" i="1" l="1"/>
  <c r="J48" i="1"/>
  <c r="B113" i="1"/>
  <c r="Q114" i="1"/>
  <c r="D48" i="1"/>
  <c r="F48" i="1" l="1"/>
  <c r="E48" i="1"/>
  <c r="G48" i="1"/>
  <c r="H48" i="1" s="1"/>
  <c r="Q115" i="1"/>
  <c r="B114" i="1"/>
  <c r="Q116" i="1" l="1"/>
  <c r="B115" i="1"/>
  <c r="I49" i="1"/>
  <c r="C49" i="1" l="1"/>
  <c r="D49" i="1" s="1"/>
  <c r="J49" i="1"/>
  <c r="Q117" i="1"/>
  <c r="B116" i="1"/>
  <c r="E49" i="1" l="1"/>
  <c r="F49" i="1"/>
  <c r="G49" i="1" s="1"/>
  <c r="H49" i="1" s="1"/>
  <c r="I50" i="1" s="1"/>
  <c r="B117" i="1"/>
  <c r="Q118" i="1"/>
  <c r="C50" i="1" l="1"/>
  <c r="D50" i="1" s="1"/>
  <c r="J50" i="1"/>
  <c r="Q119" i="1"/>
  <c r="B118" i="1"/>
  <c r="F50" i="1" l="1"/>
  <c r="G50" i="1" s="1"/>
  <c r="H50" i="1" s="1"/>
  <c r="E50" i="1"/>
  <c r="B119" i="1"/>
  <c r="Q120" i="1"/>
  <c r="I51" i="1" l="1"/>
  <c r="Q121" i="1"/>
  <c r="B120" i="1"/>
  <c r="C51" i="1" l="1"/>
  <c r="D51" i="1" s="1"/>
  <c r="J51" i="1"/>
  <c r="B121" i="1"/>
  <c r="Q122" i="1"/>
  <c r="Q123" i="1" l="1"/>
  <c r="B122" i="1"/>
  <c r="E51" i="1"/>
  <c r="F51" i="1"/>
  <c r="G51" i="1" s="1"/>
  <c r="H51" i="1" s="1"/>
  <c r="I52" i="1" s="1"/>
  <c r="C52" i="1" l="1"/>
  <c r="D52" i="1" s="1"/>
  <c r="J52" i="1"/>
  <c r="B123" i="1"/>
  <c r="Q124" i="1"/>
  <c r="F52" i="1" l="1"/>
  <c r="E52" i="1"/>
  <c r="G52" i="1"/>
  <c r="H52" i="1" s="1"/>
  <c r="Q125" i="1"/>
  <c r="B124" i="1"/>
  <c r="B125" i="1" l="1"/>
  <c r="Q126" i="1"/>
  <c r="I53" i="1"/>
  <c r="C53" i="1" l="1"/>
  <c r="D53" i="1" s="1"/>
  <c r="J53" i="1"/>
  <c r="Q127" i="1"/>
  <c r="B126" i="1"/>
  <c r="B127" i="1" l="1"/>
  <c r="Q128" i="1"/>
  <c r="E53" i="1"/>
  <c r="F53" i="1"/>
  <c r="G53" i="1" s="1"/>
  <c r="H53" i="1" s="1"/>
  <c r="Q129" i="1" l="1"/>
  <c r="B128" i="1"/>
  <c r="I54" i="1"/>
  <c r="C54" i="1" l="1"/>
  <c r="D54" i="1" s="1"/>
  <c r="J54" i="1"/>
  <c r="B129" i="1"/>
  <c r="Q130" i="1"/>
  <c r="F54" i="1" l="1"/>
  <c r="E54" i="1"/>
  <c r="Q131" i="1"/>
  <c r="B130" i="1"/>
  <c r="G54" i="1"/>
  <c r="H54" i="1" s="1"/>
  <c r="I55" i="1" l="1"/>
  <c r="B131" i="1"/>
  <c r="Q132" i="1"/>
  <c r="C55" i="1" l="1"/>
  <c r="J55" i="1"/>
  <c r="Q133" i="1"/>
  <c r="B132" i="1"/>
  <c r="D55" i="1"/>
  <c r="E55" i="1" l="1"/>
  <c r="F55" i="1"/>
  <c r="G55" i="1" s="1"/>
  <c r="H55" i="1" s="1"/>
  <c r="I56" i="1" s="1"/>
  <c r="B133" i="1"/>
  <c r="Q134" i="1"/>
  <c r="C56" i="1" l="1"/>
  <c r="J56" i="1"/>
  <c r="Q135" i="1"/>
  <c r="B134" i="1"/>
  <c r="D56" i="1"/>
  <c r="F56" i="1" l="1"/>
  <c r="G56" i="1" s="1"/>
  <c r="H56" i="1" s="1"/>
  <c r="E56" i="1"/>
  <c r="B135" i="1"/>
  <c r="Q136" i="1"/>
  <c r="B136" i="1" l="1"/>
  <c r="Q137" i="1"/>
  <c r="I57" i="1"/>
  <c r="C57" i="1" l="1"/>
  <c r="D57" i="1" s="1"/>
  <c r="J57" i="1"/>
  <c r="Q138" i="1"/>
  <c r="B137" i="1"/>
  <c r="E57" i="1" l="1"/>
  <c r="F57" i="1"/>
  <c r="G57" i="1" s="1"/>
  <c r="H57" i="1" s="1"/>
  <c r="Q139" i="1"/>
  <c r="B138" i="1"/>
  <c r="I58" i="1" l="1"/>
  <c r="Q140" i="1"/>
  <c r="B139" i="1"/>
  <c r="C58" i="1" l="1"/>
  <c r="J58" i="1"/>
  <c r="B140" i="1"/>
  <c r="Q141" i="1"/>
  <c r="D58" i="1"/>
  <c r="Q142" i="1" l="1"/>
  <c r="B141" i="1"/>
  <c r="F58" i="1"/>
  <c r="G58" i="1" s="1"/>
  <c r="H58" i="1" s="1"/>
  <c r="I59" i="1" s="1"/>
  <c r="E58" i="1"/>
  <c r="C59" i="1" l="1"/>
  <c r="J59" i="1"/>
  <c r="Q143" i="1"/>
  <c r="B142" i="1"/>
  <c r="D59" i="1"/>
  <c r="E59" i="1" l="1"/>
  <c r="F59" i="1"/>
  <c r="G59" i="1" s="1"/>
  <c r="H59" i="1" s="1"/>
  <c r="I60" i="1" s="1"/>
  <c r="Q144" i="1"/>
  <c r="B143" i="1"/>
  <c r="C60" i="1" l="1"/>
  <c r="J60" i="1"/>
  <c r="B144" i="1"/>
  <c r="Q145" i="1"/>
  <c r="D60" i="1"/>
  <c r="E60" i="1" l="1"/>
  <c r="F60" i="1"/>
  <c r="G60" i="1" s="1"/>
  <c r="H60" i="1" s="1"/>
  <c r="Q146" i="1"/>
  <c r="B145" i="1"/>
  <c r="Q147" i="1" l="1"/>
  <c r="B146" i="1"/>
  <c r="I61" i="1"/>
  <c r="C61" i="1" l="1"/>
  <c r="D61" i="1" s="1"/>
  <c r="J61" i="1"/>
  <c r="Q148" i="1"/>
  <c r="B147" i="1"/>
  <c r="E61" i="1" l="1"/>
  <c r="F61" i="1"/>
  <c r="B148" i="1"/>
  <c r="Q149" i="1"/>
  <c r="G61" i="1"/>
  <c r="H61" i="1" s="1"/>
  <c r="I62" i="1" l="1"/>
  <c r="Q150" i="1"/>
  <c r="B149" i="1"/>
  <c r="C62" i="1" l="1"/>
  <c r="D62" i="1" s="1"/>
  <c r="J62" i="1"/>
  <c r="Q151" i="1"/>
  <c r="B150" i="1"/>
  <c r="F62" i="1" l="1"/>
  <c r="G62" i="1" s="1"/>
  <c r="H62" i="1" s="1"/>
  <c r="I63" i="1" s="1"/>
  <c r="E62" i="1"/>
  <c r="Q152" i="1"/>
  <c r="B151" i="1"/>
  <c r="C63" i="1" l="1"/>
  <c r="J63" i="1"/>
  <c r="B152" i="1"/>
  <c r="Q153" i="1"/>
  <c r="D63" i="1"/>
  <c r="E63" i="1" l="1"/>
  <c r="F63" i="1"/>
  <c r="G63" i="1" s="1"/>
  <c r="H63" i="1" s="1"/>
  <c r="Q154" i="1"/>
  <c r="B153" i="1"/>
  <c r="Q155" i="1" l="1"/>
  <c r="B154" i="1"/>
  <c r="I64" i="1"/>
  <c r="C64" i="1" l="1"/>
  <c r="D64" i="1" s="1"/>
  <c r="J64" i="1"/>
  <c r="Q156" i="1"/>
  <c r="B155" i="1"/>
  <c r="B156" i="1" l="1"/>
  <c r="Q157" i="1"/>
  <c r="F64" i="1"/>
  <c r="G64" i="1" s="1"/>
  <c r="H64" i="1" s="1"/>
  <c r="I65" i="1" s="1"/>
  <c r="E64" i="1"/>
  <c r="C65" i="1" l="1"/>
  <c r="J65" i="1"/>
  <c r="B157" i="1"/>
  <c r="Q158" i="1"/>
  <c r="D65" i="1"/>
  <c r="E65" i="1" l="1"/>
  <c r="F65" i="1"/>
  <c r="G65" i="1" s="1"/>
  <c r="H65" i="1" s="1"/>
  <c r="Q159" i="1"/>
  <c r="B158" i="1"/>
  <c r="B159" i="1" l="1"/>
  <c r="Q160" i="1"/>
  <c r="I66" i="1"/>
  <c r="C66" i="1" l="1"/>
  <c r="D66" i="1" s="1"/>
  <c r="J66" i="1"/>
  <c r="B160" i="1"/>
  <c r="Q161" i="1"/>
  <c r="F66" i="1" l="1"/>
  <c r="E66" i="1"/>
  <c r="B161" i="1"/>
  <c r="Q162" i="1"/>
  <c r="G66" i="1"/>
  <c r="H66" i="1" s="1"/>
  <c r="I67" i="1" l="1"/>
  <c r="Q163" i="1"/>
  <c r="B162" i="1"/>
  <c r="C67" i="1" l="1"/>
  <c r="D67" i="1" s="1"/>
  <c r="J67" i="1"/>
  <c r="B163" i="1"/>
  <c r="Q164" i="1"/>
  <c r="E67" i="1" l="1"/>
  <c r="F67" i="1"/>
  <c r="G67" i="1" s="1"/>
  <c r="H67" i="1" s="1"/>
  <c r="I68" i="1" s="1"/>
  <c r="B164" i="1"/>
  <c r="Q165" i="1"/>
  <c r="C68" i="1" l="1"/>
  <c r="J68" i="1"/>
  <c r="B165" i="1"/>
  <c r="Q166" i="1"/>
  <c r="D68" i="1"/>
  <c r="E68" i="1" l="1"/>
  <c r="F68" i="1"/>
  <c r="G68" i="1" s="1"/>
  <c r="H68" i="1" s="1"/>
  <c r="I69" i="1" s="1"/>
  <c r="Q167" i="1"/>
  <c r="B166" i="1"/>
  <c r="C69" i="1" l="1"/>
  <c r="J69" i="1"/>
  <c r="B167" i="1"/>
  <c r="Q168" i="1"/>
  <c r="D69" i="1"/>
  <c r="E69" i="1" l="1"/>
  <c r="F69" i="1"/>
  <c r="G69" i="1" s="1"/>
  <c r="H69" i="1" s="1"/>
  <c r="I70" i="1" s="1"/>
  <c r="Q169" i="1"/>
  <c r="B168" i="1"/>
  <c r="C70" i="1" l="1"/>
  <c r="J70" i="1"/>
  <c r="Q170" i="1"/>
  <c r="B169" i="1"/>
  <c r="D70" i="1"/>
  <c r="F70" i="1" l="1"/>
  <c r="E70" i="1"/>
  <c r="G70" i="1"/>
  <c r="H70" i="1" s="1"/>
  <c r="Q171" i="1"/>
  <c r="B170" i="1"/>
  <c r="I71" i="1" l="1"/>
  <c r="B171" i="1"/>
  <c r="Q172" i="1"/>
  <c r="C71" i="1" l="1"/>
  <c r="D71" i="1" s="1"/>
  <c r="J71" i="1"/>
  <c r="Q173" i="1"/>
  <c r="B172" i="1"/>
  <c r="E71" i="1" l="1"/>
  <c r="F71" i="1"/>
  <c r="G71" i="1" s="1"/>
  <c r="H71" i="1" s="1"/>
  <c r="Q174" i="1"/>
  <c r="B173" i="1"/>
  <c r="Q175" i="1" l="1"/>
  <c r="B174" i="1"/>
  <c r="I72" i="1"/>
  <c r="C72" i="1" l="1"/>
  <c r="D72" i="1" s="1"/>
  <c r="J72" i="1"/>
  <c r="B175" i="1"/>
  <c r="Q176" i="1"/>
  <c r="Q177" i="1" l="1"/>
  <c r="B176" i="1"/>
  <c r="F72" i="1"/>
  <c r="G72" i="1" s="1"/>
  <c r="H72" i="1" s="1"/>
  <c r="I73" i="1" s="1"/>
  <c r="E72" i="1"/>
  <c r="C73" i="1" l="1"/>
  <c r="J73" i="1"/>
  <c r="Q178" i="1"/>
  <c r="B177" i="1"/>
  <c r="D73" i="1"/>
  <c r="E73" i="1" l="1"/>
  <c r="F73" i="1"/>
  <c r="G73" i="1" s="1"/>
  <c r="H73" i="1" s="1"/>
  <c r="I74" i="1" s="1"/>
  <c r="Q179" i="1"/>
  <c r="B178" i="1"/>
  <c r="C74" i="1" l="1"/>
  <c r="D74" i="1" s="1"/>
  <c r="J74" i="1"/>
  <c r="B179" i="1"/>
  <c r="Q180" i="1"/>
  <c r="Q181" i="1" l="1"/>
  <c r="B180" i="1"/>
  <c r="F74" i="1"/>
  <c r="G74" i="1" s="1"/>
  <c r="H74" i="1" s="1"/>
  <c r="I75" i="1" s="1"/>
  <c r="E74" i="1"/>
  <c r="C75" i="1" l="1"/>
  <c r="D75" i="1" s="1"/>
  <c r="J75" i="1"/>
  <c r="Q182" i="1"/>
  <c r="B181" i="1"/>
  <c r="E75" i="1" l="1"/>
  <c r="F75" i="1"/>
  <c r="G75" i="1" s="1"/>
  <c r="H75" i="1" s="1"/>
  <c r="I76" i="1" s="1"/>
  <c r="Q183" i="1"/>
  <c r="B182" i="1"/>
  <c r="C76" i="1" l="1"/>
  <c r="D76" i="1" s="1"/>
  <c r="J76" i="1"/>
  <c r="B183" i="1"/>
  <c r="Q184" i="1"/>
  <c r="E76" i="1" l="1"/>
  <c r="F76" i="1"/>
  <c r="G76" i="1" s="1"/>
  <c r="H76" i="1" s="1"/>
  <c r="I77" i="1" s="1"/>
  <c r="Q185" i="1"/>
  <c r="B184" i="1"/>
  <c r="C77" i="1" l="1"/>
  <c r="J77" i="1"/>
  <c r="Q186" i="1"/>
  <c r="B185" i="1"/>
  <c r="D77" i="1"/>
  <c r="E77" i="1" l="1"/>
  <c r="F77" i="1"/>
  <c r="G77" i="1" s="1"/>
  <c r="H77" i="1" s="1"/>
  <c r="Q187" i="1"/>
  <c r="B186" i="1"/>
  <c r="B187" i="1" l="1"/>
  <c r="Q188" i="1"/>
  <c r="I78" i="1"/>
  <c r="C78" i="1" l="1"/>
  <c r="D78" i="1" s="1"/>
  <c r="J78" i="1"/>
  <c r="Q189" i="1"/>
  <c r="B188" i="1"/>
  <c r="Q190" i="1" l="1"/>
  <c r="B189" i="1"/>
  <c r="E78" i="1"/>
  <c r="F78" i="1"/>
  <c r="G78" i="1" s="1"/>
  <c r="H78" i="1" s="1"/>
  <c r="I79" i="1" l="1"/>
  <c r="Q191" i="1"/>
  <c r="B190" i="1"/>
  <c r="C79" i="1" l="1"/>
  <c r="J79" i="1"/>
  <c r="B191" i="1"/>
  <c r="Q192" i="1"/>
  <c r="D79" i="1"/>
  <c r="Q193" i="1" l="1"/>
  <c r="B192" i="1"/>
  <c r="F79" i="1"/>
  <c r="G79" i="1" s="1"/>
  <c r="H79" i="1" s="1"/>
  <c r="I80" i="1" s="1"/>
  <c r="E79" i="1"/>
  <c r="C80" i="1" l="1"/>
  <c r="J80" i="1"/>
  <c r="Q194" i="1"/>
  <c r="B193" i="1"/>
  <c r="D80" i="1"/>
  <c r="E80" i="1" l="1"/>
  <c r="F80" i="1"/>
  <c r="G80" i="1" s="1"/>
  <c r="H80" i="1" s="1"/>
  <c r="I81" i="1" s="1"/>
  <c r="Q195" i="1"/>
  <c r="B194" i="1"/>
  <c r="C81" i="1" l="1"/>
  <c r="D81" i="1" s="1"/>
  <c r="J81" i="1"/>
  <c r="B195" i="1"/>
  <c r="Q196" i="1"/>
  <c r="F81" i="1" l="1"/>
  <c r="E81" i="1"/>
  <c r="G81" i="1"/>
  <c r="H81" i="1" s="1"/>
  <c r="Q197" i="1"/>
  <c r="B196" i="1"/>
  <c r="Q198" i="1" l="1"/>
  <c r="B197" i="1"/>
  <c r="I82" i="1"/>
  <c r="C82" i="1" l="1"/>
  <c r="D82" i="1" s="1"/>
  <c r="J82" i="1"/>
  <c r="Q199" i="1"/>
  <c r="B198" i="1"/>
  <c r="E82" i="1" l="1"/>
  <c r="F82" i="1"/>
  <c r="G82" i="1" s="1"/>
  <c r="H82" i="1" s="1"/>
  <c r="B199" i="1"/>
  <c r="Q200" i="1"/>
  <c r="I83" i="1" l="1"/>
  <c r="Q201" i="1"/>
  <c r="B200" i="1"/>
  <c r="C83" i="1" l="1"/>
  <c r="J83" i="1"/>
  <c r="Q202" i="1"/>
  <c r="B201" i="1"/>
  <c r="D83" i="1"/>
  <c r="E83" i="1" l="1"/>
  <c r="F83" i="1"/>
  <c r="G83" i="1" s="1"/>
  <c r="H83" i="1" s="1"/>
  <c r="Q203" i="1"/>
  <c r="B202" i="1"/>
  <c r="I84" i="1" l="1"/>
  <c r="B203" i="1"/>
  <c r="Q204" i="1"/>
  <c r="C84" i="1" l="1"/>
  <c r="D84" i="1" s="1"/>
  <c r="J84" i="1"/>
  <c r="Q205" i="1"/>
  <c r="B204" i="1"/>
  <c r="E84" i="1" l="1"/>
  <c r="F84" i="1"/>
  <c r="G84" i="1" s="1"/>
  <c r="H84" i="1" s="1"/>
  <c r="Q206" i="1"/>
  <c r="B205" i="1"/>
  <c r="I85" i="1" l="1"/>
  <c r="Q207" i="1"/>
  <c r="B206" i="1"/>
  <c r="C85" i="1" l="1"/>
  <c r="D85" i="1" s="1"/>
  <c r="J85" i="1"/>
  <c r="B207" i="1"/>
  <c r="Q208" i="1"/>
  <c r="F85" i="1" l="1"/>
  <c r="G85" i="1" s="1"/>
  <c r="H85" i="1" s="1"/>
  <c r="E85" i="1"/>
  <c r="Q209" i="1"/>
  <c r="B208" i="1"/>
  <c r="Q210" i="1" l="1"/>
  <c r="B209" i="1"/>
  <c r="I86" i="1"/>
  <c r="C86" i="1" l="1"/>
  <c r="D86" i="1" s="1"/>
  <c r="J86" i="1"/>
  <c r="B210" i="1"/>
  <c r="Q211" i="1"/>
  <c r="E86" i="1" l="1"/>
  <c r="F86" i="1"/>
  <c r="G86" i="1" s="1"/>
  <c r="H86" i="1" s="1"/>
  <c r="B211" i="1"/>
  <c r="Q212" i="1"/>
  <c r="Q213" i="1" l="1"/>
  <c r="B212" i="1"/>
  <c r="I87" i="1"/>
  <c r="C87" i="1" l="1"/>
  <c r="J87" i="1"/>
  <c r="Q214" i="1"/>
  <c r="B213" i="1"/>
  <c r="D87" i="1"/>
  <c r="E87" i="1" l="1"/>
  <c r="F87" i="1"/>
  <c r="G87" i="1" s="1"/>
  <c r="H87" i="1" s="1"/>
  <c r="B214" i="1"/>
  <c r="Q215" i="1"/>
  <c r="I88" i="1" l="1"/>
  <c r="B215" i="1"/>
  <c r="Q216" i="1"/>
  <c r="C88" i="1" l="1"/>
  <c r="J88" i="1"/>
  <c r="Q217" i="1"/>
  <c r="B216" i="1"/>
  <c r="D88" i="1"/>
  <c r="E88" i="1" l="1"/>
  <c r="F88" i="1"/>
  <c r="G88" i="1" s="1"/>
  <c r="H88" i="1" s="1"/>
  <c r="I89" i="1" s="1"/>
  <c r="Q218" i="1"/>
  <c r="B217" i="1"/>
  <c r="C89" i="1" l="1"/>
  <c r="D89" i="1" s="1"/>
  <c r="J89" i="1"/>
  <c r="B218" i="1"/>
  <c r="Q219" i="1"/>
  <c r="F89" i="1" l="1"/>
  <c r="G89" i="1" s="1"/>
  <c r="H89" i="1" s="1"/>
  <c r="E89" i="1"/>
  <c r="B219" i="1"/>
  <c r="Q220" i="1"/>
  <c r="Q221" i="1" l="1"/>
  <c r="B220" i="1"/>
  <c r="I90" i="1"/>
  <c r="C90" i="1" l="1"/>
  <c r="D90" i="1" s="1"/>
  <c r="J90" i="1"/>
  <c r="Q222" i="1"/>
  <c r="B221" i="1"/>
  <c r="E90" i="1" l="1"/>
  <c r="F90" i="1"/>
  <c r="G90" i="1" s="1"/>
  <c r="H90" i="1" s="1"/>
  <c r="B222" i="1"/>
  <c r="Q223" i="1"/>
  <c r="I91" i="1" l="1"/>
  <c r="B223" i="1"/>
  <c r="Q224" i="1"/>
  <c r="C91" i="1" l="1"/>
  <c r="J91" i="1"/>
  <c r="Q225" i="1"/>
  <c r="B224" i="1"/>
  <c r="D91" i="1"/>
  <c r="F91" i="1" l="1"/>
  <c r="G91" i="1" s="1"/>
  <c r="H91" i="1" s="1"/>
  <c r="I92" i="1" s="1"/>
  <c r="E91" i="1"/>
  <c r="Q226" i="1"/>
  <c r="B225" i="1"/>
  <c r="C92" i="1" l="1"/>
  <c r="D92" i="1" s="1"/>
  <c r="J92" i="1"/>
  <c r="B226" i="1"/>
  <c r="Q227" i="1"/>
  <c r="E92" i="1" l="1"/>
  <c r="F92" i="1"/>
  <c r="G92" i="1" s="1"/>
  <c r="H92" i="1" s="1"/>
  <c r="I93" i="1" s="1"/>
  <c r="B227" i="1"/>
  <c r="Q228" i="1"/>
  <c r="C93" i="1" l="1"/>
  <c r="D93" i="1" s="1"/>
  <c r="J93" i="1"/>
  <c r="B228" i="1"/>
  <c r="Q229" i="1"/>
  <c r="Q230" i="1" l="1"/>
  <c r="B229" i="1"/>
  <c r="F93" i="1"/>
  <c r="G93" i="1" s="1"/>
  <c r="H93" i="1" s="1"/>
  <c r="I94" i="1" s="1"/>
  <c r="E93" i="1"/>
  <c r="C94" i="1" l="1"/>
  <c r="D94" i="1" s="1"/>
  <c r="J94" i="1"/>
  <c r="Q231" i="1"/>
  <c r="B230" i="1"/>
  <c r="E94" i="1" l="1"/>
  <c r="F94" i="1"/>
  <c r="G94" i="1" s="1"/>
  <c r="H94" i="1" s="1"/>
  <c r="I95" i="1" s="1"/>
  <c r="B231" i="1"/>
  <c r="Q232" i="1"/>
  <c r="C95" i="1" l="1"/>
  <c r="D95" i="1" s="1"/>
  <c r="J95" i="1"/>
  <c r="Q233" i="1"/>
  <c r="B232" i="1"/>
  <c r="Q234" i="1" l="1"/>
  <c r="B233" i="1"/>
  <c r="F95" i="1"/>
  <c r="G95" i="1" s="1"/>
  <c r="H95" i="1" s="1"/>
  <c r="I96" i="1" s="1"/>
  <c r="E95" i="1"/>
  <c r="C96" i="1" l="1"/>
  <c r="D96" i="1" s="1"/>
  <c r="J96" i="1"/>
  <c r="Q235" i="1"/>
  <c r="B234" i="1"/>
  <c r="E96" i="1" l="1"/>
  <c r="F96" i="1"/>
  <c r="G96" i="1" s="1"/>
  <c r="H96" i="1" s="1"/>
  <c r="I97" i="1" s="1"/>
  <c r="B235" i="1"/>
  <c r="Q236" i="1"/>
  <c r="C97" i="1" l="1"/>
  <c r="D97" i="1" s="1"/>
  <c r="J97" i="1"/>
  <c r="Q237" i="1"/>
  <c r="B236" i="1"/>
  <c r="F97" i="1" l="1"/>
  <c r="G97" i="1" s="1"/>
  <c r="H97" i="1" s="1"/>
  <c r="E97" i="1"/>
  <c r="Q238" i="1"/>
  <c r="B237" i="1"/>
  <c r="I98" i="1" l="1"/>
  <c r="Q239" i="1"/>
  <c r="B238" i="1"/>
  <c r="C98" i="1" l="1"/>
  <c r="J98" i="1"/>
  <c r="B239" i="1"/>
  <c r="Q240" i="1"/>
  <c r="D98" i="1"/>
  <c r="E98" i="1" l="1"/>
  <c r="F98" i="1"/>
  <c r="G98" i="1" s="1"/>
  <c r="H98" i="1" s="1"/>
  <c r="Q241" i="1"/>
  <c r="B240" i="1"/>
  <c r="Q242" i="1" l="1"/>
  <c r="B241" i="1"/>
  <c r="I99" i="1"/>
  <c r="C99" i="1" l="1"/>
  <c r="D99" i="1" s="1"/>
  <c r="J99" i="1"/>
  <c r="Q243" i="1"/>
  <c r="B242" i="1"/>
  <c r="B243" i="1" l="1"/>
  <c r="Q244" i="1"/>
  <c r="F99" i="1"/>
  <c r="G99" i="1" s="1"/>
  <c r="H99" i="1" s="1"/>
  <c r="E99" i="1"/>
  <c r="I100" i="1" l="1"/>
  <c r="Q245" i="1"/>
  <c r="B244" i="1"/>
  <c r="C100" i="1" l="1"/>
  <c r="D100" i="1" s="1"/>
  <c r="J100" i="1"/>
  <c r="Q246" i="1"/>
  <c r="B245" i="1"/>
  <c r="E100" i="1" l="1"/>
  <c r="F100" i="1"/>
  <c r="G100" i="1" s="1"/>
  <c r="H100" i="1" s="1"/>
  <c r="I101" i="1" s="1"/>
  <c r="Q247" i="1"/>
  <c r="B246" i="1"/>
  <c r="C101" i="1" l="1"/>
  <c r="D101" i="1" s="1"/>
  <c r="J101" i="1"/>
  <c r="B247" i="1"/>
  <c r="Q248" i="1"/>
  <c r="E101" i="1" l="1"/>
  <c r="F101" i="1"/>
  <c r="G101" i="1" s="1"/>
  <c r="H101" i="1" s="1"/>
  <c r="I102" i="1" s="1"/>
  <c r="Q249" i="1"/>
  <c r="B248" i="1"/>
  <c r="C102" i="1" l="1"/>
  <c r="D102" i="1" s="1"/>
  <c r="J102" i="1"/>
  <c r="Q250" i="1"/>
  <c r="B249" i="1"/>
  <c r="E102" i="1" l="1"/>
  <c r="F102" i="1"/>
  <c r="G102" i="1" s="1"/>
  <c r="H102" i="1" s="1"/>
  <c r="I103" i="1" s="1"/>
  <c r="Q251" i="1"/>
  <c r="B250" i="1"/>
  <c r="C103" i="1" l="1"/>
  <c r="D103" i="1" s="1"/>
  <c r="J103" i="1"/>
  <c r="B251" i="1"/>
  <c r="Q252" i="1"/>
  <c r="F103" i="1" l="1"/>
  <c r="G103" i="1" s="1"/>
  <c r="H103" i="1" s="1"/>
  <c r="I104" i="1" s="1"/>
  <c r="E103" i="1"/>
  <c r="Q253" i="1"/>
  <c r="B252" i="1"/>
  <c r="C104" i="1" l="1"/>
  <c r="D104" i="1" s="1"/>
  <c r="J104" i="1"/>
  <c r="Q254" i="1"/>
  <c r="B253" i="1"/>
  <c r="E104" i="1" l="1"/>
  <c r="F104" i="1"/>
  <c r="G104" i="1" s="1"/>
  <c r="H104" i="1" s="1"/>
  <c r="I105" i="1" s="1"/>
  <c r="Q255" i="1"/>
  <c r="B254" i="1"/>
  <c r="C105" i="1" l="1"/>
  <c r="D105" i="1" s="1"/>
  <c r="J105" i="1"/>
  <c r="B255" i="1"/>
  <c r="Q256" i="1"/>
  <c r="Q257" i="1" l="1"/>
  <c r="B256" i="1"/>
  <c r="E105" i="1"/>
  <c r="F105" i="1"/>
  <c r="G105" i="1" s="1"/>
  <c r="H105" i="1" s="1"/>
  <c r="I106" i="1" s="1"/>
  <c r="C106" i="1" l="1"/>
  <c r="J106" i="1"/>
  <c r="Q258" i="1"/>
  <c r="B257" i="1"/>
  <c r="D106" i="1"/>
  <c r="F106" i="1" l="1"/>
  <c r="G106" i="1" s="1"/>
  <c r="H106" i="1" s="1"/>
  <c r="E106" i="1"/>
  <c r="Q259" i="1"/>
  <c r="B258" i="1"/>
  <c r="B259" i="1" l="1"/>
  <c r="Q260" i="1"/>
  <c r="I107" i="1"/>
  <c r="C107" i="1" l="1"/>
  <c r="D107" i="1" s="1"/>
  <c r="J107" i="1"/>
  <c r="Q261" i="1"/>
  <c r="B260" i="1"/>
  <c r="B261" i="1" l="1"/>
  <c r="Q262" i="1"/>
  <c r="F107" i="1"/>
  <c r="G107" i="1" s="1"/>
  <c r="H107" i="1" s="1"/>
  <c r="E107" i="1"/>
  <c r="I108" i="1" l="1"/>
  <c r="Q263" i="1"/>
  <c r="B262" i="1"/>
  <c r="C108" i="1" l="1"/>
  <c r="J108" i="1"/>
  <c r="B263" i="1"/>
  <c r="Q264" i="1"/>
  <c r="D108" i="1"/>
  <c r="E108" i="1" l="1"/>
  <c r="F108" i="1"/>
  <c r="G108" i="1" s="1"/>
  <c r="H108" i="1" s="1"/>
  <c r="I109" i="1" s="1"/>
  <c r="Q265" i="1"/>
  <c r="B264" i="1"/>
  <c r="C109" i="1" l="1"/>
  <c r="J109" i="1"/>
  <c r="B265" i="1"/>
  <c r="Q266" i="1"/>
  <c r="D109" i="1"/>
  <c r="E109" i="1" l="1"/>
  <c r="F109" i="1"/>
  <c r="G109" i="1" s="1"/>
  <c r="H109" i="1" s="1"/>
  <c r="Q267" i="1"/>
  <c r="B266" i="1"/>
  <c r="B267" i="1" l="1"/>
  <c r="Q268" i="1"/>
  <c r="I110" i="1"/>
  <c r="C110" i="1" l="1"/>
  <c r="D110" i="1" s="1"/>
  <c r="J110" i="1"/>
  <c r="Q269" i="1"/>
  <c r="B268" i="1"/>
  <c r="B269" i="1" l="1"/>
  <c r="Q270" i="1"/>
  <c r="E110" i="1"/>
  <c r="F110" i="1"/>
  <c r="G110" i="1" s="1"/>
  <c r="H110" i="1" s="1"/>
  <c r="I111" i="1" l="1"/>
  <c r="Q271" i="1"/>
  <c r="B270" i="1"/>
  <c r="C111" i="1" l="1"/>
  <c r="D111" i="1" s="1"/>
  <c r="J111" i="1"/>
  <c r="B271" i="1"/>
  <c r="Q272" i="1"/>
  <c r="E111" i="1" l="1"/>
  <c r="F111" i="1"/>
  <c r="G111" i="1" s="1"/>
  <c r="H111" i="1" s="1"/>
  <c r="I112" i="1" s="1"/>
  <c r="Q273" i="1"/>
  <c r="B272" i="1"/>
  <c r="C112" i="1" l="1"/>
  <c r="D112" i="1" s="1"/>
  <c r="J112" i="1"/>
  <c r="B273" i="1"/>
  <c r="Q274" i="1"/>
  <c r="E112" i="1" l="1"/>
  <c r="F112" i="1"/>
  <c r="G112" i="1" s="1"/>
  <c r="H112" i="1" s="1"/>
  <c r="Q275" i="1"/>
  <c r="B274" i="1"/>
  <c r="B275" i="1" l="1"/>
  <c r="Q276" i="1"/>
  <c r="I113" i="1"/>
  <c r="C113" i="1" l="1"/>
  <c r="D113" i="1" s="1"/>
  <c r="J113" i="1"/>
  <c r="B276" i="1"/>
  <c r="Q277" i="1"/>
  <c r="F113" i="1" l="1"/>
  <c r="G113" i="1" s="1"/>
  <c r="H113" i="1" s="1"/>
  <c r="E113" i="1"/>
  <c r="B277" i="1"/>
  <c r="Q278" i="1"/>
  <c r="Q279" i="1" l="1"/>
  <c r="B278" i="1"/>
  <c r="I114" i="1"/>
  <c r="C114" i="1" l="1"/>
  <c r="D114" i="1" s="1"/>
  <c r="J114" i="1"/>
  <c r="B279" i="1"/>
  <c r="Q280" i="1"/>
  <c r="E114" i="1" l="1"/>
  <c r="F114" i="1"/>
  <c r="G114" i="1" s="1"/>
  <c r="H114" i="1" s="1"/>
  <c r="B280" i="1"/>
  <c r="Q281" i="1"/>
  <c r="I115" i="1" l="1"/>
  <c r="B281" i="1"/>
  <c r="Q282" i="1"/>
  <c r="C115" i="1" l="1"/>
  <c r="D115" i="1" s="1"/>
  <c r="J115" i="1"/>
  <c r="Q283" i="1"/>
  <c r="B282" i="1"/>
  <c r="E115" i="1" l="1"/>
  <c r="F115" i="1"/>
  <c r="G115" i="1" s="1"/>
  <c r="H115" i="1" s="1"/>
  <c r="B283" i="1"/>
  <c r="Q284" i="1"/>
  <c r="I116" i="1" l="1"/>
  <c r="B284" i="1"/>
  <c r="Q285" i="1"/>
  <c r="C116" i="1" l="1"/>
  <c r="D116" i="1" s="1"/>
  <c r="J116" i="1"/>
  <c r="B285" i="1"/>
  <c r="Q286" i="1"/>
  <c r="Q287" i="1" l="1"/>
  <c r="B286" i="1"/>
  <c r="E116" i="1"/>
  <c r="F116" i="1"/>
  <c r="G116" i="1" s="1"/>
  <c r="H116" i="1" s="1"/>
  <c r="I117" i="1" l="1"/>
  <c r="Q288" i="1"/>
  <c r="B287" i="1"/>
  <c r="C117" i="1" l="1"/>
  <c r="D117" i="1" s="1"/>
  <c r="J117" i="1"/>
  <c r="Q289" i="1"/>
  <c r="B288" i="1"/>
  <c r="F117" i="1" l="1"/>
  <c r="G117" i="1" s="1"/>
  <c r="H117" i="1" s="1"/>
  <c r="E117" i="1"/>
  <c r="Q290" i="1"/>
  <c r="B289" i="1"/>
  <c r="B290" i="1" l="1"/>
  <c r="Q291" i="1"/>
  <c r="I118" i="1"/>
  <c r="C118" i="1" l="1"/>
  <c r="D118" i="1" s="1"/>
  <c r="J118" i="1"/>
  <c r="Q292" i="1"/>
  <c r="B291" i="1"/>
  <c r="Q293" i="1" l="1"/>
  <c r="B292" i="1"/>
  <c r="E118" i="1"/>
  <c r="F118" i="1"/>
  <c r="G118" i="1" s="1"/>
  <c r="H118" i="1" s="1"/>
  <c r="I119" i="1" l="1"/>
  <c r="Q294" i="1"/>
  <c r="B293" i="1"/>
  <c r="C119" i="1" l="1"/>
  <c r="D119" i="1" s="1"/>
  <c r="J119" i="1"/>
  <c r="B294" i="1"/>
  <c r="Q295" i="1"/>
  <c r="F119" i="1" l="1"/>
  <c r="G119" i="1" s="1"/>
  <c r="H119" i="1" s="1"/>
  <c r="E119" i="1"/>
  <c r="Q296" i="1"/>
  <c r="B295" i="1"/>
  <c r="Q297" i="1" l="1"/>
  <c r="B296" i="1"/>
  <c r="I120" i="1"/>
  <c r="C120" i="1" l="1"/>
  <c r="D120" i="1" s="1"/>
  <c r="J120" i="1"/>
  <c r="Q298" i="1"/>
  <c r="B297" i="1"/>
  <c r="E120" i="1" l="1"/>
  <c r="F120" i="1"/>
  <c r="B298" i="1"/>
  <c r="Q299" i="1"/>
  <c r="G120" i="1"/>
  <c r="H120" i="1" s="1"/>
  <c r="I121" i="1" l="1"/>
  <c r="Q300" i="1"/>
  <c r="B299" i="1"/>
  <c r="C121" i="1" l="1"/>
  <c r="D121" i="1" s="1"/>
  <c r="J121" i="1"/>
  <c r="Q301" i="1"/>
  <c r="B300" i="1"/>
  <c r="F121" i="1" l="1"/>
  <c r="G121" i="1" s="1"/>
  <c r="H121" i="1" s="1"/>
  <c r="E121" i="1"/>
  <c r="Q302" i="1"/>
  <c r="B301" i="1"/>
  <c r="I122" i="1" l="1"/>
  <c r="B302" i="1"/>
  <c r="Q303" i="1"/>
  <c r="C122" i="1" l="1"/>
  <c r="D122" i="1" s="1"/>
  <c r="J122" i="1"/>
  <c r="Q304" i="1"/>
  <c r="B303" i="1"/>
  <c r="E122" i="1" l="1"/>
  <c r="F122" i="1"/>
  <c r="G122" i="1" s="1"/>
  <c r="H122" i="1" s="1"/>
  <c r="I123" i="1" s="1"/>
  <c r="Q305" i="1"/>
  <c r="B304" i="1"/>
  <c r="C123" i="1" l="1"/>
  <c r="J123" i="1"/>
  <c r="Q306" i="1"/>
  <c r="B305" i="1"/>
  <c r="D123" i="1"/>
  <c r="F123" i="1" l="1"/>
  <c r="G123" i="1" s="1"/>
  <c r="H123" i="1" s="1"/>
  <c r="E123" i="1"/>
  <c r="B306" i="1"/>
  <c r="Q307" i="1"/>
  <c r="I124" i="1" l="1"/>
  <c r="Q308" i="1"/>
  <c r="B307" i="1"/>
  <c r="C124" i="1" l="1"/>
  <c r="D124" i="1" s="1"/>
  <c r="J124" i="1"/>
  <c r="Q309" i="1"/>
  <c r="B308" i="1"/>
  <c r="E124" i="1" l="1"/>
  <c r="F124" i="1"/>
  <c r="G124" i="1" s="1"/>
  <c r="H124" i="1" s="1"/>
  <c r="Q310" i="1"/>
  <c r="B309" i="1"/>
  <c r="B310" i="1" l="1"/>
  <c r="Q311" i="1"/>
  <c r="I125" i="1"/>
  <c r="C125" i="1" l="1"/>
  <c r="D125" i="1" s="1"/>
  <c r="J125" i="1"/>
  <c r="Q312" i="1"/>
  <c r="B311" i="1"/>
  <c r="Q313" i="1" l="1"/>
  <c r="B312" i="1"/>
  <c r="F125" i="1"/>
  <c r="G125" i="1" s="1"/>
  <c r="H125" i="1" s="1"/>
  <c r="I126" i="1" s="1"/>
  <c r="E125" i="1"/>
  <c r="C126" i="1" l="1"/>
  <c r="D126" i="1" s="1"/>
  <c r="J126" i="1"/>
  <c r="Q314" i="1"/>
  <c r="B313" i="1"/>
  <c r="E126" i="1" l="1"/>
  <c r="F126" i="1"/>
  <c r="G126" i="1" s="1"/>
  <c r="H126" i="1" s="1"/>
  <c r="B314" i="1"/>
  <c r="Q315" i="1"/>
  <c r="Q316" i="1" l="1"/>
  <c r="B315" i="1"/>
  <c r="I127" i="1"/>
  <c r="C127" i="1" l="1"/>
  <c r="D127" i="1" s="1"/>
  <c r="J127" i="1"/>
  <c r="Q317" i="1"/>
  <c r="B316" i="1"/>
  <c r="Q318" i="1" l="1"/>
  <c r="B317" i="1"/>
  <c r="F127" i="1"/>
  <c r="G127" i="1" s="1"/>
  <c r="H127" i="1" s="1"/>
  <c r="I128" i="1" s="1"/>
  <c r="E127" i="1"/>
  <c r="C128" i="1" l="1"/>
  <c r="D128" i="1" s="1"/>
  <c r="J128" i="1"/>
  <c r="B318" i="1"/>
  <c r="Q319" i="1"/>
  <c r="Q320" i="1" l="1"/>
  <c r="B319" i="1"/>
  <c r="E128" i="1"/>
  <c r="F128" i="1"/>
  <c r="G128" i="1" s="1"/>
  <c r="H128" i="1" s="1"/>
  <c r="I129" i="1" s="1"/>
  <c r="C129" i="1" l="1"/>
  <c r="D129" i="1" s="1"/>
  <c r="J129" i="1"/>
  <c r="Q321" i="1"/>
  <c r="B320" i="1"/>
  <c r="F129" i="1" l="1"/>
  <c r="G129" i="1" s="1"/>
  <c r="H129" i="1" s="1"/>
  <c r="E129" i="1"/>
  <c r="Q322" i="1"/>
  <c r="B321" i="1"/>
  <c r="B322" i="1" l="1"/>
  <c r="Q323" i="1"/>
  <c r="I130" i="1"/>
  <c r="C130" i="1" l="1"/>
  <c r="D130" i="1" s="1"/>
  <c r="J130" i="1"/>
  <c r="Q324" i="1"/>
  <c r="B323" i="1"/>
  <c r="Q325" i="1" l="1"/>
  <c r="B324" i="1"/>
  <c r="E130" i="1"/>
  <c r="F130" i="1"/>
  <c r="G130" i="1" s="1"/>
  <c r="H130" i="1" s="1"/>
  <c r="I131" i="1" l="1"/>
  <c r="Q326" i="1"/>
  <c r="B325" i="1"/>
  <c r="C131" i="1" l="1"/>
  <c r="D131" i="1" s="1"/>
  <c r="J131" i="1"/>
  <c r="B326" i="1"/>
  <c r="Q327" i="1"/>
  <c r="F131" i="1" l="1"/>
  <c r="G131" i="1" s="1"/>
  <c r="H131" i="1" s="1"/>
  <c r="I132" i="1" s="1"/>
  <c r="E131" i="1"/>
  <c r="Q328" i="1"/>
  <c r="B327" i="1"/>
  <c r="C132" i="1" l="1"/>
  <c r="D132" i="1" s="1"/>
  <c r="J132" i="1"/>
  <c r="Q329" i="1"/>
  <c r="B328" i="1"/>
  <c r="E132" i="1" l="1"/>
  <c r="F132" i="1"/>
  <c r="G132" i="1" s="1"/>
  <c r="H132" i="1" s="1"/>
  <c r="I133" i="1" s="1"/>
  <c r="Q330" i="1"/>
  <c r="B329" i="1"/>
  <c r="C133" i="1" l="1"/>
  <c r="D133" i="1" s="1"/>
  <c r="J133" i="1"/>
  <c r="B330" i="1"/>
  <c r="Q331" i="1"/>
  <c r="F133" i="1" l="1"/>
  <c r="G133" i="1" s="1"/>
  <c r="H133" i="1" s="1"/>
  <c r="I134" i="1" s="1"/>
  <c r="E133" i="1"/>
  <c r="Q332" i="1"/>
  <c r="B331" i="1"/>
  <c r="C134" i="1" l="1"/>
  <c r="J134" i="1"/>
  <c r="Q333" i="1"/>
  <c r="B332" i="1"/>
  <c r="D134" i="1"/>
  <c r="E134" i="1" l="1"/>
  <c r="F134" i="1"/>
  <c r="G134" i="1" s="1"/>
  <c r="H134" i="1" s="1"/>
  <c r="I135" i="1" s="1"/>
  <c r="Q334" i="1"/>
  <c r="B333" i="1"/>
  <c r="C135" i="1" l="1"/>
  <c r="J135" i="1"/>
  <c r="B334" i="1"/>
  <c r="Q335" i="1"/>
  <c r="D135" i="1"/>
  <c r="F135" i="1" l="1"/>
  <c r="G135" i="1" s="1"/>
  <c r="H135" i="1" s="1"/>
  <c r="E135" i="1"/>
  <c r="Q336" i="1"/>
  <c r="B335" i="1"/>
  <c r="Q337" i="1" l="1"/>
  <c r="B336" i="1"/>
  <c r="I136" i="1"/>
  <c r="C136" i="1" l="1"/>
  <c r="D136" i="1" s="1"/>
  <c r="J136" i="1"/>
  <c r="Q338" i="1"/>
  <c r="B337" i="1"/>
  <c r="E136" i="1" l="1"/>
  <c r="F136" i="1"/>
  <c r="B338" i="1"/>
  <c r="Q339" i="1"/>
  <c r="G136" i="1"/>
  <c r="H136" i="1" s="1"/>
  <c r="I137" i="1" l="1"/>
  <c r="Q340" i="1"/>
  <c r="B339" i="1"/>
  <c r="C137" i="1" l="1"/>
  <c r="J137" i="1"/>
  <c r="Q341" i="1"/>
  <c r="B340" i="1"/>
  <c r="D137" i="1"/>
  <c r="E137" i="1" l="1"/>
  <c r="F137" i="1"/>
  <c r="G137" i="1" s="1"/>
  <c r="H137" i="1" s="1"/>
  <c r="I138" i="1" s="1"/>
  <c r="Q342" i="1"/>
  <c r="B341" i="1"/>
  <c r="C138" i="1" l="1"/>
  <c r="D138" i="1" s="1"/>
  <c r="J138" i="1"/>
  <c r="B342" i="1"/>
  <c r="Q343" i="1"/>
  <c r="E138" i="1" l="1"/>
  <c r="F138" i="1"/>
  <c r="G138" i="1" s="1"/>
  <c r="H138" i="1" s="1"/>
  <c r="I139" i="1" s="1"/>
  <c r="Q344" i="1"/>
  <c r="B343" i="1"/>
  <c r="C139" i="1" l="1"/>
  <c r="J139" i="1"/>
  <c r="Q345" i="1"/>
  <c r="B344" i="1"/>
  <c r="D139" i="1"/>
  <c r="E139" i="1" l="1"/>
  <c r="F139" i="1"/>
  <c r="G139" i="1" s="1"/>
  <c r="H139" i="1" s="1"/>
  <c r="I140" i="1" s="1"/>
  <c r="Q346" i="1"/>
  <c r="B345" i="1"/>
  <c r="C140" i="1" l="1"/>
  <c r="J140" i="1"/>
  <c r="B346" i="1"/>
  <c r="Q347" i="1"/>
  <c r="D140" i="1"/>
  <c r="F140" i="1" l="1"/>
  <c r="G140" i="1" s="1"/>
  <c r="H140" i="1" s="1"/>
  <c r="E140" i="1"/>
  <c r="Q348" i="1"/>
  <c r="B347" i="1"/>
  <c r="Q349" i="1" l="1"/>
  <c r="B348" i="1"/>
  <c r="I141" i="1"/>
  <c r="C141" i="1" l="1"/>
  <c r="D141" i="1" s="1"/>
  <c r="J141" i="1"/>
  <c r="Q350" i="1"/>
  <c r="B349" i="1"/>
  <c r="E141" i="1" l="1"/>
  <c r="F141" i="1"/>
  <c r="B350" i="1"/>
  <c r="Q351" i="1"/>
  <c r="G141" i="1"/>
  <c r="H141" i="1" s="1"/>
  <c r="Q352" i="1" l="1"/>
  <c r="B351" i="1"/>
  <c r="I142" i="1"/>
  <c r="C142" i="1" l="1"/>
  <c r="D142" i="1" s="1"/>
  <c r="J142" i="1"/>
  <c r="Q353" i="1"/>
  <c r="B352" i="1"/>
  <c r="Q354" i="1" l="1"/>
  <c r="B353" i="1"/>
  <c r="E142" i="1"/>
  <c r="F142" i="1"/>
  <c r="G142" i="1" s="1"/>
  <c r="H142" i="1" s="1"/>
  <c r="I143" i="1" s="1"/>
  <c r="C143" i="1" l="1"/>
  <c r="D143" i="1" s="1"/>
  <c r="J143" i="1"/>
  <c r="B354" i="1"/>
  <c r="Q355" i="1"/>
  <c r="E143" i="1" l="1"/>
  <c r="F143" i="1"/>
  <c r="G143" i="1" s="1"/>
  <c r="H143" i="1" s="1"/>
  <c r="Q356" i="1"/>
  <c r="B355" i="1"/>
  <c r="Q357" i="1" l="1"/>
  <c r="B356" i="1"/>
  <c r="I144" i="1"/>
  <c r="C144" i="1" l="1"/>
  <c r="D144" i="1" s="1"/>
  <c r="J144" i="1"/>
  <c r="Q358" i="1"/>
  <c r="B357" i="1"/>
  <c r="F144" i="1" l="1"/>
  <c r="G144" i="1" s="1"/>
  <c r="H144" i="1" s="1"/>
  <c r="E144" i="1"/>
  <c r="B358" i="1"/>
  <c r="Q359" i="1"/>
  <c r="I145" i="1" l="1"/>
  <c r="Q360" i="1"/>
  <c r="B359" i="1"/>
  <c r="C145" i="1" l="1"/>
  <c r="D145" i="1" s="1"/>
  <c r="J145" i="1"/>
  <c r="Q361" i="1"/>
  <c r="B360" i="1"/>
  <c r="E145" i="1" l="1"/>
  <c r="F145" i="1"/>
  <c r="G145" i="1" s="1"/>
  <c r="H145" i="1" s="1"/>
  <c r="I146" i="1" s="1"/>
  <c r="Q362" i="1"/>
  <c r="B361" i="1"/>
  <c r="C146" i="1" l="1"/>
  <c r="D146" i="1" s="1"/>
  <c r="J146" i="1"/>
  <c r="B362" i="1"/>
  <c r="Q363" i="1"/>
  <c r="E146" i="1" l="1"/>
  <c r="F146" i="1"/>
  <c r="G146" i="1" s="1"/>
  <c r="H146" i="1" s="1"/>
  <c r="I147" i="1" s="1"/>
  <c r="Q364" i="1"/>
  <c r="B363" i="1"/>
  <c r="C147" i="1" l="1"/>
  <c r="D147" i="1" s="1"/>
  <c r="J147" i="1"/>
  <c r="Q365" i="1"/>
  <c r="B364" i="1"/>
  <c r="E147" i="1" l="1"/>
  <c r="F147" i="1"/>
  <c r="G147" i="1"/>
  <c r="H147" i="1" s="1"/>
  <c r="Q366" i="1"/>
  <c r="B365" i="1"/>
  <c r="I148" i="1" l="1"/>
  <c r="B366" i="1"/>
  <c r="Q367" i="1"/>
  <c r="C148" i="1" l="1"/>
  <c r="D148" i="1" s="1"/>
  <c r="J148" i="1"/>
  <c r="Q368" i="1"/>
  <c r="B367" i="1"/>
  <c r="F148" i="1" l="1"/>
  <c r="G148" i="1" s="1"/>
  <c r="H148" i="1" s="1"/>
  <c r="I149" i="1" s="1"/>
  <c r="E148" i="1"/>
  <c r="Q369" i="1"/>
  <c r="B368" i="1"/>
  <c r="C149" i="1" l="1"/>
  <c r="D149" i="1" s="1"/>
  <c r="J149" i="1"/>
  <c r="Q370" i="1"/>
  <c r="B369" i="1"/>
  <c r="E149" i="1" l="1"/>
  <c r="F149" i="1"/>
  <c r="G149" i="1" s="1"/>
  <c r="H149" i="1" s="1"/>
  <c r="I150" i="1" s="1"/>
  <c r="B370" i="1"/>
  <c r="Q371" i="1"/>
  <c r="C150" i="1" l="1"/>
  <c r="J150" i="1"/>
  <c r="Q372" i="1"/>
  <c r="B371" i="1"/>
  <c r="D150" i="1"/>
  <c r="E150" i="1" l="1"/>
  <c r="F150" i="1"/>
  <c r="G150" i="1" s="1"/>
  <c r="H150" i="1" s="1"/>
  <c r="B372" i="1"/>
  <c r="Q373" i="1"/>
  <c r="I151" i="1" l="1"/>
  <c r="Q374" i="1"/>
  <c r="B373" i="1"/>
  <c r="C151" i="1" l="1"/>
  <c r="D151" i="1" s="1"/>
  <c r="J151" i="1"/>
  <c r="B374" i="1"/>
  <c r="Q375" i="1"/>
  <c r="E151" i="1" l="1"/>
  <c r="F151" i="1"/>
  <c r="Q376" i="1"/>
  <c r="B375" i="1"/>
  <c r="G151" i="1"/>
  <c r="H151" i="1" s="1"/>
  <c r="B376" i="1" l="1"/>
  <c r="Q377" i="1"/>
  <c r="I152" i="1"/>
  <c r="C152" i="1" l="1"/>
  <c r="D152" i="1" s="1"/>
  <c r="J152" i="1"/>
  <c r="Q378" i="1"/>
  <c r="B377" i="1"/>
  <c r="B378" i="1" l="1"/>
  <c r="Q379" i="1"/>
  <c r="F152" i="1"/>
  <c r="G152" i="1" s="1"/>
  <c r="H152" i="1" s="1"/>
  <c r="E152" i="1"/>
  <c r="I153" i="1" l="1"/>
  <c r="Q380" i="1"/>
  <c r="B379" i="1"/>
  <c r="C153" i="1" l="1"/>
  <c r="J153" i="1"/>
  <c r="B380" i="1"/>
  <c r="Q381" i="1"/>
  <c r="D153" i="1"/>
  <c r="E153" i="1" l="1"/>
  <c r="F153" i="1"/>
  <c r="G153" i="1" s="1"/>
  <c r="H153" i="1" s="1"/>
  <c r="I154" i="1" s="1"/>
  <c r="Q382" i="1"/>
  <c r="B381" i="1"/>
  <c r="C154" i="1" l="1"/>
  <c r="D154" i="1" s="1"/>
  <c r="J154" i="1"/>
  <c r="B382" i="1"/>
  <c r="Q383" i="1"/>
  <c r="E154" i="1" l="1"/>
  <c r="F154" i="1"/>
  <c r="G154" i="1" s="1"/>
  <c r="H154" i="1" s="1"/>
  <c r="Q384" i="1"/>
  <c r="B383" i="1"/>
  <c r="I155" i="1" l="1"/>
  <c r="B384" i="1"/>
  <c r="Q385" i="1"/>
  <c r="C155" i="1" l="1"/>
  <c r="J155" i="1"/>
  <c r="Q386" i="1"/>
  <c r="B385" i="1"/>
  <c r="D155" i="1"/>
  <c r="E155" i="1" l="1"/>
  <c r="F155" i="1"/>
  <c r="G155" i="1" s="1"/>
  <c r="H155" i="1" s="1"/>
  <c r="B386" i="1"/>
  <c r="Q387" i="1"/>
  <c r="I156" i="1" l="1"/>
  <c r="Q388" i="1"/>
  <c r="B387" i="1"/>
  <c r="C156" i="1" l="1"/>
  <c r="D156" i="1" s="1"/>
  <c r="J156" i="1"/>
  <c r="B388" i="1"/>
  <c r="Q389" i="1"/>
  <c r="F156" i="1" l="1"/>
  <c r="G156" i="1" s="1"/>
  <c r="H156" i="1" s="1"/>
  <c r="E156" i="1"/>
  <c r="Q390" i="1"/>
  <c r="B389" i="1"/>
  <c r="B390" i="1" l="1"/>
  <c r="Q391" i="1"/>
  <c r="I157" i="1"/>
  <c r="C157" i="1" l="1"/>
  <c r="D157" i="1" s="1"/>
  <c r="J157" i="1"/>
  <c r="Q392" i="1"/>
  <c r="B391" i="1"/>
  <c r="B392" i="1" l="1"/>
  <c r="Q393" i="1"/>
  <c r="F157" i="1"/>
  <c r="G157" i="1" s="1"/>
  <c r="H157" i="1" s="1"/>
  <c r="I158" i="1" s="1"/>
  <c r="E157" i="1"/>
  <c r="C158" i="1" l="1"/>
  <c r="D158" i="1" s="1"/>
  <c r="J158" i="1"/>
  <c r="Q394" i="1"/>
  <c r="B393" i="1"/>
  <c r="E158" i="1" l="1"/>
  <c r="F158" i="1"/>
  <c r="G158" i="1" s="1"/>
  <c r="H158" i="1" s="1"/>
  <c r="I159" i="1" s="1"/>
  <c r="B394" i="1"/>
  <c r="Q395" i="1"/>
  <c r="C159" i="1" l="1"/>
  <c r="D159" i="1" s="1"/>
  <c r="J159" i="1"/>
  <c r="Q396" i="1"/>
  <c r="B395" i="1"/>
  <c r="F159" i="1" l="1"/>
  <c r="E159" i="1"/>
  <c r="G159" i="1"/>
  <c r="H159" i="1" s="1"/>
  <c r="B396" i="1"/>
  <c r="Q397" i="1"/>
  <c r="I160" i="1" l="1"/>
  <c r="Q398" i="1"/>
  <c r="B397" i="1"/>
  <c r="C160" i="1" l="1"/>
  <c r="D160" i="1" s="1"/>
  <c r="J160" i="1"/>
  <c r="B398" i="1"/>
  <c r="Q399" i="1"/>
  <c r="E160" i="1" l="1"/>
  <c r="F160" i="1"/>
  <c r="G160" i="1" s="1"/>
  <c r="H160" i="1" s="1"/>
  <c r="Q400" i="1"/>
  <c r="B399" i="1"/>
  <c r="B400" i="1" l="1"/>
  <c r="Q401" i="1"/>
  <c r="I161" i="1"/>
  <c r="C161" i="1" l="1"/>
  <c r="D161" i="1" s="1"/>
  <c r="J161" i="1"/>
  <c r="Q402" i="1"/>
  <c r="B401" i="1"/>
  <c r="B402" i="1" l="1"/>
  <c r="Q403" i="1"/>
  <c r="F161" i="1"/>
  <c r="G161" i="1" s="1"/>
  <c r="H161" i="1" s="1"/>
  <c r="E161" i="1"/>
  <c r="I162" i="1" l="1"/>
  <c r="Q404" i="1"/>
  <c r="B403" i="1"/>
  <c r="C162" i="1" l="1"/>
  <c r="D162" i="1" s="1"/>
  <c r="J162" i="1"/>
  <c r="B404" i="1"/>
  <c r="Q405" i="1"/>
  <c r="E162" i="1" l="1"/>
  <c r="F162" i="1"/>
  <c r="G162" i="1" s="1"/>
  <c r="H162" i="1" s="1"/>
  <c r="I163" i="1" s="1"/>
  <c r="Q406" i="1"/>
  <c r="B405" i="1"/>
  <c r="C163" i="1" l="1"/>
  <c r="D163" i="1" s="1"/>
  <c r="J163" i="1"/>
  <c r="B406" i="1"/>
  <c r="Q407" i="1"/>
  <c r="E163" i="1" l="1"/>
  <c r="F163" i="1"/>
  <c r="G163" i="1" s="1"/>
  <c r="H163" i="1" s="1"/>
  <c r="Q408" i="1"/>
  <c r="B407" i="1"/>
  <c r="B408" i="1" l="1"/>
  <c r="Q409" i="1"/>
  <c r="I164" i="1"/>
  <c r="C164" i="1" l="1"/>
  <c r="D164" i="1" s="1"/>
  <c r="J164" i="1"/>
  <c r="Q410" i="1"/>
  <c r="B409" i="1"/>
  <c r="E164" i="1" l="1"/>
  <c r="F164" i="1"/>
  <c r="G164" i="1" s="1"/>
  <c r="H164" i="1" s="1"/>
  <c r="B410" i="1"/>
  <c r="Q411" i="1"/>
  <c r="Q412" i="1" l="1"/>
  <c r="B411" i="1"/>
  <c r="I165" i="1"/>
  <c r="C165" i="1" l="1"/>
  <c r="D165" i="1" s="1"/>
  <c r="J165" i="1"/>
  <c r="B412" i="1"/>
  <c r="Q413" i="1"/>
  <c r="Q414" i="1" l="1"/>
  <c r="B413" i="1"/>
  <c r="F165" i="1"/>
  <c r="G165" i="1" s="1"/>
  <c r="H165" i="1" s="1"/>
  <c r="I166" i="1" s="1"/>
  <c r="E165" i="1"/>
  <c r="C166" i="1" l="1"/>
  <c r="D166" i="1" s="1"/>
  <c r="J166" i="1"/>
  <c r="B414" i="1"/>
  <c r="Q415" i="1"/>
  <c r="Q416" i="1" l="1"/>
  <c r="B415" i="1"/>
  <c r="E166" i="1"/>
  <c r="F166" i="1"/>
  <c r="G166" i="1" s="1"/>
  <c r="H166" i="1" s="1"/>
  <c r="I167" i="1" s="1"/>
  <c r="C167" i="1" l="1"/>
  <c r="D167" i="1" s="1"/>
  <c r="J167" i="1"/>
  <c r="B416" i="1"/>
  <c r="Q417" i="1"/>
  <c r="Q418" i="1" l="1"/>
  <c r="B417" i="1"/>
  <c r="F167" i="1"/>
  <c r="G167" i="1" s="1"/>
  <c r="H167" i="1" s="1"/>
  <c r="E167" i="1"/>
  <c r="I168" i="1" l="1"/>
  <c r="B418" i="1"/>
  <c r="Q419" i="1"/>
  <c r="C168" i="1" l="1"/>
  <c r="J168" i="1"/>
  <c r="Q420" i="1"/>
  <c r="B419" i="1"/>
  <c r="D168" i="1"/>
  <c r="E168" i="1" l="1"/>
  <c r="F168" i="1"/>
  <c r="G168" i="1" s="1"/>
  <c r="H168" i="1" s="1"/>
  <c r="I169" i="1" s="1"/>
  <c r="Q421" i="1"/>
  <c r="B420" i="1"/>
  <c r="C169" i="1" l="1"/>
  <c r="D169" i="1" s="1"/>
  <c r="J169" i="1"/>
  <c r="Q422" i="1"/>
  <c r="B421" i="1"/>
  <c r="E169" i="1" l="1"/>
  <c r="F169" i="1"/>
  <c r="G169" i="1" s="1"/>
  <c r="H169" i="1" s="1"/>
  <c r="B422" i="1"/>
  <c r="Q423" i="1"/>
  <c r="I170" i="1" l="1"/>
  <c r="Q424" i="1"/>
  <c r="B423" i="1"/>
  <c r="C170" i="1" l="1"/>
  <c r="D170" i="1" s="1"/>
  <c r="J170" i="1"/>
  <c r="Q425" i="1"/>
  <c r="B424" i="1"/>
  <c r="E170" i="1" l="1"/>
  <c r="F170" i="1"/>
  <c r="G170" i="1" s="1"/>
  <c r="H170" i="1" s="1"/>
  <c r="Q426" i="1"/>
  <c r="B425" i="1"/>
  <c r="I171" i="1" l="1"/>
  <c r="B426" i="1"/>
  <c r="Q427" i="1"/>
  <c r="C171" i="1" l="1"/>
  <c r="D171" i="1" s="1"/>
  <c r="J171" i="1"/>
  <c r="Q428" i="1"/>
  <c r="B427" i="1"/>
  <c r="F171" i="1" l="1"/>
  <c r="G171" i="1" s="1"/>
  <c r="H171" i="1" s="1"/>
  <c r="I172" i="1" s="1"/>
  <c r="E171" i="1"/>
  <c r="Q429" i="1"/>
  <c r="B428" i="1"/>
  <c r="C172" i="1" l="1"/>
  <c r="J172" i="1"/>
  <c r="Q430" i="1"/>
  <c r="B429" i="1"/>
  <c r="D172" i="1"/>
  <c r="E172" i="1" l="1"/>
  <c r="F172" i="1"/>
  <c r="G172" i="1"/>
  <c r="H172" i="1" s="1"/>
  <c r="B430" i="1"/>
  <c r="Q431" i="1"/>
  <c r="I173" i="1" l="1"/>
  <c r="Q432" i="1"/>
  <c r="B431" i="1"/>
  <c r="C173" i="1" l="1"/>
  <c r="D173" i="1" s="1"/>
  <c r="J173" i="1"/>
  <c r="Q433" i="1"/>
  <c r="B432" i="1"/>
  <c r="E173" i="1" l="1"/>
  <c r="F173" i="1"/>
  <c r="G173" i="1" s="1"/>
  <c r="H173" i="1" s="1"/>
  <c r="Q434" i="1"/>
  <c r="B433" i="1"/>
  <c r="I174" i="1" l="1"/>
  <c r="B434" i="1"/>
  <c r="Q435" i="1"/>
  <c r="C174" i="1" l="1"/>
  <c r="D174" i="1" s="1"/>
  <c r="J174" i="1"/>
  <c r="Q436" i="1"/>
  <c r="B435" i="1"/>
  <c r="E174" i="1" l="1"/>
  <c r="F174" i="1"/>
  <c r="G174" i="1" s="1"/>
  <c r="H174" i="1" s="1"/>
  <c r="Q437" i="1"/>
  <c r="B436" i="1"/>
  <c r="I175" i="1" l="1"/>
  <c r="Q438" i="1"/>
  <c r="B437" i="1"/>
  <c r="C175" i="1" l="1"/>
  <c r="D175" i="1" s="1"/>
  <c r="J175" i="1"/>
  <c r="B438" i="1"/>
  <c r="Q439" i="1"/>
  <c r="F175" i="1" l="1"/>
  <c r="G175" i="1" s="1"/>
  <c r="H175" i="1" s="1"/>
  <c r="E175" i="1"/>
  <c r="B439" i="1"/>
  <c r="Q440" i="1"/>
  <c r="I176" i="1" l="1"/>
  <c r="Q441" i="1"/>
  <c r="B440" i="1"/>
  <c r="C176" i="1" l="1"/>
  <c r="D176" i="1" s="1"/>
  <c r="J176" i="1"/>
  <c r="Q442" i="1"/>
  <c r="B441" i="1"/>
  <c r="E176" i="1" l="1"/>
  <c r="F176" i="1"/>
  <c r="G176" i="1" s="1"/>
  <c r="H176" i="1" s="1"/>
  <c r="B442" i="1"/>
  <c r="Q443" i="1"/>
  <c r="I177" i="1" l="1"/>
  <c r="B443" i="1"/>
  <c r="Q444" i="1"/>
  <c r="C177" i="1" l="1"/>
  <c r="D177" i="1" s="1"/>
  <c r="J177" i="1"/>
  <c r="Q445" i="1"/>
  <c r="B444" i="1"/>
  <c r="E177" i="1" l="1"/>
  <c r="F177" i="1"/>
  <c r="G177" i="1" s="1"/>
  <c r="H177" i="1" s="1"/>
  <c r="Q446" i="1"/>
  <c r="B445" i="1"/>
  <c r="I178" i="1" l="1"/>
  <c r="B446" i="1"/>
  <c r="Q447" i="1"/>
  <c r="C178" i="1" l="1"/>
  <c r="D178" i="1" s="1"/>
  <c r="J178" i="1"/>
  <c r="B447" i="1"/>
  <c r="Q448" i="1"/>
  <c r="E178" i="1" l="1"/>
  <c r="F178" i="1"/>
  <c r="G178" i="1" s="1"/>
  <c r="H178" i="1" s="1"/>
  <c r="Q449" i="1"/>
  <c r="B448" i="1"/>
  <c r="Q450" i="1" l="1"/>
  <c r="B449" i="1"/>
  <c r="I179" i="1"/>
  <c r="C179" i="1" l="1"/>
  <c r="D179" i="1" s="1"/>
  <c r="J179" i="1"/>
  <c r="B450" i="1"/>
  <c r="Q451" i="1"/>
  <c r="B451" i="1" l="1"/>
  <c r="Q452" i="1"/>
  <c r="F179" i="1"/>
  <c r="G179" i="1" s="1"/>
  <c r="H179" i="1" s="1"/>
  <c r="E179" i="1"/>
  <c r="I180" i="1" l="1"/>
  <c r="Q453" i="1"/>
  <c r="B452" i="1"/>
  <c r="C180" i="1" l="1"/>
  <c r="D180" i="1" s="1"/>
  <c r="J180" i="1"/>
  <c r="Q454" i="1"/>
  <c r="B453" i="1"/>
  <c r="E180" i="1" l="1"/>
  <c r="F180" i="1"/>
  <c r="G180" i="1"/>
  <c r="H180" i="1" s="1"/>
  <c r="B454" i="1"/>
  <c r="Q455" i="1"/>
  <c r="I181" i="1" l="1"/>
  <c r="B455" i="1"/>
  <c r="Q456" i="1"/>
  <c r="C181" i="1" l="1"/>
  <c r="D181" i="1" s="1"/>
  <c r="J181" i="1"/>
  <c r="Q457" i="1"/>
  <c r="B456" i="1"/>
  <c r="Q458" i="1" l="1"/>
  <c r="B457" i="1"/>
  <c r="E181" i="1"/>
  <c r="F181" i="1"/>
  <c r="G181" i="1" s="1"/>
  <c r="H181" i="1" s="1"/>
  <c r="I182" i="1" s="1"/>
  <c r="C182" i="1" l="1"/>
  <c r="D182" i="1" s="1"/>
  <c r="J182" i="1"/>
  <c r="B458" i="1"/>
  <c r="Q459" i="1"/>
  <c r="E182" i="1" l="1"/>
  <c r="F182" i="1"/>
  <c r="G182" i="1" s="1"/>
  <c r="H182" i="1" s="1"/>
  <c r="B459" i="1"/>
  <c r="Q460" i="1"/>
  <c r="I183" i="1" l="1"/>
  <c r="Q461" i="1"/>
  <c r="B460" i="1"/>
  <c r="C183" i="1" l="1"/>
  <c r="J183" i="1"/>
  <c r="Q462" i="1"/>
  <c r="B461" i="1"/>
  <c r="D183" i="1"/>
  <c r="F183" i="1" l="1"/>
  <c r="G183" i="1" s="1"/>
  <c r="H183" i="1" s="1"/>
  <c r="E183" i="1"/>
  <c r="B462" i="1"/>
  <c r="Q463" i="1"/>
  <c r="I184" i="1" l="1"/>
  <c r="B463" i="1"/>
  <c r="Q464" i="1"/>
  <c r="C184" i="1" l="1"/>
  <c r="D184" i="1" s="1"/>
  <c r="J184" i="1"/>
  <c r="B464" i="1"/>
  <c r="Q465" i="1"/>
  <c r="E184" i="1" l="1"/>
  <c r="F184" i="1"/>
  <c r="G184" i="1" s="1"/>
  <c r="H184" i="1" s="1"/>
  <c r="Q466" i="1"/>
  <c r="B465" i="1"/>
  <c r="B466" i="1" l="1"/>
  <c r="Q467" i="1"/>
  <c r="I185" i="1"/>
  <c r="C185" i="1" l="1"/>
  <c r="D185" i="1" s="1"/>
  <c r="J185" i="1"/>
  <c r="B467" i="1"/>
  <c r="Q468" i="1"/>
  <c r="B468" i="1" l="1"/>
  <c r="Q469" i="1"/>
  <c r="E185" i="1"/>
  <c r="F185" i="1"/>
  <c r="G185" i="1" s="1"/>
  <c r="H185" i="1" s="1"/>
  <c r="I186" i="1" s="1"/>
  <c r="C186" i="1" l="1"/>
  <c r="D186" i="1" s="1"/>
  <c r="J186" i="1"/>
  <c r="Q470" i="1"/>
  <c r="B469" i="1"/>
  <c r="E186" i="1" l="1"/>
  <c r="F186" i="1"/>
  <c r="G186" i="1" s="1"/>
  <c r="H186" i="1" s="1"/>
  <c r="B470" i="1"/>
  <c r="Q471" i="1"/>
  <c r="I187" i="1" l="1"/>
  <c r="B471" i="1"/>
  <c r="Q472" i="1"/>
  <c r="C187" i="1" l="1"/>
  <c r="D187" i="1" s="1"/>
  <c r="J187" i="1"/>
  <c r="B472" i="1"/>
  <c r="Q473" i="1"/>
  <c r="F187" i="1" l="1"/>
  <c r="E187" i="1"/>
  <c r="Q474" i="1"/>
  <c r="B473" i="1"/>
  <c r="G187" i="1"/>
  <c r="H187" i="1" s="1"/>
  <c r="B474" i="1" l="1"/>
  <c r="Q475" i="1"/>
  <c r="I188" i="1"/>
  <c r="C188" i="1" l="1"/>
  <c r="D188" i="1" s="1"/>
  <c r="J188" i="1"/>
  <c r="B475" i="1"/>
  <c r="Q476" i="1"/>
  <c r="E188" i="1" l="1"/>
  <c r="F188" i="1"/>
  <c r="G188" i="1" s="1"/>
  <c r="H188" i="1" s="1"/>
  <c r="B476" i="1"/>
  <c r="Q477" i="1"/>
  <c r="Q478" i="1" l="1"/>
  <c r="B477" i="1"/>
  <c r="I189" i="1"/>
  <c r="C189" i="1" l="1"/>
  <c r="D189" i="1" s="1"/>
  <c r="J189" i="1"/>
  <c r="Q479" i="1"/>
  <c r="B478" i="1"/>
  <c r="B479" i="1" l="1"/>
  <c r="Q480" i="1"/>
  <c r="E189" i="1"/>
  <c r="F189" i="1"/>
  <c r="G189" i="1" s="1"/>
  <c r="H189" i="1" s="1"/>
  <c r="I190" i="1" s="1"/>
  <c r="C190" i="1" l="1"/>
  <c r="D190" i="1" s="1"/>
  <c r="J190" i="1"/>
  <c r="B480" i="1"/>
  <c r="Q481" i="1"/>
  <c r="E190" i="1" l="1"/>
  <c r="F190" i="1"/>
  <c r="G190" i="1" s="1"/>
  <c r="H190" i="1" s="1"/>
  <c r="Q482" i="1"/>
  <c r="B481" i="1"/>
  <c r="Q483" i="1" l="1"/>
  <c r="B482" i="1"/>
  <c r="I191" i="1"/>
  <c r="C191" i="1" l="1"/>
  <c r="D191" i="1" s="1"/>
  <c r="J191" i="1"/>
  <c r="B483" i="1"/>
  <c r="Q484" i="1"/>
  <c r="B484" i="1" l="1"/>
  <c r="Q485" i="1"/>
  <c r="F191" i="1"/>
  <c r="G191" i="1" s="1"/>
  <c r="H191" i="1" s="1"/>
  <c r="E191" i="1"/>
  <c r="I192" i="1" l="1"/>
  <c r="Q486" i="1"/>
  <c r="B485" i="1"/>
  <c r="C192" i="1" l="1"/>
  <c r="D192" i="1" s="1"/>
  <c r="J192" i="1"/>
  <c r="Q487" i="1"/>
  <c r="B486" i="1"/>
  <c r="E192" i="1" l="1"/>
  <c r="F192" i="1"/>
  <c r="G192" i="1" s="1"/>
  <c r="H192" i="1" s="1"/>
  <c r="Q488" i="1"/>
  <c r="B487" i="1"/>
  <c r="B488" i="1" l="1"/>
  <c r="Q489" i="1"/>
  <c r="I193" i="1"/>
  <c r="C193" i="1" l="1"/>
  <c r="D193" i="1" s="1"/>
  <c r="J193" i="1"/>
  <c r="B489" i="1"/>
  <c r="Q490" i="1"/>
  <c r="Q491" i="1" l="1"/>
  <c r="B490" i="1"/>
  <c r="E193" i="1"/>
  <c r="F193" i="1"/>
  <c r="G193" i="1" s="1"/>
  <c r="H193" i="1" s="1"/>
  <c r="I194" i="1" l="1"/>
  <c r="B491" i="1"/>
  <c r="Q492" i="1"/>
  <c r="C194" i="1" l="1"/>
  <c r="D194" i="1" s="1"/>
  <c r="J194" i="1"/>
  <c r="B492" i="1"/>
  <c r="Q493" i="1"/>
  <c r="E194" i="1" l="1"/>
  <c r="F194" i="1"/>
  <c r="G194" i="1" s="1"/>
  <c r="H194" i="1" s="1"/>
  <c r="B493" i="1"/>
  <c r="Q494" i="1"/>
  <c r="I195" i="1" l="1"/>
  <c r="Q495" i="1"/>
  <c r="B494" i="1"/>
  <c r="C195" i="1" l="1"/>
  <c r="D195" i="1" s="1"/>
  <c r="J195" i="1"/>
  <c r="B495" i="1"/>
  <c r="Q496" i="1"/>
  <c r="B496" i="1" l="1"/>
  <c r="Q497" i="1"/>
  <c r="F195" i="1"/>
  <c r="G195" i="1" s="1"/>
  <c r="H195" i="1" s="1"/>
  <c r="E195" i="1"/>
  <c r="I196" i="1" l="1"/>
  <c r="B497" i="1"/>
  <c r="Q498" i="1"/>
  <c r="C196" i="1" l="1"/>
  <c r="D196" i="1" s="1"/>
  <c r="J196" i="1"/>
  <c r="Q499" i="1"/>
  <c r="B498" i="1"/>
  <c r="E196" i="1" l="1"/>
  <c r="F196" i="1"/>
  <c r="G196" i="1" s="1"/>
  <c r="H196" i="1" s="1"/>
  <c r="I197" i="1" s="1"/>
  <c r="B499" i="1"/>
  <c r="Q500" i="1"/>
  <c r="C197" i="1" l="1"/>
  <c r="D197" i="1" s="1"/>
  <c r="J197" i="1"/>
  <c r="B500" i="1"/>
  <c r="Q501" i="1"/>
  <c r="E197" i="1" l="1"/>
  <c r="F197" i="1"/>
  <c r="G197" i="1" s="1"/>
  <c r="H197" i="1" s="1"/>
  <c r="B501" i="1"/>
  <c r="Q502" i="1"/>
  <c r="I198" i="1" l="1"/>
  <c r="Q503" i="1"/>
  <c r="B502" i="1"/>
  <c r="C198" i="1" l="1"/>
  <c r="D198" i="1" s="1"/>
  <c r="J198" i="1"/>
  <c r="B503" i="1"/>
  <c r="Q504" i="1"/>
  <c r="E198" i="1" l="1"/>
  <c r="F198" i="1"/>
  <c r="G198" i="1" s="1"/>
  <c r="H198" i="1" s="1"/>
  <c r="B504" i="1"/>
  <c r="Q505" i="1"/>
  <c r="I199" i="1" l="1"/>
  <c r="Q506" i="1"/>
  <c r="B505" i="1"/>
  <c r="C199" i="1" l="1"/>
  <c r="D199" i="1" s="1"/>
  <c r="J199" i="1"/>
  <c r="Q507" i="1"/>
  <c r="B506" i="1"/>
  <c r="F199" i="1" l="1"/>
  <c r="G199" i="1" s="1"/>
  <c r="H199" i="1" s="1"/>
  <c r="I200" i="1" s="1"/>
  <c r="E199" i="1"/>
  <c r="Q508" i="1"/>
  <c r="B507" i="1"/>
  <c r="C200" i="1" l="1"/>
  <c r="D200" i="1" s="1"/>
  <c r="J200" i="1"/>
  <c r="B508" i="1"/>
  <c r="Q509" i="1"/>
  <c r="E200" i="1" l="1"/>
  <c r="F200" i="1"/>
  <c r="G200" i="1" s="1"/>
  <c r="H200" i="1" s="1"/>
  <c r="Q510" i="1"/>
  <c r="B509" i="1"/>
  <c r="I201" i="1" l="1"/>
  <c r="Q511" i="1"/>
  <c r="B510" i="1"/>
  <c r="C201" i="1" l="1"/>
  <c r="J201" i="1"/>
  <c r="Q512" i="1"/>
  <c r="B511" i="1"/>
  <c r="D201" i="1"/>
  <c r="E201" i="1" l="1"/>
  <c r="F201" i="1"/>
  <c r="G201" i="1" s="1"/>
  <c r="H201" i="1" s="1"/>
  <c r="B512" i="1"/>
  <c r="Q513" i="1"/>
  <c r="I202" i="1" l="1"/>
  <c r="Q514" i="1"/>
  <c r="B513" i="1"/>
  <c r="C202" i="1" l="1"/>
  <c r="D202" i="1" s="1"/>
  <c r="J202" i="1"/>
  <c r="Q515" i="1"/>
  <c r="B514" i="1"/>
  <c r="E202" i="1" l="1"/>
  <c r="F202" i="1"/>
  <c r="G202" i="1" s="1"/>
  <c r="H202" i="1" s="1"/>
  <c r="Q516" i="1"/>
  <c r="B515" i="1"/>
  <c r="B516" i="1" l="1"/>
  <c r="Q517" i="1"/>
  <c r="I203" i="1"/>
  <c r="C203" i="1" l="1"/>
  <c r="D203" i="1" s="1"/>
  <c r="J203" i="1"/>
  <c r="Q518" i="1"/>
  <c r="B517" i="1"/>
  <c r="F203" i="1" l="1"/>
  <c r="E203" i="1"/>
  <c r="G203" i="1"/>
  <c r="H203" i="1" s="1"/>
  <c r="Q519" i="1"/>
  <c r="B518" i="1"/>
  <c r="Q520" i="1" l="1"/>
  <c r="B519" i="1"/>
  <c r="I204" i="1"/>
  <c r="C204" i="1" l="1"/>
  <c r="D204" i="1" s="1"/>
  <c r="J204" i="1"/>
  <c r="B520" i="1"/>
  <c r="Q521" i="1"/>
  <c r="Q522" i="1" l="1"/>
  <c r="B521" i="1"/>
  <c r="E204" i="1"/>
  <c r="F204" i="1"/>
  <c r="G204" i="1" s="1"/>
  <c r="H204" i="1" s="1"/>
  <c r="I205" i="1" s="1"/>
  <c r="C205" i="1" l="1"/>
  <c r="D205" i="1" s="1"/>
  <c r="J205" i="1"/>
  <c r="Q523" i="1"/>
  <c r="B522" i="1"/>
  <c r="E205" i="1" l="1"/>
  <c r="F205" i="1"/>
  <c r="G205" i="1" s="1"/>
  <c r="H205" i="1" s="1"/>
  <c r="Q524" i="1"/>
  <c r="B523" i="1"/>
  <c r="B524" i="1" l="1"/>
  <c r="Q525" i="1"/>
  <c r="I206" i="1"/>
  <c r="C206" i="1" l="1"/>
  <c r="D206" i="1" s="1"/>
  <c r="J206" i="1"/>
  <c r="Q526" i="1"/>
  <c r="B525" i="1"/>
  <c r="Q527" i="1" l="1"/>
  <c r="B526" i="1"/>
  <c r="E206" i="1"/>
  <c r="F206" i="1"/>
  <c r="G206" i="1" s="1"/>
  <c r="H206" i="1" s="1"/>
  <c r="I207" i="1" l="1"/>
  <c r="Q528" i="1"/>
  <c r="B527" i="1"/>
  <c r="C207" i="1" l="1"/>
  <c r="D207" i="1" s="1"/>
  <c r="J207" i="1"/>
  <c r="B528" i="1"/>
  <c r="Q529" i="1"/>
  <c r="F207" i="1" l="1"/>
  <c r="G207" i="1" s="1"/>
  <c r="H207" i="1" s="1"/>
  <c r="E207" i="1"/>
  <c r="Q530" i="1"/>
  <c r="B529" i="1"/>
  <c r="Q531" i="1" l="1"/>
  <c r="B530" i="1"/>
  <c r="I208" i="1"/>
  <c r="C208" i="1" l="1"/>
  <c r="D208" i="1" s="1"/>
  <c r="J208" i="1"/>
  <c r="Q532" i="1"/>
  <c r="B531" i="1"/>
  <c r="E208" i="1" l="1"/>
  <c r="F208" i="1"/>
  <c r="G208" i="1" s="1"/>
  <c r="H208" i="1" s="1"/>
  <c r="B532" i="1"/>
  <c r="Q533" i="1"/>
  <c r="Q534" i="1" l="1"/>
  <c r="B533" i="1"/>
  <c r="I209" i="1"/>
  <c r="C209" i="1" l="1"/>
  <c r="D209" i="1" s="1"/>
  <c r="J209" i="1"/>
  <c r="Q535" i="1"/>
  <c r="B534" i="1"/>
  <c r="Q536" i="1" l="1"/>
  <c r="B535" i="1"/>
  <c r="E209" i="1"/>
  <c r="F209" i="1"/>
  <c r="G209" i="1" s="1"/>
  <c r="H209" i="1" s="1"/>
  <c r="I210" i="1" l="1"/>
  <c r="B536" i="1"/>
  <c r="Q537" i="1"/>
  <c r="C210" i="1" l="1"/>
  <c r="D210" i="1" s="1"/>
  <c r="J210" i="1"/>
  <c r="Q538" i="1"/>
  <c r="B537" i="1"/>
  <c r="E210" i="1" l="1"/>
  <c r="F210" i="1"/>
  <c r="G210" i="1" s="1"/>
  <c r="H210" i="1" s="1"/>
  <c r="Q539" i="1"/>
  <c r="B538" i="1"/>
  <c r="Q540" i="1" l="1"/>
  <c r="B539" i="1"/>
  <c r="I211" i="1"/>
  <c r="C211" i="1" l="1"/>
  <c r="D211" i="1" s="1"/>
  <c r="J211" i="1"/>
  <c r="B540" i="1"/>
  <c r="Q541" i="1"/>
  <c r="Q542" i="1" l="1"/>
  <c r="B541" i="1"/>
  <c r="F211" i="1"/>
  <c r="G211" i="1" s="1"/>
  <c r="H211" i="1" s="1"/>
  <c r="I212" i="1" s="1"/>
  <c r="E211" i="1"/>
  <c r="C212" i="1" l="1"/>
  <c r="D212" i="1" s="1"/>
  <c r="J212" i="1"/>
  <c r="Q543" i="1"/>
  <c r="B542" i="1"/>
  <c r="Q544" i="1" l="1"/>
  <c r="B543" i="1"/>
  <c r="E212" i="1"/>
  <c r="F212" i="1"/>
  <c r="G212" i="1" s="1"/>
  <c r="H212" i="1" s="1"/>
  <c r="I213" i="1" l="1"/>
  <c r="B544" i="1"/>
  <c r="Q545" i="1"/>
  <c r="C213" i="1" l="1"/>
  <c r="D213" i="1" s="1"/>
  <c r="J213" i="1"/>
  <c r="Q546" i="1"/>
  <c r="B545" i="1"/>
  <c r="Q547" i="1" l="1"/>
  <c r="B546" i="1"/>
  <c r="E213" i="1"/>
  <c r="F213" i="1"/>
  <c r="G213" i="1" s="1"/>
  <c r="H213" i="1" s="1"/>
  <c r="I214" i="1" s="1"/>
  <c r="C214" i="1" l="1"/>
  <c r="D214" i="1" s="1"/>
  <c r="J214" i="1"/>
  <c r="Q548" i="1"/>
  <c r="B547" i="1"/>
  <c r="E214" i="1" l="1"/>
  <c r="F214" i="1"/>
  <c r="G214" i="1" s="1"/>
  <c r="H214" i="1" s="1"/>
  <c r="B548" i="1"/>
  <c r="Q549" i="1"/>
  <c r="I215" i="1" l="1"/>
  <c r="Q550" i="1"/>
  <c r="B549" i="1"/>
  <c r="C215" i="1" l="1"/>
  <c r="D215" i="1" s="1"/>
  <c r="J215" i="1"/>
  <c r="Q551" i="1"/>
  <c r="B550" i="1"/>
  <c r="Q552" i="1" l="1"/>
  <c r="B551" i="1"/>
  <c r="F215" i="1"/>
  <c r="G215" i="1" s="1"/>
  <c r="H215" i="1" s="1"/>
  <c r="E215" i="1"/>
  <c r="I216" i="1" l="1"/>
  <c r="B552" i="1"/>
  <c r="Q553" i="1"/>
  <c r="C216" i="1" l="1"/>
  <c r="D216" i="1" s="1"/>
  <c r="J216" i="1"/>
  <c r="Q554" i="1"/>
  <c r="B553" i="1"/>
  <c r="Q555" i="1" l="1"/>
  <c r="B554" i="1"/>
  <c r="E216" i="1"/>
  <c r="F216" i="1"/>
  <c r="G216" i="1" s="1"/>
  <c r="H216" i="1" s="1"/>
  <c r="I217" i="1" s="1"/>
  <c r="C217" i="1" l="1"/>
  <c r="D217" i="1" s="1"/>
  <c r="J217" i="1"/>
  <c r="Q556" i="1"/>
  <c r="B555" i="1"/>
  <c r="E217" i="1" l="1"/>
  <c r="F217" i="1"/>
  <c r="G217" i="1" s="1"/>
  <c r="H217" i="1" s="1"/>
  <c r="B556" i="1"/>
  <c r="Q557" i="1"/>
  <c r="I218" i="1" l="1"/>
  <c r="Q558" i="1"/>
  <c r="B557" i="1"/>
  <c r="C218" i="1" l="1"/>
  <c r="D218" i="1" s="1"/>
  <c r="J218" i="1"/>
  <c r="Q559" i="1"/>
  <c r="B558" i="1"/>
  <c r="E218" i="1" l="1"/>
  <c r="F218" i="1"/>
  <c r="G218" i="1" s="1"/>
  <c r="H218" i="1" s="1"/>
  <c r="Q560" i="1"/>
  <c r="B559" i="1"/>
  <c r="I219" i="1" l="1"/>
  <c r="B560" i="1"/>
  <c r="Q561" i="1"/>
  <c r="C219" i="1" l="1"/>
  <c r="D219" i="1" s="1"/>
  <c r="J219" i="1"/>
  <c r="Q562" i="1"/>
  <c r="B561" i="1"/>
  <c r="F219" i="1" l="1"/>
  <c r="G219" i="1" s="1"/>
  <c r="H219" i="1" s="1"/>
  <c r="E219" i="1"/>
  <c r="Q563" i="1"/>
  <c r="B562" i="1"/>
  <c r="Q564" i="1" l="1"/>
  <c r="B563" i="1"/>
  <c r="I220" i="1"/>
  <c r="C220" i="1" l="1"/>
  <c r="D220" i="1" s="1"/>
  <c r="J220" i="1"/>
  <c r="B564" i="1"/>
  <c r="Q565" i="1"/>
  <c r="Q566" i="1" l="1"/>
  <c r="B565" i="1"/>
  <c r="E220" i="1"/>
  <c r="F220" i="1"/>
  <c r="G220" i="1" s="1"/>
  <c r="H220" i="1" s="1"/>
  <c r="Q567" i="1" l="1"/>
  <c r="B566" i="1"/>
  <c r="I221" i="1"/>
  <c r="C221" i="1" l="1"/>
  <c r="D221" i="1" s="1"/>
  <c r="J221" i="1"/>
  <c r="Q568" i="1"/>
  <c r="B567" i="1"/>
  <c r="B568" i="1" l="1"/>
  <c r="Q569" i="1"/>
  <c r="E221" i="1"/>
  <c r="F221" i="1"/>
  <c r="G221" i="1" s="1"/>
  <c r="H221" i="1" s="1"/>
  <c r="I222" i="1" l="1"/>
  <c r="Q570" i="1"/>
  <c r="B569" i="1"/>
  <c r="C222" i="1" l="1"/>
  <c r="J222" i="1"/>
  <c r="Q571" i="1"/>
  <c r="B570" i="1"/>
  <c r="D222" i="1"/>
  <c r="Q572" i="1" l="1"/>
  <c r="B571" i="1"/>
  <c r="E222" i="1"/>
  <c r="F222" i="1"/>
  <c r="G222" i="1" s="1"/>
  <c r="H222" i="1" s="1"/>
  <c r="I223" i="1" s="1"/>
  <c r="C223" i="1" l="1"/>
  <c r="D223" i="1" s="1"/>
  <c r="J223" i="1"/>
  <c r="B572" i="1"/>
  <c r="Q573" i="1"/>
  <c r="F223" i="1" l="1"/>
  <c r="G223" i="1" s="1"/>
  <c r="H223" i="1" s="1"/>
  <c r="E223" i="1"/>
  <c r="Q574" i="1"/>
  <c r="B573" i="1"/>
  <c r="I224" i="1" l="1"/>
  <c r="Q575" i="1"/>
  <c r="B574" i="1"/>
  <c r="C224" i="1" l="1"/>
  <c r="D224" i="1" s="1"/>
  <c r="J224" i="1"/>
  <c r="Q576" i="1"/>
  <c r="B575" i="1"/>
  <c r="E224" i="1" l="1"/>
  <c r="F224" i="1"/>
  <c r="G224" i="1" s="1"/>
  <c r="H224" i="1" s="1"/>
  <c r="B576" i="1"/>
  <c r="Q577" i="1"/>
  <c r="I225" i="1" l="1"/>
  <c r="Q578" i="1"/>
  <c r="B577" i="1"/>
  <c r="C225" i="1" l="1"/>
  <c r="D225" i="1" s="1"/>
  <c r="J225" i="1"/>
  <c r="Q579" i="1"/>
  <c r="B578" i="1"/>
  <c r="E225" i="1" l="1"/>
  <c r="F225" i="1"/>
  <c r="G225" i="1" s="1"/>
  <c r="H225" i="1" s="1"/>
  <c r="Q580" i="1"/>
  <c r="B579" i="1"/>
  <c r="B580" i="1" l="1"/>
  <c r="Q581" i="1"/>
  <c r="I226" i="1"/>
  <c r="C226" i="1" l="1"/>
  <c r="D226" i="1" s="1"/>
  <c r="J226" i="1"/>
  <c r="Q582" i="1"/>
  <c r="B581" i="1"/>
  <c r="Q583" i="1" l="1"/>
  <c r="B582" i="1"/>
  <c r="E226" i="1"/>
  <c r="F226" i="1"/>
  <c r="G226" i="1" s="1"/>
  <c r="H226" i="1" s="1"/>
  <c r="I227" i="1" l="1"/>
  <c r="Q584" i="1"/>
  <c r="B583" i="1"/>
  <c r="C227" i="1" l="1"/>
  <c r="D227" i="1" s="1"/>
  <c r="J227" i="1"/>
  <c r="B584" i="1"/>
  <c r="Q585" i="1"/>
  <c r="F227" i="1" l="1"/>
  <c r="G227" i="1" s="1"/>
  <c r="H227" i="1" s="1"/>
  <c r="I228" i="1" s="1"/>
  <c r="E227" i="1"/>
  <c r="Q586" i="1"/>
  <c r="B585" i="1"/>
  <c r="C228" i="1" l="1"/>
  <c r="D228" i="1" s="1"/>
  <c r="J228" i="1"/>
  <c r="Q587" i="1"/>
  <c r="B586" i="1"/>
  <c r="E228" i="1" l="1"/>
  <c r="F228" i="1"/>
  <c r="G228" i="1"/>
  <c r="H228" i="1" s="1"/>
  <c r="Q588" i="1"/>
  <c r="B587" i="1"/>
  <c r="B588" i="1" l="1"/>
  <c r="Q589" i="1"/>
  <c r="I229" i="1"/>
  <c r="C229" i="1" l="1"/>
  <c r="D229" i="1" s="1"/>
  <c r="J229" i="1"/>
  <c r="Q590" i="1"/>
  <c r="B589" i="1"/>
  <c r="Q591" i="1" l="1"/>
  <c r="B590" i="1"/>
  <c r="E229" i="1"/>
  <c r="F229" i="1"/>
  <c r="G229" i="1" s="1"/>
  <c r="H229" i="1" s="1"/>
  <c r="I230" i="1" s="1"/>
  <c r="C230" i="1" l="1"/>
  <c r="D230" i="1" s="1"/>
  <c r="J230" i="1"/>
  <c r="Q592" i="1"/>
  <c r="B591" i="1"/>
  <c r="E230" i="1" l="1"/>
  <c r="F230" i="1"/>
  <c r="G230" i="1"/>
  <c r="H230" i="1" s="1"/>
  <c r="B592" i="1"/>
  <c r="Q593" i="1"/>
  <c r="I231" i="1" l="1"/>
  <c r="Q594" i="1"/>
  <c r="B593" i="1"/>
  <c r="C231" i="1" l="1"/>
  <c r="D231" i="1" s="1"/>
  <c r="J231" i="1"/>
  <c r="Q595" i="1"/>
  <c r="B594" i="1"/>
  <c r="F231" i="1" l="1"/>
  <c r="G231" i="1" s="1"/>
  <c r="H231" i="1" s="1"/>
  <c r="I232" i="1" s="1"/>
  <c r="E231" i="1"/>
  <c r="Q596" i="1"/>
  <c r="B595" i="1"/>
  <c r="C232" i="1" l="1"/>
  <c r="J232" i="1"/>
  <c r="B596" i="1"/>
  <c r="Q597" i="1"/>
  <c r="D232" i="1"/>
  <c r="E232" i="1" l="1"/>
  <c r="F232" i="1"/>
  <c r="G232" i="1"/>
  <c r="H232" i="1" s="1"/>
  <c r="Q598" i="1"/>
  <c r="B597" i="1"/>
  <c r="Q599" i="1" l="1"/>
  <c r="B598" i="1"/>
  <c r="I233" i="1"/>
  <c r="C233" i="1" l="1"/>
  <c r="D233" i="1" s="1"/>
  <c r="J233" i="1"/>
  <c r="Q600" i="1"/>
  <c r="B599" i="1"/>
  <c r="B600" i="1" l="1"/>
  <c r="Q601" i="1"/>
  <c r="E233" i="1"/>
  <c r="F233" i="1"/>
  <c r="G233" i="1" s="1"/>
  <c r="H233" i="1" s="1"/>
  <c r="I234" i="1" s="1"/>
  <c r="C234" i="1" l="1"/>
  <c r="D234" i="1" s="1"/>
  <c r="J234" i="1"/>
  <c r="Q602" i="1"/>
  <c r="B601" i="1"/>
  <c r="E234" i="1" l="1"/>
  <c r="F234" i="1"/>
  <c r="G234" i="1" s="1"/>
  <c r="H234" i="1" s="1"/>
  <c r="Q603" i="1"/>
  <c r="B602" i="1"/>
  <c r="Q604" i="1" l="1"/>
  <c r="B603" i="1"/>
  <c r="I235" i="1"/>
  <c r="C235" i="1" l="1"/>
  <c r="D235" i="1" s="1"/>
  <c r="J235" i="1"/>
  <c r="B604" i="1"/>
  <c r="Q605" i="1"/>
  <c r="F235" i="1" l="1"/>
  <c r="G235" i="1" s="1"/>
  <c r="H235" i="1" s="1"/>
  <c r="E235" i="1"/>
  <c r="Q606" i="1"/>
  <c r="B605" i="1"/>
  <c r="Q607" i="1" l="1"/>
  <c r="B606" i="1"/>
  <c r="I236" i="1"/>
  <c r="C236" i="1" l="1"/>
  <c r="D236" i="1" s="1"/>
  <c r="J236" i="1"/>
  <c r="Q608" i="1"/>
  <c r="B607" i="1"/>
  <c r="B608" i="1" l="1"/>
  <c r="Q609" i="1"/>
  <c r="E236" i="1"/>
  <c r="F236" i="1"/>
  <c r="G236" i="1" s="1"/>
  <c r="H236" i="1" s="1"/>
  <c r="I237" i="1" l="1"/>
  <c r="Q610" i="1"/>
  <c r="B609" i="1"/>
  <c r="C237" i="1" l="1"/>
  <c r="D237" i="1" s="1"/>
  <c r="J237" i="1"/>
  <c r="Q611" i="1"/>
  <c r="B610" i="1"/>
  <c r="E237" i="1" l="1"/>
  <c r="F237" i="1"/>
  <c r="G237" i="1" s="1"/>
  <c r="H237" i="1" s="1"/>
  <c r="Q612" i="1"/>
  <c r="B611" i="1"/>
  <c r="I238" i="1" l="1"/>
  <c r="B612" i="1"/>
  <c r="Q613" i="1"/>
  <c r="C238" i="1" l="1"/>
  <c r="J238" i="1"/>
  <c r="Q614" i="1"/>
  <c r="B613" i="1"/>
  <c r="D238" i="1"/>
  <c r="E238" i="1" l="1"/>
  <c r="F238" i="1"/>
  <c r="G238" i="1" s="1"/>
  <c r="H238" i="1" s="1"/>
  <c r="I239" i="1" s="1"/>
  <c r="Q615" i="1"/>
  <c r="B614" i="1"/>
  <c r="C239" i="1" l="1"/>
  <c r="D239" i="1" s="1"/>
  <c r="J239" i="1"/>
  <c r="Q616" i="1"/>
  <c r="B615" i="1"/>
  <c r="F239" i="1" l="1"/>
  <c r="G239" i="1" s="1"/>
  <c r="H239" i="1" s="1"/>
  <c r="I240" i="1" s="1"/>
  <c r="E239" i="1"/>
  <c r="B616" i="1"/>
  <c r="Q617" i="1"/>
  <c r="C240" i="1" l="1"/>
  <c r="J240" i="1"/>
  <c r="Q618" i="1"/>
  <c r="B617" i="1"/>
  <c r="D240" i="1"/>
  <c r="E240" i="1" l="1"/>
  <c r="F240" i="1"/>
  <c r="G240" i="1" s="1"/>
  <c r="H240" i="1" s="1"/>
  <c r="I241" i="1" s="1"/>
  <c r="Q619" i="1"/>
  <c r="B618" i="1"/>
  <c r="C241" i="1" l="1"/>
  <c r="D241" i="1" s="1"/>
  <c r="J241" i="1"/>
  <c r="Q620" i="1"/>
  <c r="B619" i="1"/>
  <c r="E241" i="1" l="1"/>
  <c r="F241" i="1"/>
  <c r="G241" i="1" s="1"/>
  <c r="H241" i="1" s="1"/>
  <c r="B620" i="1"/>
  <c r="Q621" i="1"/>
  <c r="I242" i="1" l="1"/>
  <c r="B621" i="1"/>
  <c r="Q622" i="1"/>
  <c r="C242" i="1" l="1"/>
  <c r="D242" i="1" s="1"/>
  <c r="J242" i="1"/>
  <c r="Q623" i="1"/>
  <c r="B622" i="1"/>
  <c r="E242" i="1" l="1"/>
  <c r="F242" i="1"/>
  <c r="G242" i="1" s="1"/>
  <c r="H242" i="1" s="1"/>
  <c r="B623" i="1"/>
  <c r="Q624" i="1"/>
  <c r="I243" i="1" l="1"/>
  <c r="Q625" i="1"/>
  <c r="B624" i="1"/>
  <c r="C243" i="1" l="1"/>
  <c r="D243" i="1" s="1"/>
  <c r="J243" i="1"/>
  <c r="B625" i="1"/>
  <c r="Q626" i="1"/>
  <c r="F243" i="1" l="1"/>
  <c r="G243" i="1" s="1"/>
  <c r="H243" i="1" s="1"/>
  <c r="E243" i="1"/>
  <c r="Q627" i="1"/>
  <c r="B626" i="1"/>
  <c r="B627" i="1" l="1"/>
  <c r="Q628" i="1"/>
  <c r="I244" i="1"/>
  <c r="C244" i="1" l="1"/>
  <c r="D244" i="1" s="1"/>
  <c r="J244" i="1"/>
  <c r="B628" i="1"/>
  <c r="Q629" i="1"/>
  <c r="E244" i="1" l="1"/>
  <c r="F244" i="1"/>
  <c r="G244" i="1" s="1"/>
  <c r="H244" i="1" s="1"/>
  <c r="B629" i="1"/>
  <c r="Q630" i="1"/>
  <c r="Q631" i="1" l="1"/>
  <c r="B630" i="1"/>
  <c r="I245" i="1"/>
  <c r="C245" i="1" l="1"/>
  <c r="D245" i="1" s="1"/>
  <c r="J245" i="1"/>
  <c r="B631" i="1"/>
  <c r="Q632" i="1"/>
  <c r="B632" i="1" l="1"/>
  <c r="Q633" i="1"/>
  <c r="E245" i="1"/>
  <c r="F245" i="1"/>
  <c r="G245" i="1" s="1"/>
  <c r="H245" i="1" s="1"/>
  <c r="I246" i="1" s="1"/>
  <c r="C246" i="1" l="1"/>
  <c r="D246" i="1" s="1"/>
  <c r="J246" i="1"/>
  <c r="B633" i="1"/>
  <c r="Q634" i="1"/>
  <c r="E246" i="1" l="1"/>
  <c r="F246" i="1"/>
  <c r="G246" i="1" s="1"/>
  <c r="H246" i="1" s="1"/>
  <c r="I247" i="1" s="1"/>
  <c r="B634" i="1"/>
  <c r="Q635" i="1"/>
  <c r="C247" i="1" l="1"/>
  <c r="D247" i="1" s="1"/>
  <c r="J247" i="1"/>
  <c r="B635" i="1"/>
  <c r="Q636" i="1"/>
  <c r="F247" i="1" l="1"/>
  <c r="G247" i="1" s="1"/>
  <c r="H247" i="1" s="1"/>
  <c r="I248" i="1" s="1"/>
  <c r="E247" i="1"/>
  <c r="Q637" i="1"/>
  <c r="B636" i="1"/>
  <c r="C248" i="1" l="1"/>
  <c r="D248" i="1" s="1"/>
  <c r="J248" i="1"/>
  <c r="Q638" i="1"/>
  <c r="B637" i="1"/>
  <c r="E248" i="1" l="1"/>
  <c r="F248" i="1"/>
  <c r="G248" i="1" s="1"/>
  <c r="H248" i="1" s="1"/>
  <c r="I249" i="1" s="1"/>
  <c r="Q639" i="1"/>
  <c r="B638" i="1"/>
  <c r="C249" i="1" l="1"/>
  <c r="D249" i="1" s="1"/>
  <c r="J249" i="1"/>
  <c r="B639" i="1"/>
  <c r="Q640" i="1"/>
  <c r="E249" i="1" l="1"/>
  <c r="F249" i="1"/>
  <c r="G249" i="1" s="1"/>
  <c r="H249" i="1" s="1"/>
  <c r="I250" i="1" s="1"/>
  <c r="Q641" i="1"/>
  <c r="B640" i="1"/>
  <c r="C250" i="1" l="1"/>
  <c r="J250" i="1"/>
  <c r="Q642" i="1"/>
  <c r="B641" i="1"/>
  <c r="D250" i="1"/>
  <c r="E250" i="1" l="1"/>
  <c r="F250" i="1"/>
  <c r="G250" i="1" s="1"/>
  <c r="H250" i="1" s="1"/>
  <c r="I251" i="1" s="1"/>
  <c r="Q643" i="1"/>
  <c r="B642" i="1"/>
  <c r="C251" i="1" l="1"/>
  <c r="D251" i="1" s="1"/>
  <c r="J251" i="1"/>
  <c r="B643" i="1"/>
  <c r="Q644" i="1"/>
  <c r="F251" i="1" l="1"/>
  <c r="G251" i="1" s="1"/>
  <c r="H251" i="1" s="1"/>
  <c r="E251" i="1"/>
  <c r="Q645" i="1"/>
  <c r="B644" i="1"/>
  <c r="Q646" i="1" l="1"/>
  <c r="B645" i="1"/>
  <c r="I252" i="1"/>
  <c r="C252" i="1" l="1"/>
  <c r="D252" i="1" s="1"/>
  <c r="J252" i="1"/>
  <c r="Q647" i="1"/>
  <c r="B646" i="1"/>
  <c r="E252" i="1" l="1"/>
  <c r="F252" i="1"/>
  <c r="G252" i="1" s="1"/>
  <c r="H252" i="1" s="1"/>
  <c r="B647" i="1"/>
  <c r="Q648" i="1"/>
  <c r="I253" i="1" l="1"/>
  <c r="Q649" i="1"/>
  <c r="B648" i="1"/>
  <c r="C253" i="1" l="1"/>
  <c r="D253" i="1" s="1"/>
  <c r="J253" i="1"/>
  <c r="Q650" i="1"/>
  <c r="B649" i="1"/>
  <c r="E253" i="1" l="1"/>
  <c r="F253" i="1"/>
  <c r="G253" i="1" s="1"/>
  <c r="H253" i="1" s="1"/>
  <c r="Q651" i="1"/>
  <c r="B650" i="1"/>
  <c r="B651" i="1" l="1"/>
  <c r="Q652" i="1"/>
  <c r="I254" i="1"/>
  <c r="C254" i="1" l="1"/>
  <c r="D254" i="1" s="1"/>
  <c r="J254" i="1"/>
  <c r="Q653" i="1"/>
  <c r="B652" i="1"/>
  <c r="Q654" i="1" l="1"/>
  <c r="B653" i="1"/>
  <c r="E254" i="1"/>
  <c r="F254" i="1"/>
  <c r="G254" i="1" s="1"/>
  <c r="H254" i="1" s="1"/>
  <c r="I255" i="1" l="1"/>
  <c r="Q655" i="1"/>
  <c r="B654" i="1"/>
  <c r="C255" i="1" l="1"/>
  <c r="J255" i="1"/>
  <c r="B655" i="1"/>
  <c r="Q656" i="1"/>
  <c r="D255" i="1"/>
  <c r="F255" i="1" l="1"/>
  <c r="G255" i="1" s="1"/>
  <c r="H255" i="1" s="1"/>
  <c r="I256" i="1" s="1"/>
  <c r="E255" i="1"/>
  <c r="Q657" i="1"/>
  <c r="B656" i="1"/>
  <c r="C256" i="1" l="1"/>
  <c r="D256" i="1" s="1"/>
  <c r="J256" i="1"/>
  <c r="Q658" i="1"/>
  <c r="B657" i="1"/>
  <c r="E256" i="1" l="1"/>
  <c r="F256" i="1"/>
  <c r="G256" i="1" s="1"/>
  <c r="H256" i="1" s="1"/>
  <c r="I257" i="1" s="1"/>
  <c r="Q659" i="1"/>
  <c r="B658" i="1"/>
  <c r="C257" i="1" l="1"/>
  <c r="J257" i="1"/>
  <c r="B659" i="1"/>
  <c r="Q660" i="1"/>
  <c r="D257" i="1"/>
  <c r="E257" i="1" l="1"/>
  <c r="F257" i="1"/>
  <c r="G257" i="1" s="1"/>
  <c r="H257" i="1" s="1"/>
  <c r="I258" i="1" s="1"/>
  <c r="Q661" i="1"/>
  <c r="B660" i="1"/>
  <c r="C258" i="1" l="1"/>
  <c r="D258" i="1" s="1"/>
  <c r="J258" i="1"/>
  <c r="Q662" i="1"/>
  <c r="B661" i="1"/>
  <c r="E258" i="1" l="1"/>
  <c r="F258" i="1"/>
  <c r="G258" i="1" s="1"/>
  <c r="H258" i="1" s="1"/>
  <c r="I259" i="1" s="1"/>
  <c r="Q663" i="1"/>
  <c r="B662" i="1"/>
  <c r="C259" i="1" l="1"/>
  <c r="D259" i="1" s="1"/>
  <c r="J259" i="1"/>
  <c r="B663" i="1"/>
  <c r="Q664" i="1"/>
  <c r="F259" i="1" l="1"/>
  <c r="G259" i="1" s="1"/>
  <c r="H259" i="1" s="1"/>
  <c r="I260" i="1" s="1"/>
  <c r="E259" i="1"/>
  <c r="Q665" i="1"/>
  <c r="B664" i="1"/>
  <c r="C260" i="1" l="1"/>
  <c r="D260" i="1" s="1"/>
  <c r="J260" i="1"/>
  <c r="Q666" i="1"/>
  <c r="B665" i="1"/>
  <c r="E260" i="1" l="1"/>
  <c r="F260" i="1"/>
  <c r="G260" i="1" s="1"/>
  <c r="H260" i="1" s="1"/>
  <c r="I261" i="1" s="1"/>
  <c r="Q667" i="1"/>
  <c r="B666" i="1"/>
  <c r="C261" i="1" l="1"/>
  <c r="D261" i="1" s="1"/>
  <c r="J261" i="1"/>
  <c r="B667" i="1"/>
  <c r="Q668" i="1"/>
  <c r="F261" i="1" l="1"/>
  <c r="E261" i="1"/>
  <c r="G261" i="1"/>
  <c r="H261" i="1" s="1"/>
  <c r="Q669" i="1"/>
  <c r="B668" i="1"/>
  <c r="Q670" i="1" l="1"/>
  <c r="B669" i="1"/>
  <c r="I262" i="1"/>
  <c r="C262" i="1" l="1"/>
  <c r="D262" i="1" s="1"/>
  <c r="J262" i="1"/>
  <c r="Q671" i="1"/>
  <c r="B670" i="1"/>
  <c r="E262" i="1" l="1"/>
  <c r="F262" i="1"/>
  <c r="G262" i="1" s="1"/>
  <c r="H262" i="1" s="1"/>
  <c r="B671" i="1"/>
  <c r="Q672" i="1"/>
  <c r="I263" i="1" l="1"/>
  <c r="Q673" i="1"/>
  <c r="B672" i="1"/>
  <c r="C263" i="1" l="1"/>
  <c r="D263" i="1" s="1"/>
  <c r="J263" i="1"/>
  <c r="Q674" i="1"/>
  <c r="B673" i="1"/>
  <c r="Q675" i="1" l="1"/>
  <c r="B674" i="1"/>
  <c r="F263" i="1"/>
  <c r="G263" i="1" s="1"/>
  <c r="H263" i="1" s="1"/>
  <c r="I264" i="1" s="1"/>
  <c r="E263" i="1"/>
  <c r="C264" i="1" l="1"/>
  <c r="D264" i="1" s="1"/>
  <c r="J264" i="1"/>
  <c r="B675" i="1"/>
  <c r="Q676" i="1"/>
  <c r="E264" i="1" l="1"/>
  <c r="F264" i="1"/>
  <c r="G264" i="1" s="1"/>
  <c r="H264" i="1" s="1"/>
  <c r="Q677" i="1"/>
  <c r="B676" i="1"/>
  <c r="Q678" i="1" l="1"/>
  <c r="B677" i="1"/>
  <c r="I265" i="1"/>
  <c r="C265" i="1" l="1"/>
  <c r="D265" i="1" s="1"/>
  <c r="J265" i="1"/>
  <c r="Q679" i="1"/>
  <c r="B678" i="1"/>
  <c r="B679" i="1" l="1"/>
  <c r="Q680" i="1"/>
  <c r="F265" i="1"/>
  <c r="G265" i="1" s="1"/>
  <c r="H265" i="1" s="1"/>
  <c r="I266" i="1" s="1"/>
  <c r="E265" i="1"/>
  <c r="C266" i="1" l="1"/>
  <c r="D266" i="1" s="1"/>
  <c r="J266" i="1"/>
  <c r="Q681" i="1"/>
  <c r="B680" i="1"/>
  <c r="E266" i="1" l="1"/>
  <c r="F266" i="1"/>
  <c r="G266" i="1" s="1"/>
  <c r="H266" i="1" s="1"/>
  <c r="I267" i="1" s="1"/>
  <c r="Q682" i="1"/>
  <c r="B681" i="1"/>
  <c r="C267" i="1" l="1"/>
  <c r="D267" i="1" s="1"/>
  <c r="J267" i="1"/>
  <c r="Q683" i="1"/>
  <c r="B682" i="1"/>
  <c r="F267" i="1" l="1"/>
  <c r="G267" i="1" s="1"/>
  <c r="H267" i="1" s="1"/>
  <c r="E267" i="1"/>
  <c r="B683" i="1"/>
  <c r="Q684" i="1"/>
  <c r="I268" i="1" l="1"/>
  <c r="Q685" i="1"/>
  <c r="B684" i="1"/>
  <c r="C268" i="1" l="1"/>
  <c r="D268" i="1" s="1"/>
  <c r="J268" i="1"/>
  <c r="Q686" i="1"/>
  <c r="B685" i="1"/>
  <c r="E268" i="1" l="1"/>
  <c r="F268" i="1"/>
  <c r="G268" i="1" s="1"/>
  <c r="H268" i="1" s="1"/>
  <c r="Q687" i="1"/>
  <c r="B686" i="1"/>
  <c r="B687" i="1" l="1"/>
  <c r="Q688" i="1"/>
  <c r="I269" i="1"/>
  <c r="C269" i="1" l="1"/>
  <c r="D269" i="1" s="1"/>
  <c r="J269" i="1"/>
  <c r="Q689" i="1"/>
  <c r="B688" i="1"/>
  <c r="I270" i="1" l="1"/>
  <c r="Q690" i="1"/>
  <c r="B689" i="1"/>
  <c r="F269" i="1"/>
  <c r="G269" i="1" s="1"/>
  <c r="H269" i="1" s="1"/>
  <c r="E269" i="1"/>
  <c r="C270" i="1" l="1"/>
  <c r="D270" i="1" s="1"/>
  <c r="J270" i="1"/>
  <c r="Q691" i="1"/>
  <c r="B690" i="1"/>
  <c r="E270" i="1" l="1"/>
  <c r="F270" i="1"/>
  <c r="G270" i="1" s="1"/>
  <c r="H270" i="1" s="1"/>
  <c r="I271" i="1" s="1"/>
  <c r="B691" i="1"/>
  <c r="Q692" i="1"/>
  <c r="C271" i="1" l="1"/>
  <c r="D271" i="1" s="1"/>
  <c r="J271" i="1"/>
  <c r="Q693" i="1"/>
  <c r="B692" i="1"/>
  <c r="F271" i="1" l="1"/>
  <c r="G271" i="1" s="1"/>
  <c r="H271" i="1" s="1"/>
  <c r="E271" i="1"/>
  <c r="Q694" i="1"/>
  <c r="B693" i="1"/>
  <c r="Q695" i="1" l="1"/>
  <c r="B694" i="1"/>
  <c r="I272" i="1"/>
  <c r="C272" i="1" l="1"/>
  <c r="D272" i="1" s="1"/>
  <c r="J272" i="1"/>
  <c r="B695" i="1"/>
  <c r="Q696" i="1"/>
  <c r="E272" i="1" l="1"/>
  <c r="F272" i="1"/>
  <c r="G272" i="1" s="1"/>
  <c r="H272" i="1" s="1"/>
  <c r="Q697" i="1"/>
  <c r="B696" i="1"/>
  <c r="Q698" i="1" l="1"/>
  <c r="B697" i="1"/>
  <c r="I273" i="1"/>
  <c r="C273" i="1" l="1"/>
  <c r="D273" i="1" s="1"/>
  <c r="J273" i="1"/>
  <c r="Q699" i="1"/>
  <c r="B698" i="1"/>
  <c r="B699" i="1" l="1"/>
  <c r="Q700" i="1"/>
  <c r="F273" i="1"/>
  <c r="G273" i="1" s="1"/>
  <c r="H273" i="1" s="1"/>
  <c r="I274" i="1" s="1"/>
  <c r="E273" i="1"/>
  <c r="C274" i="1" l="1"/>
  <c r="D274" i="1" s="1"/>
  <c r="J274" i="1"/>
  <c r="Q701" i="1"/>
  <c r="B700" i="1"/>
  <c r="E274" i="1" l="1"/>
  <c r="F274" i="1"/>
  <c r="G274" i="1" s="1"/>
  <c r="H274" i="1" s="1"/>
  <c r="I275" i="1" s="1"/>
  <c r="Q702" i="1"/>
  <c r="B701" i="1"/>
  <c r="C275" i="1" l="1"/>
  <c r="D275" i="1" s="1"/>
  <c r="J275" i="1"/>
  <c r="Q703" i="1"/>
  <c r="B702" i="1"/>
  <c r="E275" i="1" l="1"/>
  <c r="F275" i="1"/>
  <c r="G275" i="1" s="1"/>
  <c r="H275" i="1" s="1"/>
  <c r="B703" i="1"/>
  <c r="Q704" i="1"/>
  <c r="Q705" i="1" l="1"/>
  <c r="B704" i="1"/>
  <c r="I276" i="1"/>
  <c r="C276" i="1" l="1"/>
  <c r="D276" i="1" s="1"/>
  <c r="J276" i="1"/>
  <c r="Q706" i="1"/>
  <c r="B705" i="1"/>
  <c r="F276" i="1" l="1"/>
  <c r="E276" i="1"/>
  <c r="Q707" i="1"/>
  <c r="B706" i="1"/>
  <c r="G276" i="1"/>
  <c r="H276" i="1" s="1"/>
  <c r="B707" i="1" l="1"/>
  <c r="Q708" i="1"/>
  <c r="I277" i="1"/>
  <c r="C277" i="1" l="1"/>
  <c r="D277" i="1" s="1"/>
  <c r="J277" i="1"/>
  <c r="Q709" i="1"/>
  <c r="B708" i="1"/>
  <c r="Q710" i="1" l="1"/>
  <c r="B709" i="1"/>
  <c r="F277" i="1"/>
  <c r="G277" i="1" s="1"/>
  <c r="H277" i="1" s="1"/>
  <c r="E277" i="1"/>
  <c r="I278" i="1" l="1"/>
  <c r="Q711" i="1"/>
  <c r="B710" i="1"/>
  <c r="C278" i="1" l="1"/>
  <c r="D278" i="1" s="1"/>
  <c r="J278" i="1"/>
  <c r="B711" i="1"/>
  <c r="Q712" i="1"/>
  <c r="E278" i="1" l="1"/>
  <c r="F278" i="1"/>
  <c r="G278" i="1" s="1"/>
  <c r="H278" i="1" s="1"/>
  <c r="I279" i="1" s="1"/>
  <c r="Q713" i="1"/>
  <c r="B712" i="1"/>
  <c r="C279" i="1" l="1"/>
  <c r="D279" i="1" s="1"/>
  <c r="J279" i="1"/>
  <c r="Q714" i="1"/>
  <c r="B713" i="1"/>
  <c r="E279" i="1" l="1"/>
  <c r="F279" i="1"/>
  <c r="G279" i="1" s="1"/>
  <c r="H279" i="1" s="1"/>
  <c r="Q715" i="1"/>
  <c r="B714" i="1"/>
  <c r="B715" i="1" l="1"/>
  <c r="Q716" i="1"/>
  <c r="I280" i="1"/>
  <c r="C280" i="1" l="1"/>
  <c r="D280" i="1" s="1"/>
  <c r="J280" i="1"/>
  <c r="Q717" i="1"/>
  <c r="B716" i="1"/>
  <c r="Q718" i="1" l="1"/>
  <c r="B717" i="1"/>
  <c r="E280" i="1"/>
  <c r="F280" i="1"/>
  <c r="G280" i="1" s="1"/>
  <c r="H280" i="1" s="1"/>
  <c r="I281" i="1" l="1"/>
  <c r="Q719" i="1"/>
  <c r="B718" i="1"/>
  <c r="C281" i="1" l="1"/>
  <c r="D281" i="1" s="1"/>
  <c r="J281" i="1"/>
  <c r="B719" i="1"/>
  <c r="Q720" i="1"/>
  <c r="F281" i="1" l="1"/>
  <c r="G281" i="1" s="1"/>
  <c r="H281" i="1" s="1"/>
  <c r="E281" i="1"/>
  <c r="Q721" i="1"/>
  <c r="B720" i="1"/>
  <c r="Q722" i="1" l="1"/>
  <c r="B721" i="1"/>
  <c r="I282" i="1"/>
  <c r="C282" i="1" l="1"/>
  <c r="D282" i="1" s="1"/>
  <c r="J282" i="1"/>
  <c r="Q723" i="1"/>
  <c r="B722" i="1"/>
  <c r="E282" i="1" l="1"/>
  <c r="F282" i="1"/>
  <c r="G282" i="1" s="1"/>
  <c r="H282" i="1" s="1"/>
  <c r="B723" i="1"/>
  <c r="Q724" i="1"/>
  <c r="I283" i="1" l="1"/>
  <c r="Q725" i="1"/>
  <c r="B724" i="1"/>
  <c r="C283" i="1" l="1"/>
  <c r="J283" i="1"/>
  <c r="Q726" i="1"/>
  <c r="B725" i="1"/>
  <c r="D283" i="1"/>
  <c r="E283" i="1" l="1"/>
  <c r="F283" i="1"/>
  <c r="G283" i="1" s="1"/>
  <c r="H283" i="1" s="1"/>
  <c r="Q727" i="1"/>
  <c r="B726" i="1"/>
  <c r="I284" i="1" l="1"/>
  <c r="B727" i="1"/>
  <c r="Q728" i="1"/>
  <c r="C284" i="1" l="1"/>
  <c r="D284" i="1" s="1"/>
  <c r="J284" i="1"/>
  <c r="Q729" i="1"/>
  <c r="B728" i="1"/>
  <c r="F284" i="1" l="1"/>
  <c r="G284" i="1" s="1"/>
  <c r="H284" i="1" s="1"/>
  <c r="I285" i="1" s="1"/>
  <c r="E284" i="1"/>
  <c r="Q730" i="1"/>
  <c r="B729" i="1"/>
  <c r="C285" i="1" l="1"/>
  <c r="D285" i="1" s="1"/>
  <c r="J285" i="1"/>
  <c r="Q731" i="1"/>
  <c r="B730" i="1"/>
  <c r="F285" i="1" l="1"/>
  <c r="G285" i="1" s="1"/>
  <c r="H285" i="1" s="1"/>
  <c r="I286" i="1" s="1"/>
  <c r="E285" i="1"/>
  <c r="B731" i="1"/>
  <c r="Q732" i="1"/>
  <c r="C286" i="1" l="1"/>
  <c r="D286" i="1" s="1"/>
  <c r="J286" i="1"/>
  <c r="Q733" i="1"/>
  <c r="B732" i="1"/>
  <c r="E286" i="1" l="1"/>
  <c r="F286" i="1"/>
  <c r="G286" i="1"/>
  <c r="H286" i="1" s="1"/>
  <c r="Q734" i="1"/>
  <c r="B733" i="1"/>
  <c r="I287" i="1" l="1"/>
  <c r="Q735" i="1"/>
  <c r="B734" i="1"/>
  <c r="C287" i="1" l="1"/>
  <c r="J287" i="1"/>
  <c r="B735" i="1"/>
  <c r="Q736" i="1"/>
  <c r="D287" i="1"/>
  <c r="E287" i="1" l="1"/>
  <c r="F287" i="1"/>
  <c r="G287" i="1" s="1"/>
  <c r="H287" i="1" s="1"/>
  <c r="I288" i="1" s="1"/>
  <c r="Q737" i="1"/>
  <c r="B736" i="1"/>
  <c r="C288" i="1" l="1"/>
  <c r="D288" i="1" s="1"/>
  <c r="J288" i="1"/>
  <c r="Q738" i="1"/>
  <c r="B737" i="1"/>
  <c r="E288" i="1" l="1"/>
  <c r="F288" i="1"/>
  <c r="G288" i="1" s="1"/>
  <c r="H288" i="1" s="1"/>
  <c r="Q739" i="1"/>
  <c r="B738" i="1"/>
  <c r="B739" i="1" l="1"/>
  <c r="Q740" i="1"/>
  <c r="I289" i="1"/>
  <c r="C289" i="1" l="1"/>
  <c r="D289" i="1" s="1"/>
  <c r="J289" i="1"/>
  <c r="Q741" i="1"/>
  <c r="B740" i="1"/>
  <c r="Q742" i="1" l="1"/>
  <c r="B741" i="1"/>
  <c r="E289" i="1"/>
  <c r="F289" i="1"/>
  <c r="G289" i="1" s="1"/>
  <c r="H289" i="1" s="1"/>
  <c r="I290" i="1" l="1"/>
  <c r="Q743" i="1"/>
  <c r="B742" i="1"/>
  <c r="C290" i="1" l="1"/>
  <c r="D290" i="1" s="1"/>
  <c r="J290" i="1"/>
  <c r="B743" i="1"/>
  <c r="Q744" i="1"/>
  <c r="F290" i="1" l="1"/>
  <c r="G290" i="1" s="1"/>
  <c r="H290" i="1" s="1"/>
  <c r="E290" i="1"/>
  <c r="Q745" i="1"/>
  <c r="B744" i="1"/>
  <c r="Q746" i="1" l="1"/>
  <c r="B745" i="1"/>
  <c r="I291" i="1"/>
  <c r="C291" i="1" l="1"/>
  <c r="D291" i="1" s="1"/>
  <c r="J291" i="1"/>
  <c r="Q747" i="1"/>
  <c r="B746" i="1"/>
  <c r="E291" i="1" l="1"/>
  <c r="F291" i="1"/>
  <c r="G291" i="1" s="1"/>
  <c r="H291" i="1" s="1"/>
  <c r="B747" i="1"/>
  <c r="Q748" i="1"/>
  <c r="I292" i="1" l="1"/>
  <c r="Q749" i="1"/>
  <c r="B748" i="1"/>
  <c r="C292" i="1" l="1"/>
  <c r="D292" i="1" s="1"/>
  <c r="J292" i="1"/>
  <c r="Q750" i="1"/>
  <c r="B749" i="1"/>
  <c r="E292" i="1" l="1"/>
  <c r="F292" i="1"/>
  <c r="G292" i="1" s="1"/>
  <c r="H292" i="1" s="1"/>
  <c r="Q751" i="1"/>
  <c r="B750" i="1"/>
  <c r="B751" i="1" l="1"/>
  <c r="Q752" i="1"/>
  <c r="I293" i="1"/>
  <c r="C293" i="1" l="1"/>
  <c r="D293" i="1" s="1"/>
  <c r="J293" i="1"/>
  <c r="Q753" i="1"/>
  <c r="B752" i="1"/>
  <c r="Q754" i="1" l="1"/>
  <c r="B753" i="1"/>
  <c r="E293" i="1"/>
  <c r="F293" i="1"/>
  <c r="G293" i="1" s="1"/>
  <c r="H293" i="1" s="1"/>
  <c r="I294" i="1" l="1"/>
  <c r="Q755" i="1"/>
  <c r="B754" i="1"/>
  <c r="C294" i="1" l="1"/>
  <c r="D294" i="1" s="1"/>
  <c r="J294" i="1"/>
  <c r="B755" i="1"/>
  <c r="Q756" i="1"/>
  <c r="F294" i="1" l="1"/>
  <c r="G294" i="1" s="1"/>
  <c r="H294" i="1" s="1"/>
  <c r="I295" i="1" s="1"/>
  <c r="E294" i="1"/>
  <c r="Q757" i="1"/>
  <c r="B756" i="1"/>
  <c r="C295" i="1" l="1"/>
  <c r="D295" i="1" s="1"/>
  <c r="J295" i="1"/>
  <c r="Q758" i="1"/>
  <c r="B757" i="1"/>
  <c r="E295" i="1" l="1"/>
  <c r="F295" i="1"/>
  <c r="G295" i="1" s="1"/>
  <c r="H295" i="1" s="1"/>
  <c r="I296" i="1" s="1"/>
  <c r="Q759" i="1"/>
  <c r="B758" i="1"/>
  <c r="C296" i="1" l="1"/>
  <c r="D296" i="1" s="1"/>
  <c r="J296" i="1"/>
  <c r="B759" i="1"/>
  <c r="Q760" i="1"/>
  <c r="E296" i="1" l="1"/>
  <c r="F296" i="1"/>
  <c r="G296" i="1" s="1"/>
  <c r="H296" i="1" s="1"/>
  <c r="I297" i="1" s="1"/>
  <c r="Q761" i="1"/>
  <c r="B760" i="1"/>
  <c r="C297" i="1" l="1"/>
  <c r="D297" i="1" s="1"/>
  <c r="J297" i="1"/>
  <c r="Q762" i="1"/>
  <c r="B761" i="1"/>
  <c r="E297" i="1" l="1"/>
  <c r="F297" i="1"/>
  <c r="G297" i="1" s="1"/>
  <c r="H297" i="1" s="1"/>
  <c r="I298" i="1" s="1"/>
  <c r="Q763" i="1"/>
  <c r="B762" i="1"/>
  <c r="C298" i="1" l="1"/>
  <c r="D298" i="1" s="1"/>
  <c r="J298" i="1"/>
  <c r="B763" i="1"/>
  <c r="Q764" i="1"/>
  <c r="F298" i="1" l="1"/>
  <c r="E298" i="1"/>
  <c r="G298" i="1"/>
  <c r="H298" i="1" s="1"/>
  <c r="Q765" i="1"/>
  <c r="B764" i="1"/>
  <c r="Q766" i="1" l="1"/>
  <c r="B765" i="1"/>
  <c r="I299" i="1"/>
  <c r="C299" i="1" l="1"/>
  <c r="D299" i="1" s="1"/>
  <c r="J299" i="1"/>
  <c r="B766" i="1"/>
  <c r="Q767" i="1"/>
  <c r="B767" i="1" l="1"/>
  <c r="Q768" i="1"/>
  <c r="E299" i="1"/>
  <c r="F299" i="1"/>
  <c r="G299" i="1" s="1"/>
  <c r="H299" i="1" s="1"/>
  <c r="I300" i="1" l="1"/>
  <c r="Q769" i="1"/>
  <c r="B768" i="1"/>
  <c r="C300" i="1" l="1"/>
  <c r="D300" i="1" s="1"/>
  <c r="J300" i="1"/>
  <c r="Q770" i="1"/>
  <c r="B769" i="1"/>
  <c r="E300" i="1" l="1"/>
  <c r="F300" i="1"/>
  <c r="G300" i="1" s="1"/>
  <c r="H300" i="1" s="1"/>
  <c r="Q771" i="1"/>
  <c r="B770" i="1"/>
  <c r="B771" i="1" l="1"/>
  <c r="Q772" i="1"/>
  <c r="I301" i="1"/>
  <c r="C301" i="1" l="1"/>
  <c r="D301" i="1" s="1"/>
  <c r="J301" i="1"/>
  <c r="Q773" i="1"/>
  <c r="B772" i="1"/>
  <c r="Q774" i="1" l="1"/>
  <c r="B773" i="1"/>
  <c r="E301" i="1"/>
  <c r="F301" i="1"/>
  <c r="G301" i="1" s="1"/>
  <c r="H301" i="1" s="1"/>
  <c r="I302" i="1" l="1"/>
  <c r="B774" i="1"/>
  <c r="Q775" i="1"/>
  <c r="C302" i="1" l="1"/>
  <c r="D302" i="1" s="1"/>
  <c r="J302" i="1"/>
  <c r="B775" i="1"/>
  <c r="Q776" i="1"/>
  <c r="F302" i="1" l="1"/>
  <c r="G302" i="1" s="1"/>
  <c r="H302" i="1" s="1"/>
  <c r="E302" i="1"/>
  <c r="Q777" i="1"/>
  <c r="B776" i="1"/>
  <c r="Q778" i="1" l="1"/>
  <c r="B777" i="1"/>
  <c r="I303" i="1"/>
  <c r="C303" i="1" l="1"/>
  <c r="D303" i="1" s="1"/>
  <c r="J303" i="1"/>
  <c r="B778" i="1"/>
  <c r="Q779" i="1"/>
  <c r="E303" i="1" l="1"/>
  <c r="F303" i="1"/>
  <c r="G303" i="1" s="1"/>
  <c r="H303" i="1" s="1"/>
  <c r="B779" i="1"/>
  <c r="Q780" i="1"/>
  <c r="Q781" i="1" l="1"/>
  <c r="B780" i="1"/>
  <c r="I304" i="1"/>
  <c r="C304" i="1" l="1"/>
  <c r="D304" i="1" s="1"/>
  <c r="J304" i="1"/>
  <c r="Q782" i="1"/>
  <c r="B781" i="1"/>
  <c r="Q783" i="1" l="1"/>
  <c r="B782" i="1"/>
  <c r="E304" i="1"/>
  <c r="F304" i="1"/>
  <c r="G304" i="1" s="1"/>
  <c r="H304" i="1" s="1"/>
  <c r="I305" i="1" l="1"/>
  <c r="B783" i="1"/>
  <c r="Q784" i="1"/>
  <c r="C305" i="1" l="1"/>
  <c r="D305" i="1" s="1"/>
  <c r="J305" i="1"/>
  <c r="Q785" i="1"/>
  <c r="B784" i="1"/>
  <c r="E305" i="1" l="1"/>
  <c r="F305" i="1"/>
  <c r="G305" i="1" s="1"/>
  <c r="H305" i="1" s="1"/>
  <c r="I306" i="1" s="1"/>
  <c r="Q786" i="1"/>
  <c r="B785" i="1"/>
  <c r="C306" i="1" l="1"/>
  <c r="D306" i="1" s="1"/>
  <c r="J306" i="1"/>
  <c r="B786" i="1"/>
  <c r="Q787" i="1"/>
  <c r="F306" i="1" l="1"/>
  <c r="G306" i="1" s="1"/>
  <c r="H306" i="1" s="1"/>
  <c r="E306" i="1"/>
  <c r="B787" i="1"/>
  <c r="Q788" i="1"/>
  <c r="I307" i="1" l="1"/>
  <c r="Q789" i="1"/>
  <c r="B788" i="1"/>
  <c r="C307" i="1" l="1"/>
  <c r="D307" i="1" s="1"/>
  <c r="J307" i="1"/>
  <c r="B789" i="1"/>
  <c r="Q790" i="1"/>
  <c r="E307" i="1" l="1"/>
  <c r="F307" i="1"/>
  <c r="G307" i="1" s="1"/>
  <c r="H307" i="1" s="1"/>
  <c r="Q791" i="1"/>
  <c r="B790" i="1"/>
  <c r="B791" i="1" l="1"/>
  <c r="Q792" i="1"/>
  <c r="I308" i="1"/>
  <c r="C308" i="1" l="1"/>
  <c r="D308" i="1" s="1"/>
  <c r="J308" i="1"/>
  <c r="Q793" i="1"/>
  <c r="B792" i="1"/>
  <c r="B793" i="1" l="1"/>
  <c r="Q794" i="1"/>
  <c r="E308" i="1"/>
  <c r="F308" i="1"/>
  <c r="G308" i="1" s="1"/>
  <c r="H308" i="1" s="1"/>
  <c r="I309" i="1" s="1"/>
  <c r="C309" i="1" l="1"/>
  <c r="D309" i="1" s="1"/>
  <c r="J309" i="1"/>
  <c r="B794" i="1"/>
  <c r="Q795" i="1"/>
  <c r="E309" i="1" l="1"/>
  <c r="F309" i="1"/>
  <c r="G309" i="1" s="1"/>
  <c r="H309" i="1" s="1"/>
  <c r="I310" i="1" s="1"/>
  <c r="B795" i="1"/>
  <c r="Q796" i="1"/>
  <c r="C310" i="1" l="1"/>
  <c r="J310" i="1"/>
  <c r="Q797" i="1"/>
  <c r="B796" i="1"/>
  <c r="D310" i="1"/>
  <c r="F310" i="1" l="1"/>
  <c r="G310" i="1" s="1"/>
  <c r="H310" i="1" s="1"/>
  <c r="E310" i="1"/>
  <c r="B797" i="1"/>
  <c r="Q798" i="1"/>
  <c r="I311" i="1" l="1"/>
  <c r="B798" i="1"/>
  <c r="Q799" i="1"/>
  <c r="C311" i="1" l="1"/>
  <c r="D311" i="1" s="1"/>
  <c r="J311" i="1"/>
  <c r="B799" i="1"/>
  <c r="Q800" i="1"/>
  <c r="E311" i="1" l="1"/>
  <c r="F311" i="1"/>
  <c r="G311" i="1" s="1"/>
  <c r="H311" i="1" s="1"/>
  <c r="I312" i="1" s="1"/>
  <c r="Q801" i="1"/>
  <c r="B800" i="1"/>
  <c r="C312" i="1" l="1"/>
  <c r="D312" i="1" s="1"/>
  <c r="J312" i="1"/>
  <c r="B801" i="1"/>
  <c r="Q802" i="1"/>
  <c r="E312" i="1" l="1"/>
  <c r="F312" i="1"/>
  <c r="G312" i="1" s="1"/>
  <c r="H312" i="1" s="1"/>
  <c r="I313" i="1" s="1"/>
  <c r="B802" i="1"/>
  <c r="Q803" i="1"/>
  <c r="C313" i="1" l="1"/>
  <c r="D313" i="1" s="1"/>
  <c r="J313" i="1"/>
  <c r="B803" i="1"/>
  <c r="Q804" i="1"/>
  <c r="E313" i="1" l="1"/>
  <c r="F313" i="1"/>
  <c r="G313" i="1" s="1"/>
  <c r="H313" i="1" s="1"/>
  <c r="Q805" i="1"/>
  <c r="B804" i="1"/>
  <c r="B805" i="1" l="1"/>
  <c r="Q806" i="1"/>
  <c r="I314" i="1"/>
  <c r="C314" i="1" l="1"/>
  <c r="D314" i="1" s="1"/>
  <c r="J314" i="1"/>
  <c r="B806" i="1"/>
  <c r="Q807" i="1"/>
  <c r="F314" i="1" l="1"/>
  <c r="E314" i="1"/>
  <c r="B807" i="1"/>
  <c r="Q808" i="1"/>
  <c r="G314" i="1"/>
  <c r="H314" i="1" s="1"/>
  <c r="Q809" i="1" l="1"/>
  <c r="B808" i="1"/>
  <c r="I315" i="1"/>
  <c r="C315" i="1" l="1"/>
  <c r="D315" i="1" s="1"/>
  <c r="J315" i="1"/>
  <c r="B809" i="1"/>
  <c r="Q810" i="1"/>
  <c r="B810" i="1" l="1"/>
  <c r="Q811" i="1"/>
  <c r="E315" i="1"/>
  <c r="F315" i="1"/>
  <c r="G315" i="1" s="1"/>
  <c r="H315" i="1" s="1"/>
  <c r="I316" i="1" l="1"/>
  <c r="B811" i="1"/>
  <c r="Q812" i="1"/>
  <c r="C316" i="1" l="1"/>
  <c r="D316" i="1" s="1"/>
  <c r="J316" i="1"/>
  <c r="Q813" i="1"/>
  <c r="B812" i="1"/>
  <c r="E316" i="1" l="1"/>
  <c r="F316" i="1"/>
  <c r="G316" i="1" s="1"/>
  <c r="H316" i="1" s="1"/>
  <c r="B813" i="1"/>
  <c r="Q814" i="1"/>
  <c r="I317" i="1" l="1"/>
  <c r="Q815" i="1"/>
  <c r="B814" i="1"/>
  <c r="C317" i="1" l="1"/>
  <c r="D317" i="1" s="1"/>
  <c r="J317" i="1"/>
  <c r="B815" i="1"/>
  <c r="Q816" i="1"/>
  <c r="E317" i="1" l="1"/>
  <c r="F317" i="1"/>
  <c r="G317" i="1" s="1"/>
  <c r="H317" i="1" s="1"/>
  <c r="Q817" i="1"/>
  <c r="B816" i="1"/>
  <c r="I318" i="1" l="1"/>
  <c r="B817" i="1"/>
  <c r="Q818" i="1"/>
  <c r="C318" i="1" l="1"/>
  <c r="D318" i="1" s="1"/>
  <c r="J318" i="1"/>
  <c r="B818" i="1"/>
  <c r="Q819" i="1"/>
  <c r="F318" i="1" l="1"/>
  <c r="E318" i="1"/>
  <c r="G318" i="1"/>
  <c r="H318" i="1" s="1"/>
  <c r="B819" i="1"/>
  <c r="Q820" i="1"/>
  <c r="Q821" i="1" l="1"/>
  <c r="B820" i="1"/>
  <c r="I319" i="1"/>
  <c r="C319" i="1" l="1"/>
  <c r="D319" i="1" s="1"/>
  <c r="J319" i="1"/>
  <c r="B821" i="1"/>
  <c r="Q822" i="1"/>
  <c r="E319" i="1" l="1"/>
  <c r="F319" i="1"/>
  <c r="G319" i="1" s="1"/>
  <c r="H319" i="1" s="1"/>
  <c r="B822" i="1"/>
  <c r="Q823" i="1"/>
  <c r="B823" i="1" l="1"/>
  <c r="Q824" i="1"/>
  <c r="I320" i="1"/>
  <c r="C320" i="1" l="1"/>
  <c r="D320" i="1" s="1"/>
  <c r="J320" i="1"/>
  <c r="Q825" i="1"/>
  <c r="B824" i="1"/>
  <c r="B825" i="1" l="1"/>
  <c r="Q826" i="1"/>
  <c r="E320" i="1"/>
  <c r="F320" i="1"/>
  <c r="G320" i="1" s="1"/>
  <c r="H320" i="1" s="1"/>
  <c r="I321" i="1" s="1"/>
  <c r="C321" i="1" l="1"/>
  <c r="J321" i="1"/>
  <c r="B826" i="1"/>
  <c r="Q827" i="1"/>
  <c r="D321" i="1"/>
  <c r="E321" i="1" l="1"/>
  <c r="F321" i="1"/>
  <c r="G321" i="1" s="1"/>
  <c r="H321" i="1" s="1"/>
  <c r="B827" i="1"/>
  <c r="Q828" i="1"/>
  <c r="I322" i="1" l="1"/>
  <c r="Q829" i="1"/>
  <c r="B828" i="1"/>
  <c r="C322" i="1" l="1"/>
  <c r="J322" i="1"/>
  <c r="B829" i="1"/>
  <c r="Q830" i="1"/>
  <c r="D322" i="1"/>
  <c r="F322" i="1" l="1"/>
  <c r="E322" i="1"/>
  <c r="G322" i="1"/>
  <c r="H322" i="1" s="1"/>
  <c r="B830" i="1"/>
  <c r="Q831" i="1"/>
  <c r="B831" i="1" l="1"/>
  <c r="Q832" i="1"/>
  <c r="I323" i="1"/>
  <c r="C323" i="1" l="1"/>
  <c r="D323" i="1" s="1"/>
  <c r="J323" i="1"/>
  <c r="Q833" i="1"/>
  <c r="B832" i="1"/>
  <c r="B833" i="1" l="1"/>
  <c r="Q834" i="1"/>
  <c r="E323" i="1"/>
  <c r="F323" i="1"/>
  <c r="G323" i="1" s="1"/>
  <c r="H323" i="1" s="1"/>
  <c r="I324" i="1" l="1"/>
  <c r="B834" i="1"/>
  <c r="Q835" i="1"/>
  <c r="C324" i="1" l="1"/>
  <c r="D324" i="1" s="1"/>
  <c r="J324" i="1"/>
  <c r="B835" i="1"/>
  <c r="Q836" i="1"/>
  <c r="E324" i="1" l="1"/>
  <c r="F324" i="1"/>
  <c r="G324" i="1" s="1"/>
  <c r="H324" i="1" s="1"/>
  <c r="Q837" i="1"/>
  <c r="B836" i="1"/>
  <c r="B837" i="1" l="1"/>
  <c r="Q838" i="1"/>
  <c r="I325" i="1"/>
  <c r="C325" i="1" l="1"/>
  <c r="D325" i="1" s="1"/>
  <c r="J325" i="1"/>
  <c r="B838" i="1"/>
  <c r="Q839" i="1"/>
  <c r="E325" i="1" l="1"/>
  <c r="F325" i="1"/>
  <c r="G325" i="1" s="1"/>
  <c r="H325" i="1" s="1"/>
  <c r="B839" i="1"/>
  <c r="Q840" i="1"/>
  <c r="Q841" i="1" l="1"/>
  <c r="B840" i="1"/>
  <c r="I326" i="1"/>
  <c r="C326" i="1" l="1"/>
  <c r="D326" i="1" s="1"/>
  <c r="J326" i="1"/>
  <c r="B841" i="1"/>
  <c r="Q842" i="1"/>
  <c r="B842" i="1" l="1"/>
  <c r="Q843" i="1"/>
  <c r="F326" i="1"/>
  <c r="G326" i="1" s="1"/>
  <c r="H326" i="1" s="1"/>
  <c r="E326" i="1"/>
  <c r="I327" i="1" l="1"/>
  <c r="B843" i="1"/>
  <c r="Q844" i="1"/>
  <c r="C327" i="1" l="1"/>
  <c r="J327" i="1"/>
  <c r="Q845" i="1"/>
  <c r="B844" i="1"/>
  <c r="D327" i="1"/>
  <c r="E327" i="1" l="1"/>
  <c r="F327" i="1"/>
  <c r="G327" i="1" s="1"/>
  <c r="H327" i="1" s="1"/>
  <c r="I328" i="1" s="1"/>
  <c r="B845" i="1"/>
  <c r="Q846" i="1"/>
  <c r="C328" i="1" l="1"/>
  <c r="J328" i="1"/>
  <c r="Q847" i="1"/>
  <c r="B846" i="1"/>
  <c r="D328" i="1"/>
  <c r="E328" i="1" l="1"/>
  <c r="F328" i="1"/>
  <c r="G328" i="1" s="1"/>
  <c r="H328" i="1" s="1"/>
  <c r="B847" i="1"/>
  <c r="Q848" i="1"/>
  <c r="I329" i="1" l="1"/>
  <c r="Q849" i="1"/>
  <c r="B848" i="1"/>
  <c r="C329" i="1" l="1"/>
  <c r="D329" i="1" s="1"/>
  <c r="J329" i="1"/>
  <c r="B849" i="1"/>
  <c r="Q850" i="1"/>
  <c r="E329" i="1" l="1"/>
  <c r="F329" i="1"/>
  <c r="G329" i="1" s="1"/>
  <c r="H329" i="1" s="1"/>
  <c r="B850" i="1"/>
  <c r="Q851" i="1"/>
  <c r="I330" i="1" l="1"/>
  <c r="B851" i="1"/>
  <c r="Q852" i="1"/>
  <c r="C330" i="1" l="1"/>
  <c r="D330" i="1" s="1"/>
  <c r="J330" i="1"/>
  <c r="Q853" i="1"/>
  <c r="B852" i="1"/>
  <c r="F330" i="1" l="1"/>
  <c r="G330" i="1" s="1"/>
  <c r="H330" i="1" s="1"/>
  <c r="E330" i="1"/>
  <c r="B853" i="1"/>
  <c r="Q854" i="1"/>
  <c r="I331" i="1" l="1"/>
  <c r="B854" i="1"/>
  <c r="Q855" i="1"/>
  <c r="C331" i="1" l="1"/>
  <c r="J331" i="1"/>
  <c r="B855" i="1"/>
  <c r="Q856" i="1"/>
  <c r="D331" i="1"/>
  <c r="E331" i="1" l="1"/>
  <c r="F331" i="1"/>
  <c r="G331" i="1" s="1"/>
  <c r="H331" i="1" s="1"/>
  <c r="Q857" i="1"/>
  <c r="B856" i="1"/>
  <c r="B857" i="1" l="1"/>
  <c r="Q858" i="1"/>
  <c r="I332" i="1"/>
  <c r="C332" i="1" l="1"/>
  <c r="D332" i="1" s="1"/>
  <c r="J332" i="1"/>
  <c r="B858" i="1"/>
  <c r="Q859" i="1"/>
  <c r="B859" i="1" l="1"/>
  <c r="Q860" i="1"/>
  <c r="E332" i="1"/>
  <c r="F332" i="1"/>
  <c r="G332" i="1" s="1"/>
  <c r="H332" i="1" s="1"/>
  <c r="I333" i="1" l="1"/>
  <c r="Q861" i="1"/>
  <c r="B860" i="1"/>
  <c r="C333" i="1" l="1"/>
  <c r="D333" i="1" s="1"/>
  <c r="J333" i="1"/>
  <c r="B861" i="1"/>
  <c r="Q862" i="1"/>
  <c r="E333" i="1" l="1"/>
  <c r="F333" i="1"/>
  <c r="G333" i="1" s="1"/>
  <c r="H333" i="1" s="1"/>
  <c r="I334" i="1" s="1"/>
  <c r="B862" i="1"/>
  <c r="Q863" i="1"/>
  <c r="C334" i="1" l="1"/>
  <c r="D334" i="1" s="1"/>
  <c r="J334" i="1"/>
  <c r="B863" i="1"/>
  <c r="Q864" i="1"/>
  <c r="F334" i="1" l="1"/>
  <c r="G334" i="1" s="1"/>
  <c r="H334" i="1" s="1"/>
  <c r="I335" i="1" s="1"/>
  <c r="E334" i="1"/>
  <c r="Q865" i="1"/>
  <c r="B864" i="1"/>
  <c r="C335" i="1" l="1"/>
  <c r="D335" i="1" s="1"/>
  <c r="J335" i="1"/>
  <c r="B865" i="1"/>
  <c r="Q866" i="1"/>
  <c r="E335" i="1" l="1"/>
  <c r="F335" i="1"/>
  <c r="G335" i="1" s="1"/>
  <c r="H335" i="1" s="1"/>
  <c r="B866" i="1"/>
  <c r="Q867" i="1"/>
  <c r="I336" i="1" l="1"/>
  <c r="B867" i="1"/>
  <c r="Q868" i="1"/>
  <c r="C336" i="1" l="1"/>
  <c r="D336" i="1" s="1"/>
  <c r="J336" i="1"/>
  <c r="Q869" i="1"/>
  <c r="B868" i="1"/>
  <c r="E336" i="1" l="1"/>
  <c r="F336" i="1"/>
  <c r="G336" i="1"/>
  <c r="H336" i="1" s="1"/>
  <c r="B869" i="1"/>
  <c r="Q870" i="1"/>
  <c r="I337" i="1" l="1"/>
  <c r="B870" i="1"/>
  <c r="Q871" i="1"/>
  <c r="C337" i="1" l="1"/>
  <c r="D337" i="1" s="1"/>
  <c r="J337" i="1"/>
  <c r="B871" i="1"/>
  <c r="Q872" i="1"/>
  <c r="E337" i="1" l="1"/>
  <c r="F337" i="1"/>
  <c r="G337" i="1" s="1"/>
  <c r="H337" i="1" s="1"/>
  <c r="I338" i="1" s="1"/>
  <c r="Q873" i="1"/>
  <c r="B872" i="1"/>
  <c r="C338" i="1" l="1"/>
  <c r="D338" i="1" s="1"/>
  <c r="J338" i="1"/>
  <c r="B873" i="1"/>
  <c r="Q874" i="1"/>
  <c r="F338" i="1" l="1"/>
  <c r="G338" i="1" s="1"/>
  <c r="H338" i="1" s="1"/>
  <c r="I339" i="1" s="1"/>
  <c r="E338" i="1"/>
  <c r="B874" i="1"/>
  <c r="Q875" i="1"/>
  <c r="C339" i="1" l="1"/>
  <c r="J339" i="1"/>
  <c r="B875" i="1"/>
  <c r="Q876" i="1"/>
  <c r="D339" i="1"/>
  <c r="E339" i="1" l="1"/>
  <c r="F339" i="1"/>
  <c r="G339" i="1" s="1"/>
  <c r="H339" i="1" s="1"/>
  <c r="I340" i="1" s="1"/>
  <c r="Q877" i="1"/>
  <c r="B876" i="1"/>
  <c r="C340" i="1" l="1"/>
  <c r="D340" i="1" s="1"/>
  <c r="J340" i="1"/>
  <c r="B877" i="1"/>
  <c r="Q878" i="1"/>
  <c r="E340" i="1" l="1"/>
  <c r="F340" i="1"/>
  <c r="G340" i="1" s="1"/>
  <c r="H340" i="1" s="1"/>
  <c r="B878" i="1"/>
  <c r="Q879" i="1"/>
  <c r="B879" i="1" l="1"/>
  <c r="Q880" i="1"/>
  <c r="I341" i="1"/>
  <c r="C341" i="1" l="1"/>
  <c r="D341" i="1" s="1"/>
  <c r="J341" i="1"/>
  <c r="Q881" i="1"/>
  <c r="B880" i="1"/>
  <c r="B881" i="1" l="1"/>
  <c r="Q882" i="1"/>
  <c r="E341" i="1"/>
  <c r="F341" i="1"/>
  <c r="G341" i="1" s="1"/>
  <c r="H341" i="1" s="1"/>
  <c r="I342" i="1" l="1"/>
  <c r="B882" i="1"/>
  <c r="Q883" i="1"/>
  <c r="C342" i="1" l="1"/>
  <c r="D342" i="1" s="1"/>
  <c r="J342" i="1"/>
  <c r="B883" i="1"/>
  <c r="Q884" i="1"/>
  <c r="F342" i="1" l="1"/>
  <c r="G342" i="1" s="1"/>
  <c r="H342" i="1" s="1"/>
  <c r="I343" i="1" s="1"/>
  <c r="E342" i="1"/>
  <c r="Q885" i="1"/>
  <c r="B884" i="1"/>
  <c r="C343" i="1" l="1"/>
  <c r="D343" i="1" s="1"/>
  <c r="J343" i="1"/>
  <c r="B885" i="1"/>
  <c r="Q886" i="1"/>
  <c r="E343" i="1" l="1"/>
  <c r="F343" i="1"/>
  <c r="G343" i="1" s="1"/>
  <c r="H343" i="1" s="1"/>
  <c r="I344" i="1" s="1"/>
  <c r="B886" i="1"/>
  <c r="Q887" i="1"/>
  <c r="C344" i="1" l="1"/>
  <c r="D344" i="1" s="1"/>
  <c r="J344" i="1"/>
  <c r="B887" i="1"/>
  <c r="Q888" i="1"/>
  <c r="E344" i="1" l="1"/>
  <c r="F344" i="1"/>
  <c r="G344" i="1" s="1"/>
  <c r="H344" i="1" s="1"/>
  <c r="Q889" i="1"/>
  <c r="B888" i="1"/>
  <c r="B889" i="1" l="1"/>
  <c r="Q890" i="1"/>
  <c r="I345" i="1"/>
  <c r="C345" i="1" l="1"/>
  <c r="D345" i="1" s="1"/>
  <c r="J345" i="1"/>
  <c r="B890" i="1"/>
  <c r="Q891" i="1"/>
  <c r="E345" i="1" l="1"/>
  <c r="F345" i="1"/>
  <c r="G345" i="1" s="1"/>
  <c r="H345" i="1" s="1"/>
  <c r="B891" i="1"/>
  <c r="Q892" i="1"/>
  <c r="Q893" i="1" l="1"/>
  <c r="B892" i="1"/>
  <c r="I346" i="1"/>
  <c r="C346" i="1" l="1"/>
  <c r="D346" i="1" s="1"/>
  <c r="J346" i="1"/>
  <c r="Q894" i="1"/>
  <c r="B893" i="1"/>
  <c r="F346" i="1" l="1"/>
  <c r="E346" i="1"/>
  <c r="Q895" i="1"/>
  <c r="B894" i="1"/>
  <c r="G346" i="1"/>
  <c r="H346" i="1" s="1"/>
  <c r="B895" i="1" l="1"/>
  <c r="Q896" i="1"/>
  <c r="I347" i="1"/>
  <c r="C347" i="1" l="1"/>
  <c r="D347" i="1" s="1"/>
  <c r="J347" i="1"/>
  <c r="B896" i="1"/>
  <c r="Q897" i="1"/>
  <c r="E347" i="1" l="1"/>
  <c r="F347" i="1"/>
  <c r="Q898" i="1"/>
  <c r="B897" i="1"/>
  <c r="G347" i="1"/>
  <c r="H347" i="1" s="1"/>
  <c r="Q899" i="1" l="1"/>
  <c r="B898" i="1"/>
  <c r="I348" i="1"/>
  <c r="C348" i="1" l="1"/>
  <c r="D348" i="1" s="1"/>
  <c r="J348" i="1"/>
  <c r="B899" i="1"/>
  <c r="Q900" i="1"/>
  <c r="B900" i="1" l="1"/>
  <c r="Q901" i="1"/>
  <c r="E348" i="1"/>
  <c r="F348" i="1"/>
  <c r="G348" i="1" s="1"/>
  <c r="H348" i="1" s="1"/>
  <c r="I349" i="1" s="1"/>
  <c r="C349" i="1" l="1"/>
  <c r="D349" i="1" s="1"/>
  <c r="J349" i="1"/>
  <c r="Q902" i="1"/>
  <c r="B901" i="1"/>
  <c r="E349" i="1" l="1"/>
  <c r="F349" i="1"/>
  <c r="G349" i="1" s="1"/>
  <c r="H349" i="1" s="1"/>
  <c r="I350" i="1" s="1"/>
  <c r="Q903" i="1"/>
  <c r="B902" i="1"/>
  <c r="C350" i="1" l="1"/>
  <c r="D350" i="1" s="1"/>
  <c r="J350" i="1"/>
  <c r="B903" i="1"/>
  <c r="Q904" i="1"/>
  <c r="F350" i="1" l="1"/>
  <c r="G350" i="1" s="1"/>
  <c r="H350" i="1" s="1"/>
  <c r="I351" i="1" s="1"/>
  <c r="E350" i="1"/>
  <c r="B904" i="1"/>
  <c r="Q905" i="1"/>
  <c r="C351" i="1" l="1"/>
  <c r="D351" i="1" s="1"/>
  <c r="J351" i="1"/>
  <c r="Q906" i="1"/>
  <c r="B905" i="1"/>
  <c r="E351" i="1" l="1"/>
  <c r="F351" i="1"/>
  <c r="G351" i="1" s="1"/>
  <c r="H351" i="1" s="1"/>
  <c r="I352" i="1" s="1"/>
  <c r="Q907" i="1"/>
  <c r="B906" i="1"/>
  <c r="C352" i="1" l="1"/>
  <c r="D352" i="1" s="1"/>
  <c r="J352" i="1"/>
  <c r="B907" i="1"/>
  <c r="Q908" i="1"/>
  <c r="E352" i="1" l="1"/>
  <c r="F352" i="1"/>
  <c r="G352" i="1" s="1"/>
  <c r="H352" i="1" s="1"/>
  <c r="B908" i="1"/>
  <c r="Q909" i="1"/>
  <c r="Q910" i="1" l="1"/>
  <c r="B909" i="1"/>
  <c r="I353" i="1"/>
  <c r="C353" i="1" l="1"/>
  <c r="D353" i="1" s="1"/>
  <c r="J353" i="1"/>
  <c r="Q911" i="1"/>
  <c r="B910" i="1"/>
  <c r="E353" i="1" l="1"/>
  <c r="F353" i="1"/>
  <c r="G353" i="1" s="1"/>
  <c r="H353" i="1" s="1"/>
  <c r="Q912" i="1"/>
  <c r="B911" i="1"/>
  <c r="B912" i="1" l="1"/>
  <c r="Q913" i="1"/>
  <c r="I354" i="1"/>
  <c r="C354" i="1" l="1"/>
  <c r="D354" i="1" s="1"/>
  <c r="J354" i="1"/>
  <c r="Q914" i="1"/>
  <c r="B913" i="1"/>
  <c r="Q915" i="1" l="1"/>
  <c r="B914" i="1"/>
  <c r="F354" i="1"/>
  <c r="G354" i="1" s="1"/>
  <c r="H354" i="1" s="1"/>
  <c r="E354" i="1"/>
  <c r="I355" i="1" l="1"/>
  <c r="Q916" i="1"/>
  <c r="B915" i="1"/>
  <c r="C355" i="1" l="1"/>
  <c r="D355" i="1" s="1"/>
  <c r="J355" i="1"/>
  <c r="B916" i="1"/>
  <c r="Q917" i="1"/>
  <c r="E355" i="1" l="1"/>
  <c r="F355" i="1"/>
  <c r="G355" i="1"/>
  <c r="H355" i="1" s="1"/>
  <c r="Q918" i="1"/>
  <c r="B917" i="1"/>
  <c r="Q919" i="1" l="1"/>
  <c r="B918" i="1"/>
  <c r="I356" i="1"/>
  <c r="C356" i="1" l="1"/>
  <c r="D356" i="1" s="1"/>
  <c r="J356" i="1"/>
  <c r="Q920" i="1"/>
  <c r="B919" i="1"/>
  <c r="B920" i="1" l="1"/>
  <c r="Q921" i="1"/>
  <c r="E356" i="1"/>
  <c r="F356" i="1"/>
  <c r="G356" i="1" s="1"/>
  <c r="H356" i="1" s="1"/>
  <c r="I357" i="1" s="1"/>
  <c r="C357" i="1" l="1"/>
  <c r="D357" i="1" s="1"/>
  <c r="J357" i="1"/>
  <c r="Q922" i="1"/>
  <c r="B921" i="1"/>
  <c r="E357" i="1" l="1"/>
  <c r="F357" i="1"/>
  <c r="G357" i="1" s="1"/>
  <c r="H357" i="1" s="1"/>
  <c r="Q923" i="1"/>
  <c r="B922" i="1"/>
  <c r="I358" i="1" l="1"/>
  <c r="Q924" i="1"/>
  <c r="B923" i="1"/>
  <c r="C358" i="1" l="1"/>
  <c r="J358" i="1"/>
  <c r="B924" i="1"/>
  <c r="Q925" i="1"/>
  <c r="D358" i="1"/>
  <c r="F358" i="1" l="1"/>
  <c r="G358" i="1" s="1"/>
  <c r="H358" i="1" s="1"/>
  <c r="E358" i="1"/>
  <c r="Q926" i="1"/>
  <c r="B925" i="1"/>
  <c r="Q927" i="1" l="1"/>
  <c r="B926" i="1"/>
  <c r="I359" i="1"/>
  <c r="C359" i="1" l="1"/>
  <c r="D359" i="1" s="1"/>
  <c r="J359" i="1"/>
  <c r="Q928" i="1"/>
  <c r="B927" i="1"/>
  <c r="E359" i="1" l="1"/>
  <c r="F359" i="1"/>
  <c r="G359" i="1" s="1"/>
  <c r="H359" i="1" s="1"/>
  <c r="B928" i="1"/>
  <c r="Q929" i="1"/>
  <c r="I360" i="1" l="1"/>
  <c r="Q930" i="1"/>
  <c r="B929" i="1"/>
  <c r="C360" i="1" l="1"/>
  <c r="D360" i="1" s="1"/>
  <c r="J360" i="1"/>
  <c r="Q931" i="1"/>
  <c r="B930" i="1"/>
  <c r="E360" i="1" l="1"/>
  <c r="F360" i="1"/>
  <c r="G360" i="1" s="1"/>
  <c r="H360" i="1" s="1"/>
  <c r="Q932" i="1"/>
  <c r="B931" i="1"/>
  <c r="B932" i="1" l="1"/>
  <c r="Q933" i="1"/>
  <c r="I361" i="1"/>
  <c r="C361" i="1" l="1"/>
  <c r="D361" i="1" s="1"/>
  <c r="J361" i="1"/>
  <c r="Q934" i="1"/>
  <c r="B933" i="1"/>
  <c r="Q935" i="1" l="1"/>
  <c r="B934" i="1"/>
  <c r="E361" i="1"/>
  <c r="F361" i="1"/>
  <c r="G361" i="1" s="1"/>
  <c r="H361" i="1" s="1"/>
  <c r="I362" i="1" l="1"/>
  <c r="Q936" i="1"/>
  <c r="B935" i="1"/>
  <c r="C362" i="1" l="1"/>
  <c r="D362" i="1" s="1"/>
  <c r="J362" i="1"/>
  <c r="B936" i="1"/>
  <c r="Q937" i="1"/>
  <c r="F362" i="1" l="1"/>
  <c r="G362" i="1" s="1"/>
  <c r="H362" i="1" s="1"/>
  <c r="I363" i="1" s="1"/>
  <c r="E362" i="1"/>
  <c r="Q938" i="1"/>
  <c r="B937" i="1"/>
  <c r="C363" i="1" l="1"/>
  <c r="D363" i="1" s="1"/>
  <c r="J363" i="1"/>
  <c r="Q939" i="1"/>
  <c r="B938" i="1"/>
  <c r="E363" i="1" l="1"/>
  <c r="F363" i="1"/>
  <c r="G363" i="1" s="1"/>
  <c r="H363" i="1" s="1"/>
  <c r="I364" i="1" s="1"/>
  <c r="Q940" i="1"/>
  <c r="B939" i="1"/>
  <c r="C364" i="1" l="1"/>
  <c r="J364" i="1"/>
  <c r="B940" i="1"/>
  <c r="Q941" i="1"/>
  <c r="D364" i="1"/>
  <c r="E364" i="1" l="1"/>
  <c r="F364" i="1"/>
  <c r="G364" i="1" s="1"/>
  <c r="H364" i="1" s="1"/>
  <c r="Q942" i="1"/>
  <c r="B941" i="1"/>
  <c r="Q943" i="1" l="1"/>
  <c r="B942" i="1"/>
  <c r="I365" i="1"/>
  <c r="C365" i="1" l="1"/>
  <c r="D365" i="1" s="1"/>
  <c r="J365" i="1"/>
  <c r="Q944" i="1"/>
  <c r="B943" i="1"/>
  <c r="E365" i="1" l="1"/>
  <c r="F365" i="1"/>
  <c r="G365" i="1" s="1"/>
  <c r="H365" i="1" s="1"/>
  <c r="B944" i="1"/>
  <c r="Q945" i="1"/>
  <c r="I366" i="1" l="1"/>
  <c r="Q946" i="1"/>
  <c r="B945" i="1"/>
  <c r="C366" i="1" l="1"/>
  <c r="D366" i="1" s="1"/>
  <c r="J366" i="1"/>
  <c r="Q947" i="1"/>
  <c r="B946" i="1"/>
  <c r="F366" i="1" l="1"/>
  <c r="G366" i="1" s="1"/>
  <c r="H366" i="1" s="1"/>
  <c r="I367" i="1" s="1"/>
  <c r="E366" i="1"/>
  <c r="Q948" i="1"/>
  <c r="B947" i="1"/>
  <c r="C367" i="1" l="1"/>
  <c r="D367" i="1" s="1"/>
  <c r="J367" i="1"/>
  <c r="B948" i="1"/>
  <c r="Q949" i="1"/>
  <c r="E367" i="1" l="1"/>
  <c r="F367" i="1"/>
  <c r="G367" i="1" s="1"/>
  <c r="H367" i="1" s="1"/>
  <c r="I368" i="1" s="1"/>
  <c r="Q950" i="1"/>
  <c r="B949" i="1"/>
  <c r="C368" i="1" l="1"/>
  <c r="J368" i="1"/>
  <c r="Q951" i="1"/>
  <c r="B950" i="1"/>
  <c r="D368" i="1"/>
  <c r="E368" i="1" l="1"/>
  <c r="F368" i="1"/>
  <c r="G368" i="1" s="1"/>
  <c r="H368" i="1" s="1"/>
  <c r="Q952" i="1"/>
  <c r="B951" i="1"/>
  <c r="B952" i="1" l="1"/>
  <c r="Q953" i="1"/>
  <c r="I369" i="1"/>
  <c r="C369" i="1" l="1"/>
  <c r="D369" i="1" s="1"/>
  <c r="J369" i="1"/>
  <c r="Q954" i="1"/>
  <c r="B953" i="1"/>
  <c r="Q955" i="1" l="1"/>
  <c r="B954" i="1"/>
  <c r="E369" i="1"/>
  <c r="F369" i="1"/>
  <c r="G369" i="1" s="1"/>
  <c r="H369" i="1" s="1"/>
  <c r="I370" i="1" l="1"/>
  <c r="Q956" i="1"/>
  <c r="B955" i="1"/>
  <c r="C370" i="1" l="1"/>
  <c r="D370" i="1" s="1"/>
  <c r="J370" i="1"/>
  <c r="B956" i="1"/>
  <c r="Q957" i="1"/>
  <c r="F370" i="1" l="1"/>
  <c r="G370" i="1" s="1"/>
  <c r="H370" i="1" s="1"/>
  <c r="E370" i="1"/>
  <c r="Q958" i="1"/>
  <c r="B957" i="1"/>
  <c r="Q959" i="1" l="1"/>
  <c r="B958" i="1"/>
  <c r="I371" i="1"/>
  <c r="C371" i="1" l="1"/>
  <c r="J371" i="1"/>
  <c r="D371" i="1"/>
  <c r="Q960" i="1"/>
  <c r="B959" i="1"/>
  <c r="E371" i="1" l="1"/>
  <c r="F371" i="1"/>
  <c r="B960" i="1"/>
  <c r="Q961" i="1"/>
  <c r="G371" i="1"/>
  <c r="H371" i="1" s="1"/>
  <c r="I372" i="1" l="1"/>
  <c r="Q962" i="1"/>
  <c r="B961" i="1"/>
  <c r="C372" i="1" l="1"/>
  <c r="D372" i="1" s="1"/>
  <c r="J372" i="1"/>
  <c r="Q963" i="1"/>
  <c r="B962" i="1"/>
  <c r="E372" i="1" l="1"/>
  <c r="F372" i="1"/>
  <c r="G372" i="1"/>
  <c r="H372" i="1" s="1"/>
  <c r="Q964" i="1"/>
  <c r="B963" i="1"/>
  <c r="B964" i="1" l="1"/>
  <c r="Q965" i="1"/>
  <c r="I373" i="1"/>
  <c r="C373" i="1" l="1"/>
  <c r="D373" i="1" s="1"/>
  <c r="J373" i="1"/>
  <c r="Q966" i="1"/>
  <c r="B965" i="1"/>
  <c r="Q967" i="1" l="1"/>
  <c r="B966" i="1"/>
  <c r="E373" i="1"/>
  <c r="F373" i="1"/>
  <c r="G373" i="1" s="1"/>
  <c r="H373" i="1" s="1"/>
  <c r="I374" i="1" l="1"/>
  <c r="Q968" i="1"/>
  <c r="B967" i="1"/>
  <c r="C374" i="1" l="1"/>
  <c r="J374" i="1"/>
  <c r="B968" i="1"/>
  <c r="Q969" i="1"/>
  <c r="D374" i="1"/>
  <c r="F374" i="1" l="1"/>
  <c r="E374" i="1"/>
  <c r="G374" i="1"/>
  <c r="H374" i="1" s="1"/>
  <c r="Q970" i="1"/>
  <c r="B969" i="1"/>
  <c r="Q971" i="1" l="1"/>
  <c r="B970" i="1"/>
  <c r="I375" i="1"/>
  <c r="C375" i="1" l="1"/>
  <c r="D375" i="1" s="1"/>
  <c r="J375" i="1"/>
  <c r="Q972" i="1"/>
  <c r="B971" i="1"/>
  <c r="E375" i="1" l="1"/>
  <c r="F375" i="1"/>
  <c r="G375" i="1" s="1"/>
  <c r="H375" i="1" s="1"/>
  <c r="B972" i="1"/>
  <c r="Q973" i="1"/>
  <c r="I376" i="1" l="1"/>
  <c r="Q974" i="1"/>
  <c r="B973" i="1"/>
  <c r="C376" i="1" l="1"/>
  <c r="D376" i="1" s="1"/>
  <c r="J376" i="1"/>
  <c r="Q975" i="1"/>
  <c r="B974" i="1"/>
  <c r="F376" i="1" l="1"/>
  <c r="E376" i="1"/>
  <c r="G376" i="1"/>
  <c r="H376" i="1" s="1"/>
  <c r="Q976" i="1"/>
  <c r="B975" i="1"/>
  <c r="B976" i="1" l="1"/>
  <c r="Q977" i="1"/>
  <c r="I377" i="1"/>
  <c r="C377" i="1" l="1"/>
  <c r="D377" i="1" s="1"/>
  <c r="J377" i="1"/>
  <c r="Q978" i="1"/>
  <c r="B977" i="1"/>
  <c r="Q979" i="1" l="1"/>
  <c r="B978" i="1"/>
  <c r="E377" i="1"/>
  <c r="F377" i="1"/>
  <c r="G377" i="1" s="1"/>
  <c r="H377" i="1" s="1"/>
  <c r="I378" i="1" l="1"/>
  <c r="Q980" i="1"/>
  <c r="B979" i="1"/>
  <c r="C378" i="1" l="1"/>
  <c r="J378" i="1"/>
  <c r="B980" i="1"/>
  <c r="Q981" i="1"/>
  <c r="D378" i="1"/>
  <c r="F378" i="1" l="1"/>
  <c r="G378" i="1" s="1"/>
  <c r="H378" i="1" s="1"/>
  <c r="E378" i="1"/>
  <c r="Q982" i="1"/>
  <c r="B981" i="1"/>
  <c r="Q983" i="1" l="1"/>
  <c r="B982" i="1"/>
  <c r="I379" i="1"/>
  <c r="C379" i="1" l="1"/>
  <c r="D379" i="1" s="1"/>
  <c r="J379" i="1"/>
  <c r="Q984" i="1"/>
  <c r="B983" i="1"/>
  <c r="E379" i="1" l="1"/>
  <c r="F379" i="1"/>
  <c r="G379" i="1" s="1"/>
  <c r="H379" i="1" s="1"/>
  <c r="B984" i="1"/>
  <c r="Q985" i="1"/>
  <c r="I380" i="1" l="1"/>
  <c r="Q986" i="1"/>
  <c r="B985" i="1"/>
  <c r="C380" i="1" l="1"/>
  <c r="D380" i="1" s="1"/>
  <c r="J380" i="1"/>
  <c r="Q987" i="1"/>
  <c r="B986" i="1"/>
  <c r="F380" i="1" l="1"/>
  <c r="E380" i="1"/>
  <c r="G380" i="1"/>
  <c r="H380" i="1" s="1"/>
  <c r="Q988" i="1"/>
  <c r="B987" i="1"/>
  <c r="B988" i="1" l="1"/>
  <c r="Q989" i="1"/>
  <c r="I381" i="1"/>
  <c r="C381" i="1" l="1"/>
  <c r="D381" i="1" s="1"/>
  <c r="J381" i="1"/>
  <c r="Q990" i="1"/>
  <c r="B989" i="1"/>
  <c r="Q991" i="1" l="1"/>
  <c r="B990" i="1"/>
  <c r="E381" i="1"/>
  <c r="F381" i="1"/>
  <c r="G381" i="1" s="1"/>
  <c r="H381" i="1" s="1"/>
  <c r="I382" i="1" l="1"/>
  <c r="Q992" i="1"/>
  <c r="B991" i="1"/>
  <c r="C382" i="1" l="1"/>
  <c r="D382" i="1" s="1"/>
  <c r="J382" i="1"/>
  <c r="B992" i="1"/>
  <c r="Q993" i="1"/>
  <c r="F382" i="1" l="1"/>
  <c r="E382" i="1"/>
  <c r="G382" i="1"/>
  <c r="H382" i="1" s="1"/>
  <c r="Q994" i="1"/>
  <c r="B993" i="1"/>
  <c r="B994" i="1" l="1"/>
  <c r="Q995" i="1"/>
  <c r="I383" i="1"/>
  <c r="C383" i="1" l="1"/>
  <c r="D383" i="1" s="1"/>
  <c r="J383" i="1"/>
  <c r="Q996" i="1"/>
  <c r="B995" i="1"/>
  <c r="B996" i="1" l="1"/>
  <c r="Q997" i="1"/>
  <c r="E383" i="1"/>
  <c r="F383" i="1"/>
  <c r="G383" i="1" s="1"/>
  <c r="H383" i="1" s="1"/>
  <c r="I384" i="1" l="1"/>
  <c r="Q998" i="1"/>
  <c r="B997" i="1"/>
  <c r="C384" i="1" l="1"/>
  <c r="D384" i="1" s="1"/>
  <c r="J384" i="1"/>
  <c r="Q999" i="1"/>
  <c r="B998" i="1"/>
  <c r="F384" i="1" l="1"/>
  <c r="G384" i="1" s="1"/>
  <c r="H384" i="1" s="1"/>
  <c r="E384" i="1"/>
  <c r="Q1000" i="1"/>
  <c r="B999" i="1"/>
  <c r="B1000" i="1" l="1"/>
  <c r="Q1001" i="1"/>
  <c r="B1001" i="1" s="1"/>
  <c r="I385" i="1"/>
  <c r="C385" i="1" l="1"/>
  <c r="D385" i="1" s="1"/>
  <c r="J385" i="1"/>
  <c r="E385" i="1" l="1"/>
  <c r="F385" i="1"/>
  <c r="G385" i="1" s="1"/>
  <c r="H385" i="1" s="1"/>
  <c r="I386" i="1" l="1"/>
  <c r="C386" i="1" l="1"/>
  <c r="D386" i="1" s="1"/>
  <c r="J386" i="1"/>
  <c r="F386" i="1" l="1"/>
  <c r="G386" i="1" s="1"/>
  <c r="H386" i="1" s="1"/>
  <c r="I387" i="1" s="1"/>
  <c r="E386" i="1"/>
  <c r="C387" i="1" l="1"/>
  <c r="D387" i="1" s="1"/>
  <c r="J387" i="1"/>
  <c r="E387" i="1" l="1"/>
  <c r="F387" i="1"/>
  <c r="G387" i="1" s="1"/>
  <c r="H387" i="1" s="1"/>
  <c r="I388" i="1" l="1"/>
  <c r="C388" i="1" l="1"/>
  <c r="D388" i="1" s="1"/>
  <c r="J388" i="1"/>
  <c r="F388" i="1" l="1"/>
  <c r="G388" i="1" s="1"/>
  <c r="H388" i="1" s="1"/>
  <c r="I389" i="1" s="1"/>
  <c r="E388" i="1"/>
  <c r="C389" i="1" l="1"/>
  <c r="D389" i="1" s="1"/>
  <c r="E389" i="1" s="1"/>
  <c r="J389" i="1"/>
  <c r="F389" i="1" l="1"/>
  <c r="G389" i="1" s="1"/>
  <c r="H389" i="1" s="1"/>
  <c r="I390" i="1" s="1"/>
  <c r="C390" i="1" l="1"/>
  <c r="D390" i="1" s="1"/>
  <c r="F390" i="1" s="1"/>
  <c r="J390" i="1"/>
  <c r="G390" i="1" l="1"/>
  <c r="H390" i="1" s="1"/>
  <c r="I391" i="1" s="1"/>
  <c r="E390" i="1"/>
  <c r="C391" i="1" l="1"/>
  <c r="D391" i="1" s="1"/>
  <c r="J391" i="1"/>
  <c r="E391" i="1" l="1"/>
  <c r="F391" i="1"/>
  <c r="G391" i="1" s="1"/>
  <c r="H391" i="1" s="1"/>
  <c r="I392" i="1" s="1"/>
  <c r="C392" i="1" l="1"/>
  <c r="D392" i="1" s="1"/>
  <c r="J392" i="1"/>
  <c r="F392" i="1" l="1"/>
  <c r="G392" i="1" s="1"/>
  <c r="H392" i="1" s="1"/>
  <c r="I393" i="1" s="1"/>
  <c r="E392" i="1"/>
  <c r="C393" i="1" l="1"/>
  <c r="D393" i="1" s="1"/>
  <c r="J393" i="1"/>
  <c r="E393" i="1" l="1"/>
  <c r="F393" i="1"/>
  <c r="G393" i="1" s="1"/>
  <c r="H393" i="1" s="1"/>
  <c r="I394" i="1" s="1"/>
  <c r="C394" i="1" l="1"/>
  <c r="D394" i="1" s="1"/>
  <c r="J394" i="1"/>
  <c r="F394" i="1" l="1"/>
  <c r="G394" i="1" s="1"/>
  <c r="H394" i="1" s="1"/>
  <c r="I395" i="1" s="1"/>
  <c r="E394" i="1"/>
  <c r="C395" i="1" l="1"/>
  <c r="D395" i="1" s="1"/>
  <c r="J395" i="1"/>
  <c r="E395" i="1" l="1"/>
  <c r="F395" i="1"/>
  <c r="G395" i="1" s="1"/>
  <c r="H395" i="1" s="1"/>
  <c r="I396" i="1" s="1"/>
  <c r="C396" i="1" l="1"/>
  <c r="D396" i="1" s="1"/>
  <c r="J396" i="1"/>
  <c r="F396" i="1" l="1"/>
  <c r="G396" i="1" s="1"/>
  <c r="H396" i="1" s="1"/>
  <c r="I397" i="1" s="1"/>
  <c r="E396" i="1"/>
  <c r="C397" i="1" l="1"/>
  <c r="J397" i="1"/>
  <c r="D397" i="1" l="1"/>
  <c r="E397" i="1" l="1"/>
  <c r="F397" i="1"/>
  <c r="G397" i="1" s="1"/>
  <c r="H397" i="1" s="1"/>
  <c r="I398" i="1" s="1"/>
  <c r="C398" i="1" l="1"/>
  <c r="D398" i="1" s="1"/>
  <c r="F398" i="1" s="1"/>
  <c r="G398" i="1" s="1"/>
  <c r="H398" i="1" s="1"/>
  <c r="I399" i="1" s="1"/>
  <c r="J398" i="1"/>
  <c r="E398" i="1" l="1"/>
  <c r="C399" i="1"/>
  <c r="J399" i="1"/>
  <c r="D399" i="1" l="1"/>
  <c r="F399" i="1" l="1"/>
  <c r="G399" i="1" s="1"/>
  <c r="H399" i="1" s="1"/>
  <c r="I400" i="1" s="1"/>
  <c r="E399" i="1"/>
  <c r="C400" i="1" l="1"/>
  <c r="D400" i="1" s="1"/>
  <c r="F400" i="1" s="1"/>
  <c r="G400" i="1" s="1"/>
  <c r="H400" i="1" s="1"/>
  <c r="I401" i="1" s="1"/>
  <c r="J400" i="1"/>
  <c r="E400" i="1" l="1"/>
  <c r="C401" i="1"/>
  <c r="D401" i="1" s="1"/>
  <c r="J401" i="1"/>
  <c r="F401" i="1" l="1"/>
  <c r="G401" i="1" s="1"/>
  <c r="H401" i="1" s="1"/>
  <c r="I402" i="1" s="1"/>
  <c r="E401" i="1"/>
  <c r="C402" i="1" l="1"/>
  <c r="D402" i="1" s="1"/>
  <c r="J402" i="1"/>
  <c r="F402" i="1" l="1"/>
  <c r="G402" i="1" s="1"/>
  <c r="H402" i="1" s="1"/>
  <c r="I403" i="1" s="1"/>
  <c r="E402" i="1"/>
  <c r="C403" i="1" l="1"/>
  <c r="J403" i="1"/>
  <c r="D403" i="1" l="1"/>
  <c r="E403" i="1" l="1"/>
  <c r="F403" i="1"/>
  <c r="G403" i="1" s="1"/>
  <c r="H403" i="1" s="1"/>
  <c r="I404" i="1" s="1"/>
  <c r="C404" i="1" s="1"/>
  <c r="D404" i="1" s="1"/>
  <c r="J404" i="1" l="1"/>
  <c r="F404" i="1"/>
  <c r="G404" i="1" s="1"/>
  <c r="H404" i="1" s="1"/>
  <c r="I405" i="1" s="1"/>
  <c r="E404" i="1"/>
  <c r="C405" i="1" l="1"/>
  <c r="D405" i="1" s="1"/>
  <c r="J405" i="1"/>
  <c r="E405" i="1" l="1"/>
  <c r="F405" i="1"/>
  <c r="G405" i="1" s="1"/>
  <c r="H405" i="1" s="1"/>
  <c r="I406" i="1" s="1"/>
  <c r="C406" i="1" l="1"/>
  <c r="D406" i="1" s="1"/>
  <c r="J406" i="1"/>
  <c r="F406" i="1" l="1"/>
  <c r="G406" i="1" s="1"/>
  <c r="H406" i="1" s="1"/>
  <c r="I407" i="1" s="1"/>
  <c r="E406" i="1"/>
  <c r="C407" i="1" l="1"/>
  <c r="D407" i="1" s="1"/>
  <c r="J407" i="1"/>
  <c r="E407" i="1" l="1"/>
  <c r="F407" i="1"/>
  <c r="G407" i="1" s="1"/>
  <c r="H407" i="1" s="1"/>
  <c r="I408" i="1" s="1"/>
  <c r="C408" i="1" l="1"/>
  <c r="D408" i="1" s="1"/>
  <c r="J408" i="1"/>
  <c r="F408" i="1" l="1"/>
  <c r="G408" i="1" s="1"/>
  <c r="H408" i="1" s="1"/>
  <c r="I409" i="1" s="1"/>
  <c r="E408" i="1"/>
  <c r="C409" i="1" l="1"/>
  <c r="J409" i="1"/>
  <c r="D409" i="1" l="1"/>
  <c r="E409" i="1" l="1"/>
  <c r="F409" i="1"/>
  <c r="G409" i="1" s="1"/>
  <c r="H409" i="1" s="1"/>
  <c r="I410" i="1" s="1"/>
  <c r="C410" i="1" l="1"/>
  <c r="D410" i="1" s="1"/>
  <c r="F410" i="1" s="1"/>
  <c r="G410" i="1" s="1"/>
  <c r="H410" i="1" s="1"/>
  <c r="I411" i="1" s="1"/>
  <c r="J410" i="1"/>
  <c r="E410" i="1" l="1"/>
  <c r="C411" i="1"/>
  <c r="D411" i="1" s="1"/>
  <c r="J411" i="1"/>
  <c r="E411" i="1" l="1"/>
  <c r="F411" i="1"/>
  <c r="G411" i="1" s="1"/>
  <c r="H411" i="1" s="1"/>
  <c r="I412" i="1" s="1"/>
  <c r="C412" i="1" l="1"/>
  <c r="D412" i="1" s="1"/>
  <c r="J412" i="1"/>
  <c r="F412" i="1" l="1"/>
  <c r="G412" i="1" s="1"/>
  <c r="H412" i="1" s="1"/>
  <c r="I413" i="1" s="1"/>
  <c r="E412" i="1"/>
  <c r="C413" i="1" l="1"/>
  <c r="J413" i="1"/>
  <c r="D413" i="1" l="1"/>
  <c r="E413" i="1" l="1"/>
  <c r="F413" i="1"/>
  <c r="G413" i="1" s="1"/>
  <c r="H413" i="1" s="1"/>
  <c r="I414" i="1" s="1"/>
  <c r="C414" i="1" l="1"/>
  <c r="D414" i="1" s="1"/>
  <c r="F414" i="1" s="1"/>
  <c r="G414" i="1" s="1"/>
  <c r="H414" i="1" s="1"/>
  <c r="I415" i="1" s="1"/>
  <c r="J414" i="1"/>
  <c r="E414" i="1" l="1"/>
  <c r="C415" i="1"/>
  <c r="D415" i="1" s="1"/>
  <c r="J415" i="1"/>
  <c r="E415" i="1" l="1"/>
  <c r="F415" i="1"/>
  <c r="G415" i="1" s="1"/>
  <c r="H415" i="1" s="1"/>
  <c r="I416" i="1" s="1"/>
  <c r="C416" i="1" l="1"/>
  <c r="D416" i="1" s="1"/>
  <c r="J416" i="1"/>
  <c r="F416" i="1" l="1"/>
  <c r="G416" i="1" s="1"/>
  <c r="H416" i="1" s="1"/>
  <c r="I417" i="1" s="1"/>
  <c r="E416" i="1"/>
  <c r="C417" i="1" l="1"/>
  <c r="J417" i="1"/>
  <c r="D417" i="1" l="1"/>
  <c r="E417" i="1" l="1"/>
  <c r="F417" i="1"/>
  <c r="G417" i="1" s="1"/>
  <c r="H417" i="1" s="1"/>
  <c r="I418" i="1" s="1"/>
  <c r="C418" i="1" l="1"/>
  <c r="D418" i="1" s="1"/>
  <c r="F418" i="1" s="1"/>
  <c r="G418" i="1" s="1"/>
  <c r="H418" i="1" s="1"/>
  <c r="I419" i="1" s="1"/>
  <c r="J418" i="1"/>
  <c r="E418" i="1" l="1"/>
  <c r="C419" i="1"/>
  <c r="D419" i="1" s="1"/>
  <c r="J419" i="1"/>
  <c r="E419" i="1" l="1"/>
  <c r="F419" i="1"/>
  <c r="G419" i="1" s="1"/>
  <c r="H419" i="1" s="1"/>
  <c r="I420" i="1" s="1"/>
  <c r="C420" i="1" l="1"/>
  <c r="D420" i="1" s="1"/>
  <c r="J420" i="1"/>
  <c r="E420" i="1" l="1"/>
  <c r="F420" i="1"/>
  <c r="G420" i="1" s="1"/>
  <c r="H420" i="1" s="1"/>
  <c r="I421" i="1" s="1"/>
  <c r="C421" i="1" l="1"/>
  <c r="D421" i="1" s="1"/>
  <c r="J421" i="1"/>
  <c r="E421" i="1" l="1"/>
  <c r="F421" i="1"/>
  <c r="G421" i="1" s="1"/>
  <c r="H421" i="1" s="1"/>
  <c r="I422" i="1" s="1"/>
  <c r="C422" i="1" l="1"/>
  <c r="J422" i="1"/>
  <c r="D422" i="1" l="1"/>
  <c r="F422" i="1" l="1"/>
  <c r="G422" i="1" s="1"/>
  <c r="H422" i="1" s="1"/>
  <c r="I423" i="1" s="1"/>
  <c r="E422" i="1"/>
  <c r="C423" i="1" l="1"/>
  <c r="J423" i="1"/>
  <c r="D423" i="1"/>
  <c r="E423" i="1" l="1"/>
  <c r="F423" i="1"/>
  <c r="G423" i="1" s="1"/>
  <c r="H423" i="1" s="1"/>
  <c r="I424" i="1" s="1"/>
  <c r="C424" i="1" l="1"/>
  <c r="D424" i="1" s="1"/>
  <c r="J424" i="1"/>
  <c r="E424" i="1" l="1"/>
  <c r="F424" i="1"/>
  <c r="G424" i="1" s="1"/>
  <c r="H424" i="1" s="1"/>
  <c r="I425" i="1" s="1"/>
  <c r="C425" i="1" l="1"/>
  <c r="J425" i="1"/>
  <c r="D425" i="1" l="1"/>
  <c r="E425" i="1" l="1"/>
  <c r="F425" i="1"/>
  <c r="G425" i="1" s="1"/>
  <c r="H425" i="1" s="1"/>
  <c r="I426" i="1" s="1"/>
  <c r="C426" i="1" l="1"/>
  <c r="D426" i="1" s="1"/>
  <c r="F426" i="1" s="1"/>
  <c r="G426" i="1" s="1"/>
  <c r="H426" i="1" s="1"/>
  <c r="I427" i="1" s="1"/>
  <c r="J426" i="1"/>
  <c r="E426" i="1" l="1"/>
  <c r="C427" i="1"/>
  <c r="D427" i="1" s="1"/>
  <c r="J427" i="1"/>
  <c r="E427" i="1" l="1"/>
  <c r="F427" i="1"/>
  <c r="G427" i="1" s="1"/>
  <c r="H427" i="1" s="1"/>
  <c r="I428" i="1" s="1"/>
  <c r="C428" i="1" l="1"/>
  <c r="D428" i="1" s="1"/>
  <c r="J428" i="1"/>
  <c r="E428" i="1" l="1"/>
  <c r="F428" i="1"/>
  <c r="G428" i="1" s="1"/>
  <c r="H428" i="1" s="1"/>
  <c r="I429" i="1" s="1"/>
  <c r="C429" i="1" l="1"/>
  <c r="J429" i="1"/>
  <c r="D429" i="1" l="1"/>
  <c r="E429" i="1" l="1"/>
  <c r="F429" i="1"/>
  <c r="G429" i="1" s="1"/>
  <c r="H429" i="1" s="1"/>
  <c r="I430" i="1" s="1"/>
  <c r="C430" i="1" l="1"/>
  <c r="D430" i="1" s="1"/>
  <c r="E430" i="1" s="1"/>
  <c r="J430" i="1"/>
  <c r="F430" i="1" l="1"/>
  <c r="G430" i="1" s="1"/>
  <c r="H430" i="1" s="1"/>
  <c r="I431" i="1" s="1"/>
  <c r="C431" i="1" s="1"/>
  <c r="D431" i="1" s="1"/>
  <c r="J431" i="1" l="1"/>
  <c r="E431" i="1"/>
  <c r="F431" i="1"/>
  <c r="G431" i="1" s="1"/>
  <c r="H431" i="1" s="1"/>
  <c r="I432" i="1" s="1"/>
  <c r="C432" i="1" l="1"/>
  <c r="D432" i="1" s="1"/>
  <c r="J432" i="1"/>
  <c r="E432" i="1" l="1"/>
  <c r="F432" i="1"/>
  <c r="G432" i="1" s="1"/>
  <c r="H432" i="1" s="1"/>
  <c r="I433" i="1" s="1"/>
  <c r="C433" i="1" l="1"/>
  <c r="D433" i="1" s="1"/>
  <c r="J433" i="1"/>
  <c r="E433" i="1" l="1"/>
  <c r="F433" i="1"/>
  <c r="G433" i="1" s="1"/>
  <c r="H433" i="1" s="1"/>
  <c r="I434" i="1" s="1"/>
  <c r="C434" i="1" l="1"/>
  <c r="J434" i="1"/>
  <c r="D434" i="1" l="1"/>
  <c r="F434" i="1" l="1"/>
  <c r="G434" i="1" s="1"/>
  <c r="H434" i="1" s="1"/>
  <c r="I435" i="1" s="1"/>
  <c r="E434" i="1"/>
  <c r="C435" i="1" l="1"/>
  <c r="D435" i="1" s="1"/>
  <c r="E435" i="1" s="1"/>
  <c r="J435" i="1"/>
  <c r="F435" i="1" l="1"/>
  <c r="G435" i="1" s="1"/>
  <c r="H435" i="1" s="1"/>
  <c r="I436" i="1" s="1"/>
  <c r="C436" i="1" s="1"/>
  <c r="D436" i="1" s="1"/>
  <c r="J436" i="1" l="1"/>
  <c r="E436" i="1"/>
  <c r="F436" i="1"/>
  <c r="G436" i="1" s="1"/>
  <c r="H436" i="1" s="1"/>
  <c r="I437" i="1" s="1"/>
  <c r="C437" i="1" l="1"/>
  <c r="J437" i="1"/>
  <c r="D437" i="1" l="1"/>
  <c r="E437" i="1" l="1"/>
  <c r="F437" i="1"/>
  <c r="G437" i="1" s="1"/>
  <c r="H437" i="1" s="1"/>
  <c r="I438" i="1" s="1"/>
  <c r="C438" i="1" l="1"/>
  <c r="J438" i="1"/>
  <c r="D438" i="1" l="1"/>
  <c r="F438" i="1" l="1"/>
  <c r="G438" i="1" s="1"/>
  <c r="H438" i="1" s="1"/>
  <c r="I439" i="1" s="1"/>
  <c r="E438" i="1"/>
  <c r="C439" i="1" l="1"/>
  <c r="D439" i="1" s="1"/>
  <c r="J439" i="1"/>
  <c r="E439" i="1" l="1"/>
  <c r="F439" i="1"/>
  <c r="G439" i="1" s="1"/>
  <c r="H439" i="1" s="1"/>
  <c r="I440" i="1" s="1"/>
  <c r="C440" i="1" l="1"/>
  <c r="D440" i="1" s="1"/>
  <c r="E440" i="1" s="1"/>
  <c r="J440" i="1"/>
  <c r="F440" i="1" l="1"/>
  <c r="G440" i="1" s="1"/>
  <c r="H440" i="1" s="1"/>
  <c r="I441" i="1" s="1"/>
  <c r="C441" i="1" s="1"/>
  <c r="D441" i="1" s="1"/>
  <c r="J441" i="1" l="1"/>
  <c r="E441" i="1"/>
  <c r="F441" i="1"/>
  <c r="G441" i="1" s="1"/>
  <c r="H441" i="1" s="1"/>
  <c r="I442" i="1" s="1"/>
  <c r="C442" i="1" l="1"/>
  <c r="J442" i="1"/>
  <c r="D442" i="1" l="1"/>
  <c r="E442" i="1" l="1"/>
  <c r="F442" i="1"/>
  <c r="G442" i="1" s="1"/>
  <c r="H442" i="1" s="1"/>
  <c r="I443" i="1" s="1"/>
  <c r="C443" i="1" l="1"/>
  <c r="D443" i="1" s="1"/>
  <c r="F443" i="1" s="1"/>
  <c r="G443" i="1" s="1"/>
  <c r="H443" i="1" s="1"/>
  <c r="I444" i="1" s="1"/>
  <c r="J443" i="1"/>
  <c r="E443" i="1" l="1"/>
  <c r="C444" i="1"/>
  <c r="D444" i="1" s="1"/>
  <c r="J444" i="1"/>
  <c r="E444" i="1" l="1"/>
  <c r="F444" i="1"/>
  <c r="G444" i="1" s="1"/>
  <c r="H444" i="1" s="1"/>
  <c r="I445" i="1" s="1"/>
  <c r="C445" i="1" l="1"/>
  <c r="D445" i="1" s="1"/>
  <c r="J445" i="1"/>
  <c r="E445" i="1" l="1"/>
  <c r="F445" i="1"/>
  <c r="G445" i="1" s="1"/>
  <c r="H445" i="1" s="1"/>
  <c r="I446" i="1" s="1"/>
  <c r="C446" i="1" l="1"/>
  <c r="D446" i="1" s="1"/>
  <c r="J446" i="1"/>
  <c r="E446" i="1" l="1"/>
  <c r="F446" i="1"/>
  <c r="G446" i="1" s="1"/>
  <c r="H446" i="1" s="1"/>
  <c r="I447" i="1" s="1"/>
  <c r="C447" i="1" l="1"/>
  <c r="J447" i="1"/>
  <c r="D447" i="1" l="1"/>
  <c r="F447" i="1" l="1"/>
  <c r="G447" i="1" s="1"/>
  <c r="H447" i="1" s="1"/>
  <c r="I448" i="1" s="1"/>
  <c r="E447" i="1"/>
  <c r="C448" i="1" l="1"/>
  <c r="D448" i="1" s="1"/>
  <c r="E448" i="1" s="1"/>
  <c r="J448" i="1"/>
  <c r="F448" i="1" l="1"/>
  <c r="G448" i="1" s="1"/>
  <c r="H448" i="1" s="1"/>
  <c r="I449" i="1" s="1"/>
  <c r="C449" i="1" s="1"/>
  <c r="D449" i="1" s="1"/>
  <c r="J449" i="1" l="1"/>
  <c r="E449" i="1"/>
  <c r="F449" i="1"/>
  <c r="G449" i="1" s="1"/>
  <c r="H449" i="1" s="1"/>
  <c r="I450" i="1" s="1"/>
  <c r="C450" i="1" l="1"/>
  <c r="J450" i="1"/>
  <c r="D450" i="1" l="1"/>
  <c r="E450" i="1" l="1"/>
  <c r="F450" i="1"/>
  <c r="G450" i="1" s="1"/>
  <c r="H450" i="1" s="1"/>
  <c r="I451" i="1" s="1"/>
  <c r="C451" i="1" l="1"/>
  <c r="D451" i="1" s="1"/>
  <c r="J451" i="1"/>
  <c r="E451" i="1" l="1"/>
  <c r="F451" i="1"/>
  <c r="G451" i="1" s="1"/>
  <c r="H451" i="1" s="1"/>
  <c r="I452" i="1" s="1"/>
  <c r="C452" i="1" l="1"/>
  <c r="D452" i="1" s="1"/>
  <c r="E452" i="1" s="1"/>
  <c r="J452" i="1"/>
  <c r="F452" i="1" l="1"/>
  <c r="G452" i="1" s="1"/>
  <c r="H452" i="1" s="1"/>
  <c r="I453" i="1" s="1"/>
  <c r="J453" i="1" s="1"/>
  <c r="C453" i="1" l="1"/>
  <c r="D453" i="1" s="1"/>
  <c r="E453" i="1" s="1"/>
  <c r="F453" i="1" l="1"/>
  <c r="G453" i="1" s="1"/>
  <c r="H453" i="1" s="1"/>
  <c r="I454" i="1" s="1"/>
  <c r="C454" i="1" s="1"/>
  <c r="D454" i="1" s="1"/>
  <c r="J454" i="1" l="1"/>
  <c r="E454" i="1"/>
  <c r="F454" i="1"/>
  <c r="G454" i="1" s="1"/>
  <c r="H454" i="1" s="1"/>
  <c r="I455" i="1" s="1"/>
  <c r="C455" i="1" l="1"/>
  <c r="J455" i="1"/>
  <c r="D455" i="1" l="1"/>
  <c r="F455" i="1" l="1"/>
  <c r="G455" i="1" s="1"/>
  <c r="H455" i="1" s="1"/>
  <c r="I456" i="1" s="1"/>
  <c r="C456" i="1" s="1"/>
  <c r="D456" i="1" s="1"/>
  <c r="E455" i="1"/>
  <c r="J456" i="1" l="1"/>
  <c r="E456" i="1"/>
  <c r="F456" i="1"/>
  <c r="G456" i="1" s="1"/>
  <c r="H456" i="1" s="1"/>
  <c r="I457" i="1" s="1"/>
  <c r="C457" i="1" l="1"/>
  <c r="D457" i="1" s="1"/>
  <c r="J457" i="1"/>
  <c r="E457" i="1" l="1"/>
  <c r="F457" i="1"/>
  <c r="G457" i="1" s="1"/>
  <c r="H457" i="1" s="1"/>
  <c r="I458" i="1" s="1"/>
  <c r="C458" i="1" l="1"/>
  <c r="J458" i="1"/>
  <c r="D458" i="1" l="1"/>
  <c r="E458" i="1" l="1"/>
  <c r="F458" i="1"/>
  <c r="G458" i="1" s="1"/>
  <c r="H458" i="1" s="1"/>
  <c r="I459" i="1" s="1"/>
  <c r="C459" i="1" l="1"/>
  <c r="D459" i="1" s="1"/>
  <c r="J459" i="1"/>
  <c r="F459" i="1" l="1"/>
  <c r="G459" i="1" s="1"/>
  <c r="H459" i="1" s="1"/>
  <c r="I460" i="1" s="1"/>
  <c r="E459" i="1"/>
  <c r="C460" i="1" l="1"/>
  <c r="D460" i="1" s="1"/>
  <c r="E460" i="1" s="1"/>
  <c r="J460" i="1"/>
  <c r="F460" i="1" l="1"/>
  <c r="G460" i="1" s="1"/>
  <c r="H460" i="1" s="1"/>
  <c r="I461" i="1" s="1"/>
  <c r="C461" i="1" s="1"/>
  <c r="D461" i="1" s="1"/>
  <c r="J461" i="1" l="1"/>
  <c r="E461" i="1"/>
  <c r="F461" i="1"/>
  <c r="G461" i="1" s="1"/>
  <c r="H461" i="1" s="1"/>
  <c r="I462" i="1" s="1"/>
  <c r="C462" i="1" l="1"/>
  <c r="D462" i="1" s="1"/>
  <c r="J462" i="1"/>
  <c r="E462" i="1" l="1"/>
  <c r="F462" i="1"/>
  <c r="G462" i="1" s="1"/>
  <c r="H462" i="1" s="1"/>
  <c r="I463" i="1" s="1"/>
  <c r="C463" i="1" l="1"/>
  <c r="D463" i="1" s="1"/>
  <c r="J463" i="1"/>
  <c r="E463" i="1" l="1"/>
  <c r="F463" i="1"/>
  <c r="G463" i="1" s="1"/>
  <c r="H463" i="1" s="1"/>
  <c r="I464" i="1" s="1"/>
  <c r="C464" i="1" l="1"/>
  <c r="D464" i="1" s="1"/>
  <c r="J464" i="1"/>
  <c r="E464" i="1" l="1"/>
  <c r="F464" i="1"/>
  <c r="G464" i="1" s="1"/>
  <c r="H464" i="1" s="1"/>
  <c r="I465" i="1" s="1"/>
  <c r="C465" i="1" l="1"/>
  <c r="J465" i="1"/>
  <c r="D465" i="1" l="1"/>
  <c r="E465" i="1" l="1"/>
  <c r="F465" i="1"/>
  <c r="G465" i="1" s="1"/>
  <c r="H465" i="1" s="1"/>
  <c r="I466" i="1" s="1"/>
  <c r="C466" i="1" l="1"/>
  <c r="D466" i="1" s="1"/>
  <c r="F466" i="1" s="1"/>
  <c r="G466" i="1" s="1"/>
  <c r="H466" i="1" s="1"/>
  <c r="I467" i="1" s="1"/>
  <c r="J466" i="1"/>
  <c r="E466" i="1" l="1"/>
  <c r="C467" i="1"/>
  <c r="D467" i="1" s="1"/>
  <c r="J467" i="1"/>
  <c r="E467" i="1" l="1"/>
  <c r="F467" i="1"/>
  <c r="G467" i="1" s="1"/>
  <c r="H467" i="1" s="1"/>
  <c r="I468" i="1" s="1"/>
  <c r="C468" i="1" l="1"/>
  <c r="J468" i="1"/>
  <c r="D468" i="1" l="1"/>
  <c r="F468" i="1" l="1"/>
  <c r="E468" i="1"/>
  <c r="G468" i="1"/>
  <c r="H468" i="1" s="1"/>
  <c r="I469" i="1" s="1"/>
  <c r="C469" i="1" l="1"/>
  <c r="D469" i="1" s="1"/>
  <c r="J469" i="1"/>
  <c r="E469" i="1" l="1"/>
  <c r="F469" i="1"/>
  <c r="G469" i="1" s="1"/>
  <c r="H469" i="1" s="1"/>
  <c r="I470" i="1" s="1"/>
  <c r="C470" i="1" l="1"/>
  <c r="D470" i="1" s="1"/>
  <c r="J470" i="1"/>
  <c r="E470" i="1" l="1"/>
  <c r="F470" i="1"/>
  <c r="G470" i="1" s="1"/>
  <c r="H470" i="1" s="1"/>
  <c r="I471" i="1" s="1"/>
  <c r="C471" i="1" l="1"/>
  <c r="J471" i="1"/>
  <c r="D471" i="1" l="1"/>
  <c r="E471" i="1" l="1"/>
  <c r="F471" i="1"/>
  <c r="G471" i="1" s="1"/>
  <c r="H471" i="1" s="1"/>
  <c r="I472" i="1" s="1"/>
  <c r="C472" i="1" l="1"/>
  <c r="D472" i="1" s="1"/>
  <c r="J472" i="1"/>
  <c r="E472" i="1" l="1"/>
  <c r="F472" i="1"/>
  <c r="G472" i="1" s="1"/>
  <c r="H472" i="1" s="1"/>
  <c r="I473" i="1" s="1"/>
  <c r="C473" i="1" l="1"/>
  <c r="D473" i="1" s="1"/>
  <c r="J473" i="1"/>
  <c r="E473" i="1" l="1"/>
  <c r="F473" i="1"/>
  <c r="G473" i="1" s="1"/>
  <c r="H473" i="1" s="1"/>
  <c r="I474" i="1" s="1"/>
  <c r="C474" i="1" l="1"/>
  <c r="D474" i="1" s="1"/>
  <c r="J474" i="1"/>
  <c r="F474" i="1" l="1"/>
  <c r="G474" i="1" s="1"/>
  <c r="H474" i="1" s="1"/>
  <c r="I475" i="1" s="1"/>
  <c r="E474" i="1"/>
  <c r="C475" i="1" l="1"/>
  <c r="J475" i="1"/>
  <c r="D475" i="1" l="1"/>
  <c r="F475" i="1" l="1"/>
  <c r="G475" i="1" s="1"/>
  <c r="H475" i="1" s="1"/>
  <c r="I476" i="1" s="1"/>
  <c r="C476" i="1" s="1"/>
  <c r="E475" i="1"/>
  <c r="J476" i="1" l="1"/>
  <c r="D476" i="1"/>
  <c r="F476" i="1" l="1"/>
  <c r="G476" i="1" s="1"/>
  <c r="H476" i="1" s="1"/>
  <c r="I477" i="1" s="1"/>
  <c r="E476" i="1"/>
  <c r="C477" i="1" l="1"/>
  <c r="J477" i="1"/>
  <c r="D477" i="1" l="1"/>
  <c r="E477" i="1" l="1"/>
  <c r="F477" i="1"/>
  <c r="G477" i="1" s="1"/>
  <c r="H477" i="1" s="1"/>
  <c r="I478" i="1" s="1"/>
  <c r="C478" i="1" l="1"/>
  <c r="D478" i="1" s="1"/>
  <c r="E478" i="1" s="1"/>
  <c r="J478" i="1"/>
  <c r="F478" i="1" l="1"/>
  <c r="G478" i="1" s="1"/>
  <c r="H478" i="1" s="1"/>
  <c r="I479" i="1" s="1"/>
  <c r="C479" i="1" s="1"/>
  <c r="J479" i="1" l="1"/>
  <c r="D479" i="1"/>
  <c r="F479" i="1" l="1"/>
  <c r="G479" i="1" s="1"/>
  <c r="H479" i="1" s="1"/>
  <c r="I480" i="1" s="1"/>
  <c r="E479" i="1"/>
  <c r="C480" i="1" l="1"/>
  <c r="D480" i="1" s="1"/>
  <c r="J480" i="1"/>
  <c r="F480" i="1" l="1"/>
  <c r="G480" i="1" s="1"/>
  <c r="H480" i="1" s="1"/>
  <c r="I481" i="1" s="1"/>
  <c r="E480" i="1"/>
  <c r="C481" i="1" l="1"/>
  <c r="D481" i="1" s="1"/>
  <c r="F481" i="1" s="1"/>
  <c r="G481" i="1" s="1"/>
  <c r="H481" i="1" s="1"/>
  <c r="I482" i="1" s="1"/>
  <c r="J481" i="1"/>
  <c r="E481" i="1" l="1"/>
  <c r="C482" i="1"/>
  <c r="J482" i="1"/>
  <c r="D482" i="1" l="1"/>
  <c r="E482" i="1" l="1"/>
  <c r="F482" i="1"/>
  <c r="G482" i="1" s="1"/>
  <c r="H482" i="1" s="1"/>
  <c r="I483" i="1" s="1"/>
  <c r="C483" i="1" l="1"/>
  <c r="D483" i="1" s="1"/>
  <c r="J483" i="1"/>
  <c r="E483" i="1" l="1"/>
  <c r="F483" i="1"/>
  <c r="G483" i="1" s="1"/>
  <c r="H483" i="1" s="1"/>
  <c r="I484" i="1" s="1"/>
  <c r="C484" i="1" l="1"/>
  <c r="D484" i="1" s="1"/>
  <c r="J484" i="1"/>
  <c r="E484" i="1" l="1"/>
  <c r="F484" i="1"/>
  <c r="G484" i="1" s="1"/>
  <c r="H484" i="1" s="1"/>
  <c r="I485" i="1" s="1"/>
  <c r="C485" i="1" l="1"/>
  <c r="D485" i="1" s="1"/>
  <c r="J485" i="1"/>
  <c r="E485" i="1" l="1"/>
  <c r="F485" i="1"/>
  <c r="G485" i="1" s="1"/>
  <c r="H485" i="1" s="1"/>
  <c r="I486" i="1" s="1"/>
  <c r="C486" i="1" l="1"/>
  <c r="D486" i="1" s="1"/>
  <c r="J486" i="1"/>
  <c r="E486" i="1" l="1"/>
  <c r="F486" i="1"/>
  <c r="G486" i="1" s="1"/>
  <c r="H486" i="1" s="1"/>
  <c r="I487" i="1" s="1"/>
  <c r="C487" i="1" l="1"/>
  <c r="D487" i="1" s="1"/>
  <c r="J487" i="1"/>
  <c r="F487" i="1" l="1"/>
  <c r="G487" i="1" s="1"/>
  <c r="H487" i="1" s="1"/>
  <c r="I488" i="1" s="1"/>
  <c r="E487" i="1"/>
  <c r="C488" i="1" l="1"/>
  <c r="D488" i="1" s="1"/>
  <c r="J488" i="1"/>
  <c r="E488" i="1" l="1"/>
  <c r="F488" i="1"/>
  <c r="G488" i="1" s="1"/>
  <c r="H488" i="1" s="1"/>
  <c r="I489" i="1" s="1"/>
  <c r="C489" i="1" l="1"/>
  <c r="D489" i="1" s="1"/>
  <c r="J489" i="1"/>
  <c r="F489" i="1" l="1"/>
  <c r="G489" i="1" s="1"/>
  <c r="H489" i="1" s="1"/>
  <c r="I490" i="1" s="1"/>
  <c r="E489" i="1"/>
  <c r="C490" i="1" l="1"/>
  <c r="D490" i="1" s="1"/>
  <c r="J490" i="1"/>
  <c r="E490" i="1" l="1"/>
  <c r="F490" i="1"/>
  <c r="G490" i="1" s="1"/>
  <c r="H490" i="1" s="1"/>
  <c r="I491" i="1" s="1"/>
  <c r="C491" i="1" l="1"/>
  <c r="D491" i="1" s="1"/>
  <c r="J491" i="1"/>
  <c r="F491" i="1" l="1"/>
  <c r="G491" i="1" s="1"/>
  <c r="H491" i="1" s="1"/>
  <c r="I492" i="1" s="1"/>
  <c r="E491" i="1"/>
  <c r="C492" i="1" l="1"/>
  <c r="D492" i="1" s="1"/>
  <c r="J492" i="1"/>
  <c r="F492" i="1" l="1"/>
  <c r="G492" i="1" s="1"/>
  <c r="H492" i="1" s="1"/>
  <c r="I493" i="1" s="1"/>
  <c r="E492" i="1"/>
  <c r="C493" i="1" l="1"/>
  <c r="D493" i="1" s="1"/>
  <c r="J493" i="1"/>
  <c r="F493" i="1" l="1"/>
  <c r="G493" i="1" s="1"/>
  <c r="H493" i="1" s="1"/>
  <c r="I494" i="1" s="1"/>
  <c r="E493" i="1"/>
  <c r="C494" i="1" l="1"/>
  <c r="D494" i="1" s="1"/>
  <c r="J494" i="1"/>
  <c r="E494" i="1" l="1"/>
  <c r="F494" i="1"/>
  <c r="G494" i="1" s="1"/>
  <c r="H494" i="1" s="1"/>
  <c r="I495" i="1" s="1"/>
  <c r="C495" i="1" l="1"/>
  <c r="D495" i="1" s="1"/>
  <c r="J495" i="1"/>
  <c r="F495" i="1" l="1"/>
  <c r="G495" i="1" s="1"/>
  <c r="H495" i="1" s="1"/>
  <c r="I496" i="1" s="1"/>
  <c r="E495" i="1"/>
  <c r="C496" i="1" l="1"/>
  <c r="D496" i="1" s="1"/>
  <c r="J496" i="1"/>
  <c r="F496" i="1" l="1"/>
  <c r="G496" i="1" s="1"/>
  <c r="H496" i="1" s="1"/>
  <c r="I497" i="1" s="1"/>
  <c r="E496" i="1"/>
  <c r="C497" i="1" l="1"/>
  <c r="J497" i="1"/>
  <c r="D497" i="1" l="1"/>
  <c r="F497" i="1" l="1"/>
  <c r="G497" i="1" s="1"/>
  <c r="H497" i="1" s="1"/>
  <c r="I498" i="1" s="1"/>
  <c r="E497" i="1"/>
  <c r="C498" i="1" l="1"/>
  <c r="D498" i="1" s="1"/>
  <c r="F498" i="1" s="1"/>
  <c r="G498" i="1" s="1"/>
  <c r="H498" i="1" s="1"/>
  <c r="I499" i="1" s="1"/>
  <c r="J498" i="1"/>
  <c r="E498" i="1" l="1"/>
  <c r="C499" i="1"/>
  <c r="D499" i="1" s="1"/>
  <c r="J499" i="1"/>
  <c r="E499" i="1" l="1"/>
  <c r="F499" i="1"/>
  <c r="G499" i="1" s="1"/>
  <c r="H499" i="1" s="1"/>
  <c r="I500" i="1" s="1"/>
  <c r="C500" i="1" l="1"/>
  <c r="D500" i="1" s="1"/>
  <c r="J500" i="1"/>
  <c r="E500" i="1" l="1"/>
  <c r="F500" i="1"/>
  <c r="G500" i="1" s="1"/>
  <c r="H500" i="1" s="1"/>
  <c r="I501" i="1" s="1"/>
  <c r="C501" i="1" l="1"/>
  <c r="D501" i="1" s="1"/>
  <c r="J501" i="1"/>
  <c r="F501" i="1" l="1"/>
  <c r="G501" i="1" s="1"/>
  <c r="H501" i="1" s="1"/>
  <c r="I502" i="1" s="1"/>
  <c r="E501" i="1"/>
  <c r="C502" i="1" l="1"/>
  <c r="D502" i="1" s="1"/>
  <c r="J502" i="1"/>
  <c r="F502" i="1" l="1"/>
  <c r="G502" i="1" s="1"/>
  <c r="H502" i="1" s="1"/>
  <c r="I503" i="1" s="1"/>
  <c r="E502" i="1"/>
  <c r="C503" i="1" l="1"/>
  <c r="J503" i="1"/>
  <c r="D503" i="1" l="1"/>
  <c r="E503" i="1" l="1"/>
  <c r="F503" i="1"/>
  <c r="G503" i="1" s="1"/>
  <c r="H503" i="1" s="1"/>
  <c r="I504" i="1" s="1"/>
  <c r="C504" i="1" l="1"/>
  <c r="D504" i="1" s="1"/>
  <c r="J504" i="1"/>
  <c r="E504" i="1" l="1"/>
  <c r="F504" i="1"/>
  <c r="G504" i="1" s="1"/>
  <c r="H504" i="1" s="1"/>
  <c r="I505" i="1" s="1"/>
  <c r="C505" i="1" l="1"/>
  <c r="D505" i="1" s="1"/>
  <c r="E505" i="1" s="1"/>
  <c r="J505" i="1"/>
  <c r="F505" i="1" l="1"/>
  <c r="G505" i="1" s="1"/>
  <c r="H505" i="1" s="1"/>
  <c r="I506" i="1" s="1"/>
  <c r="C506" i="1" s="1"/>
  <c r="J506" i="1" l="1"/>
  <c r="D506" i="1"/>
  <c r="E506" i="1" l="1"/>
  <c r="F506" i="1"/>
  <c r="G506" i="1" s="1"/>
  <c r="H506" i="1" s="1"/>
  <c r="I507" i="1" s="1"/>
  <c r="C507" i="1" l="1"/>
  <c r="D507" i="1" s="1"/>
  <c r="J507" i="1"/>
  <c r="E507" i="1" l="1"/>
  <c r="F507" i="1"/>
  <c r="G507" i="1" s="1"/>
  <c r="H507" i="1" s="1"/>
  <c r="I508" i="1" s="1"/>
  <c r="C508" i="1" l="1"/>
  <c r="J508" i="1"/>
  <c r="D508" i="1" l="1"/>
  <c r="F508" i="1" l="1"/>
  <c r="G508" i="1" s="1"/>
  <c r="H508" i="1" s="1"/>
  <c r="I509" i="1" s="1"/>
  <c r="E508" i="1"/>
  <c r="C509" i="1" l="1"/>
  <c r="J509" i="1"/>
  <c r="D509" i="1" l="1"/>
  <c r="E509" i="1" l="1"/>
  <c r="F509" i="1"/>
  <c r="G509" i="1"/>
  <c r="H509" i="1" s="1"/>
  <c r="I510" i="1" s="1"/>
  <c r="C510" i="1" l="1"/>
  <c r="D510" i="1" s="1"/>
  <c r="J510" i="1"/>
  <c r="E510" i="1" l="1"/>
  <c r="F510" i="1"/>
  <c r="G510" i="1" s="1"/>
  <c r="H510" i="1" s="1"/>
  <c r="I511" i="1" s="1"/>
  <c r="C511" i="1" l="1"/>
  <c r="J511" i="1"/>
  <c r="D511" i="1" l="1"/>
  <c r="F511" i="1" l="1"/>
  <c r="G511" i="1" s="1"/>
  <c r="H511" i="1" s="1"/>
  <c r="I512" i="1" s="1"/>
  <c r="E511" i="1"/>
  <c r="C512" i="1" l="1"/>
  <c r="D512" i="1" s="1"/>
  <c r="J512" i="1"/>
  <c r="F512" i="1" l="1"/>
  <c r="G512" i="1" s="1"/>
  <c r="H512" i="1" s="1"/>
  <c r="I513" i="1" s="1"/>
  <c r="E512" i="1"/>
  <c r="C513" i="1" l="1"/>
  <c r="D513" i="1" s="1"/>
  <c r="E513" i="1" s="1"/>
  <c r="J513" i="1"/>
  <c r="F513" i="1" l="1"/>
  <c r="G513" i="1" s="1"/>
  <c r="H513" i="1" s="1"/>
  <c r="I514" i="1" s="1"/>
  <c r="J514" i="1" s="1"/>
  <c r="C514" i="1" l="1"/>
  <c r="D514" i="1" s="1"/>
  <c r="E514" i="1" s="1"/>
  <c r="F514" i="1" l="1"/>
  <c r="G514" i="1" s="1"/>
  <c r="H514" i="1" s="1"/>
  <c r="I515" i="1" s="1"/>
  <c r="C515" i="1" s="1"/>
  <c r="J515" i="1" l="1"/>
  <c r="D515" i="1"/>
  <c r="E515" i="1" l="1"/>
  <c r="F515" i="1"/>
  <c r="G515" i="1" s="1"/>
  <c r="H515" i="1" s="1"/>
  <c r="I516" i="1" s="1"/>
  <c r="C516" i="1" l="1"/>
  <c r="D516" i="1" s="1"/>
  <c r="J516" i="1"/>
  <c r="E516" i="1" l="1"/>
  <c r="F516" i="1"/>
  <c r="G516" i="1" s="1"/>
  <c r="H516" i="1" s="1"/>
  <c r="I517" i="1" s="1"/>
  <c r="C517" i="1" l="1"/>
  <c r="D517" i="1" s="1"/>
  <c r="J517" i="1"/>
  <c r="E517" i="1" l="1"/>
  <c r="F517" i="1"/>
  <c r="G517" i="1" s="1"/>
  <c r="H517" i="1" s="1"/>
  <c r="I518" i="1" s="1"/>
  <c r="C518" i="1" l="1"/>
  <c r="D518" i="1" s="1"/>
  <c r="E518" i="1" s="1"/>
  <c r="J518" i="1"/>
  <c r="F518" i="1" l="1"/>
  <c r="G518" i="1" s="1"/>
  <c r="H518" i="1" s="1"/>
  <c r="I519" i="1" s="1"/>
  <c r="C519" i="1" s="1"/>
  <c r="J519" i="1" l="1"/>
  <c r="D519" i="1"/>
  <c r="E519" i="1" l="1"/>
  <c r="F519" i="1"/>
  <c r="G519" i="1" s="1"/>
  <c r="H519" i="1" s="1"/>
  <c r="I520" i="1" s="1"/>
  <c r="C520" i="1" l="1"/>
  <c r="D520" i="1" s="1"/>
  <c r="F520" i="1" s="1"/>
  <c r="G520" i="1" s="1"/>
  <c r="H520" i="1" s="1"/>
  <c r="I521" i="1" s="1"/>
  <c r="J520" i="1"/>
  <c r="E520" i="1" l="1"/>
  <c r="C521" i="1"/>
  <c r="J521" i="1"/>
  <c r="D521" i="1" l="1"/>
  <c r="E521" i="1" l="1"/>
  <c r="F521" i="1"/>
  <c r="G521" i="1" s="1"/>
  <c r="H521" i="1" s="1"/>
  <c r="I522" i="1" s="1"/>
  <c r="C522" i="1" l="1"/>
  <c r="D522" i="1" s="1"/>
  <c r="E522" i="1" s="1"/>
  <c r="J522" i="1"/>
  <c r="F522" i="1" l="1"/>
  <c r="G522" i="1" s="1"/>
  <c r="H522" i="1" s="1"/>
  <c r="I523" i="1" s="1"/>
  <c r="C523" i="1" s="1"/>
  <c r="D523" i="1" s="1"/>
  <c r="J523" i="1" l="1"/>
  <c r="E523" i="1"/>
  <c r="F523" i="1"/>
  <c r="G523" i="1" s="1"/>
  <c r="H523" i="1" s="1"/>
  <c r="I524" i="1" s="1"/>
  <c r="C524" i="1" l="1"/>
  <c r="J524" i="1"/>
  <c r="D524" i="1" l="1"/>
  <c r="F524" i="1" l="1"/>
  <c r="G524" i="1" s="1"/>
  <c r="H524" i="1" s="1"/>
  <c r="I525" i="1" s="1"/>
  <c r="E524" i="1"/>
  <c r="C525" i="1" l="1"/>
  <c r="D525" i="1" s="1"/>
  <c r="E525" i="1" s="1"/>
  <c r="J525" i="1"/>
  <c r="F525" i="1" l="1"/>
  <c r="G525" i="1" s="1"/>
  <c r="H525" i="1" s="1"/>
  <c r="I526" i="1" s="1"/>
  <c r="C526" i="1" s="1"/>
  <c r="D526" i="1" s="1"/>
  <c r="J526" i="1" l="1"/>
  <c r="E526" i="1"/>
  <c r="F526" i="1"/>
  <c r="G526" i="1" s="1"/>
  <c r="H526" i="1" s="1"/>
  <c r="I527" i="1" s="1"/>
  <c r="C527" i="1" l="1"/>
  <c r="J527" i="1"/>
  <c r="D527" i="1" l="1"/>
  <c r="E527" i="1" l="1"/>
  <c r="F527" i="1"/>
  <c r="G527" i="1" s="1"/>
  <c r="H527" i="1" s="1"/>
  <c r="I528" i="1" s="1"/>
  <c r="C528" i="1" l="1"/>
  <c r="D528" i="1" s="1"/>
  <c r="J528" i="1"/>
  <c r="F528" i="1" l="1"/>
  <c r="G528" i="1" s="1"/>
  <c r="H528" i="1" s="1"/>
  <c r="I529" i="1" s="1"/>
  <c r="C529" i="1" s="1"/>
  <c r="E528" i="1"/>
  <c r="J529" i="1" l="1"/>
  <c r="D529" i="1"/>
  <c r="E529" i="1" l="1"/>
  <c r="F529" i="1"/>
  <c r="G529" i="1" s="1"/>
  <c r="H529" i="1" s="1"/>
  <c r="I530" i="1" s="1"/>
  <c r="C530" i="1" s="1"/>
  <c r="D530" i="1" s="1"/>
  <c r="J530" i="1" l="1"/>
  <c r="E530" i="1"/>
  <c r="F530" i="1"/>
  <c r="G530" i="1" s="1"/>
  <c r="H530" i="1" s="1"/>
  <c r="I531" i="1" s="1"/>
  <c r="C531" i="1" l="1"/>
  <c r="D531" i="1" s="1"/>
  <c r="J531" i="1"/>
  <c r="E531" i="1" l="1"/>
  <c r="F531" i="1"/>
  <c r="G531" i="1" s="1"/>
  <c r="H531" i="1" s="1"/>
  <c r="I532" i="1" s="1"/>
  <c r="C532" i="1" l="1"/>
  <c r="J532" i="1"/>
  <c r="D532" i="1" l="1"/>
  <c r="F532" i="1" l="1"/>
  <c r="G532" i="1" s="1"/>
  <c r="H532" i="1" s="1"/>
  <c r="I533" i="1" s="1"/>
  <c r="E532" i="1"/>
  <c r="C533" i="1" l="1"/>
  <c r="D533" i="1" s="1"/>
  <c r="J533" i="1"/>
  <c r="E533" i="1" l="1"/>
  <c r="F533" i="1"/>
  <c r="G533" i="1" s="1"/>
  <c r="H533" i="1" s="1"/>
  <c r="I534" i="1" s="1"/>
  <c r="C534" i="1" l="1"/>
  <c r="D534" i="1" s="1"/>
  <c r="E534" i="1" s="1"/>
  <c r="J534" i="1"/>
  <c r="F534" i="1" l="1"/>
  <c r="G534" i="1" s="1"/>
  <c r="H534" i="1" s="1"/>
  <c r="I535" i="1" s="1"/>
  <c r="C535" i="1" s="1"/>
  <c r="D535" i="1" s="1"/>
  <c r="J535" i="1" l="1"/>
  <c r="F535" i="1"/>
  <c r="G535" i="1" s="1"/>
  <c r="H535" i="1" s="1"/>
  <c r="I536" i="1" s="1"/>
  <c r="E535" i="1"/>
  <c r="C536" i="1" l="1"/>
  <c r="J536" i="1"/>
  <c r="D536" i="1" l="1"/>
  <c r="F536" i="1" l="1"/>
  <c r="G536" i="1" s="1"/>
  <c r="H536" i="1" s="1"/>
  <c r="I537" i="1" s="1"/>
  <c r="E536" i="1"/>
  <c r="C537" i="1" l="1"/>
  <c r="J537" i="1"/>
  <c r="D537" i="1"/>
  <c r="E537" i="1" l="1"/>
  <c r="F537" i="1"/>
  <c r="G537" i="1" s="1"/>
  <c r="H537" i="1" s="1"/>
  <c r="I538" i="1" s="1"/>
  <c r="C538" i="1" l="1"/>
  <c r="D538" i="1" s="1"/>
  <c r="E538" i="1" s="1"/>
  <c r="J538" i="1"/>
  <c r="F538" i="1" l="1"/>
  <c r="G538" i="1" s="1"/>
  <c r="H538" i="1" s="1"/>
  <c r="I539" i="1" s="1"/>
  <c r="C539" i="1" s="1"/>
  <c r="D539" i="1" s="1"/>
  <c r="J539" i="1" l="1"/>
  <c r="E539" i="1"/>
  <c r="F539" i="1"/>
  <c r="G539" i="1" s="1"/>
  <c r="H539" i="1" s="1"/>
  <c r="I540" i="1" s="1"/>
  <c r="C540" i="1" l="1"/>
  <c r="D540" i="1" s="1"/>
  <c r="J540" i="1"/>
  <c r="F540" i="1" l="1"/>
  <c r="G540" i="1" s="1"/>
  <c r="H540" i="1" s="1"/>
  <c r="I541" i="1" s="1"/>
  <c r="E540" i="1"/>
  <c r="C541" i="1" l="1"/>
  <c r="D541" i="1" s="1"/>
  <c r="J541" i="1"/>
  <c r="E541" i="1" l="1"/>
  <c r="F541" i="1"/>
  <c r="G541" i="1" s="1"/>
  <c r="H541" i="1" s="1"/>
  <c r="I542" i="1" s="1"/>
  <c r="C542" i="1" l="1"/>
  <c r="D542" i="1" s="1"/>
  <c r="J542" i="1"/>
  <c r="F542" i="1" l="1"/>
  <c r="G542" i="1" s="1"/>
  <c r="H542" i="1" s="1"/>
  <c r="I543" i="1" s="1"/>
  <c r="E542" i="1"/>
  <c r="C543" i="1" l="1"/>
  <c r="J543" i="1"/>
  <c r="D543" i="1" l="1"/>
  <c r="E543" i="1" l="1"/>
  <c r="F543" i="1"/>
  <c r="G543" i="1" s="1"/>
  <c r="H543" i="1" s="1"/>
  <c r="I544" i="1" s="1"/>
  <c r="C544" i="1" l="1"/>
  <c r="D544" i="1" s="1"/>
  <c r="J544" i="1"/>
  <c r="F544" i="1" l="1"/>
  <c r="G544" i="1" s="1"/>
  <c r="H544" i="1" s="1"/>
  <c r="I545" i="1" s="1"/>
  <c r="C545" i="1" s="1"/>
  <c r="D545" i="1" s="1"/>
  <c r="E544" i="1"/>
  <c r="J545" i="1" l="1"/>
  <c r="E545" i="1"/>
  <c r="F545" i="1"/>
  <c r="G545" i="1" s="1"/>
  <c r="H545" i="1" s="1"/>
  <c r="I546" i="1" s="1"/>
  <c r="C546" i="1" l="1"/>
  <c r="D546" i="1" s="1"/>
  <c r="J546" i="1"/>
  <c r="E546" i="1" l="1"/>
  <c r="F546" i="1"/>
  <c r="G546" i="1" s="1"/>
  <c r="H546" i="1" s="1"/>
  <c r="I547" i="1" s="1"/>
  <c r="C547" i="1" l="1"/>
  <c r="D547" i="1" s="1"/>
  <c r="J547" i="1"/>
  <c r="E547" i="1" l="1"/>
  <c r="F547" i="1"/>
  <c r="G547" i="1" s="1"/>
  <c r="H547" i="1" s="1"/>
  <c r="I548" i="1" s="1"/>
  <c r="C548" i="1" l="1"/>
  <c r="J548" i="1"/>
  <c r="D548" i="1" l="1"/>
  <c r="F548" i="1" l="1"/>
  <c r="G548" i="1" s="1"/>
  <c r="H548" i="1" s="1"/>
  <c r="I549" i="1" s="1"/>
  <c r="E548" i="1"/>
  <c r="C549" i="1" l="1"/>
  <c r="D549" i="1" s="1"/>
  <c r="F549" i="1" s="1"/>
  <c r="G549" i="1" s="1"/>
  <c r="H549" i="1" s="1"/>
  <c r="I550" i="1" s="1"/>
  <c r="J549" i="1"/>
  <c r="E549" i="1" l="1"/>
  <c r="C550" i="1"/>
  <c r="D550" i="1" s="1"/>
  <c r="J550" i="1"/>
  <c r="E550" i="1" l="1"/>
  <c r="F550" i="1"/>
  <c r="G550" i="1" s="1"/>
  <c r="H550" i="1" s="1"/>
  <c r="I551" i="1" s="1"/>
  <c r="C551" i="1" l="1"/>
  <c r="J551" i="1"/>
  <c r="D551" i="1" l="1"/>
  <c r="E551" i="1" l="1"/>
  <c r="F551" i="1"/>
  <c r="G551" i="1" s="1"/>
  <c r="H551" i="1" s="1"/>
  <c r="I552" i="1" s="1"/>
  <c r="C552" i="1" l="1"/>
  <c r="J552" i="1"/>
  <c r="D552" i="1"/>
  <c r="F552" i="1" l="1"/>
  <c r="G552" i="1" s="1"/>
  <c r="H552" i="1" s="1"/>
  <c r="I553" i="1" s="1"/>
  <c r="E552" i="1"/>
  <c r="C553" i="1" l="1"/>
  <c r="D553" i="1" s="1"/>
  <c r="J553" i="1"/>
  <c r="E553" i="1" l="1"/>
  <c r="F553" i="1"/>
  <c r="G553" i="1" s="1"/>
  <c r="H553" i="1" s="1"/>
  <c r="I554" i="1" s="1"/>
  <c r="C554" i="1" l="1"/>
  <c r="D554" i="1" s="1"/>
  <c r="E554" i="1" s="1"/>
  <c r="J554" i="1"/>
  <c r="F554" i="1" l="1"/>
  <c r="G554" i="1" s="1"/>
  <c r="H554" i="1" s="1"/>
  <c r="I555" i="1" s="1"/>
  <c r="C555" i="1" s="1"/>
  <c r="J555" i="1" l="1"/>
  <c r="D555" i="1"/>
  <c r="E555" i="1" l="1"/>
  <c r="F555" i="1"/>
  <c r="G555" i="1" s="1"/>
  <c r="H555" i="1" s="1"/>
  <c r="I556" i="1" s="1"/>
  <c r="C556" i="1" l="1"/>
  <c r="D556" i="1" s="1"/>
  <c r="J556" i="1"/>
  <c r="F556" i="1" l="1"/>
  <c r="G556" i="1" s="1"/>
  <c r="H556" i="1" s="1"/>
  <c r="I557" i="1" s="1"/>
  <c r="E556" i="1"/>
  <c r="C557" i="1" l="1"/>
  <c r="D557" i="1" s="1"/>
  <c r="J557" i="1"/>
  <c r="E557" i="1" l="1"/>
  <c r="F557" i="1"/>
  <c r="G557" i="1" s="1"/>
  <c r="H557" i="1" s="1"/>
  <c r="I558" i="1" s="1"/>
  <c r="C558" i="1" l="1"/>
  <c r="D558" i="1" s="1"/>
  <c r="E558" i="1" s="1"/>
  <c r="J558" i="1"/>
  <c r="F558" i="1" l="1"/>
  <c r="G558" i="1" s="1"/>
  <c r="H558" i="1" s="1"/>
  <c r="I559" i="1" s="1"/>
  <c r="C559" i="1" s="1"/>
  <c r="J559" i="1" l="1"/>
  <c r="D559" i="1"/>
  <c r="E559" i="1" l="1"/>
  <c r="F559" i="1"/>
  <c r="G559" i="1" s="1"/>
  <c r="H559" i="1" s="1"/>
  <c r="I560" i="1" s="1"/>
  <c r="C560" i="1" l="1"/>
  <c r="J560" i="1"/>
  <c r="D560" i="1" l="1"/>
  <c r="F560" i="1" l="1"/>
  <c r="G560" i="1" s="1"/>
  <c r="H560" i="1" s="1"/>
  <c r="I561" i="1" s="1"/>
  <c r="C561" i="1" s="1"/>
  <c r="D561" i="1" s="1"/>
  <c r="E560" i="1"/>
  <c r="J561" i="1" l="1"/>
  <c r="E561" i="1"/>
  <c r="F561" i="1"/>
  <c r="G561" i="1" s="1"/>
  <c r="H561" i="1" s="1"/>
  <c r="I562" i="1" s="1"/>
  <c r="C562" i="1" l="1"/>
  <c r="D562" i="1" s="1"/>
  <c r="J562" i="1"/>
  <c r="E562" i="1" l="1"/>
  <c r="F562" i="1"/>
  <c r="G562" i="1" s="1"/>
  <c r="H562" i="1" s="1"/>
  <c r="I563" i="1" s="1"/>
  <c r="C563" i="1" l="1"/>
  <c r="J563" i="1"/>
  <c r="D563" i="1" l="1"/>
  <c r="E563" i="1" l="1"/>
  <c r="F563" i="1"/>
  <c r="G563" i="1" s="1"/>
  <c r="H563" i="1" s="1"/>
  <c r="I564" i="1" s="1"/>
  <c r="C564" i="1" l="1"/>
  <c r="J564" i="1"/>
  <c r="D564" i="1" l="1"/>
  <c r="F564" i="1" l="1"/>
  <c r="G564" i="1" s="1"/>
  <c r="H564" i="1" s="1"/>
  <c r="I565" i="1" s="1"/>
  <c r="E564" i="1"/>
  <c r="C565" i="1" l="1"/>
  <c r="D565" i="1" s="1"/>
  <c r="J565" i="1"/>
  <c r="E565" i="1" l="1"/>
  <c r="F565" i="1"/>
  <c r="G565" i="1" s="1"/>
  <c r="H565" i="1" s="1"/>
  <c r="I566" i="1" s="1"/>
  <c r="C566" i="1" l="1"/>
  <c r="D566" i="1" s="1"/>
  <c r="E566" i="1" s="1"/>
  <c r="J566" i="1"/>
  <c r="F566" i="1" l="1"/>
  <c r="G566" i="1" s="1"/>
  <c r="H566" i="1" s="1"/>
  <c r="I567" i="1" s="1"/>
  <c r="C567" i="1" s="1"/>
  <c r="D567" i="1" s="1"/>
  <c r="J567" i="1" l="1"/>
  <c r="E567" i="1"/>
  <c r="F567" i="1"/>
  <c r="G567" i="1" s="1"/>
  <c r="H567" i="1" s="1"/>
  <c r="I568" i="1" s="1"/>
  <c r="C568" i="1" l="1"/>
  <c r="J568" i="1"/>
  <c r="D568" i="1" l="1"/>
  <c r="F568" i="1" l="1"/>
  <c r="G568" i="1" s="1"/>
  <c r="H568" i="1" s="1"/>
  <c r="I569" i="1" s="1"/>
  <c r="E568" i="1"/>
  <c r="C569" i="1" l="1"/>
  <c r="J569" i="1"/>
  <c r="D569" i="1"/>
  <c r="E569" i="1" l="1"/>
  <c r="F569" i="1"/>
  <c r="G569" i="1" s="1"/>
  <c r="H569" i="1" s="1"/>
  <c r="I570" i="1" s="1"/>
  <c r="C570" i="1" l="1"/>
  <c r="D570" i="1" s="1"/>
  <c r="E570" i="1" s="1"/>
  <c r="J570" i="1"/>
  <c r="F570" i="1" l="1"/>
  <c r="G570" i="1" s="1"/>
  <c r="H570" i="1" s="1"/>
  <c r="I571" i="1" s="1"/>
  <c r="C571" i="1" s="1"/>
  <c r="J571" i="1" l="1"/>
  <c r="D571" i="1"/>
  <c r="E571" i="1" l="1"/>
  <c r="F571" i="1"/>
  <c r="G571" i="1" s="1"/>
  <c r="H571" i="1" s="1"/>
  <c r="I572" i="1" s="1"/>
  <c r="C572" i="1" l="1"/>
  <c r="J572" i="1"/>
  <c r="D572" i="1"/>
  <c r="F572" i="1" l="1"/>
  <c r="G572" i="1" s="1"/>
  <c r="H572" i="1" s="1"/>
  <c r="I573" i="1" s="1"/>
  <c r="C573" i="1" s="1"/>
  <c r="D573" i="1" s="1"/>
  <c r="E572" i="1"/>
  <c r="J573" i="1" l="1"/>
  <c r="E573" i="1"/>
  <c r="F573" i="1"/>
  <c r="G573" i="1" s="1"/>
  <c r="H573" i="1" s="1"/>
  <c r="I574" i="1" s="1"/>
  <c r="C574" i="1" l="1"/>
  <c r="D574" i="1" s="1"/>
  <c r="J574" i="1"/>
  <c r="E574" i="1" l="1"/>
  <c r="F574" i="1"/>
  <c r="G574" i="1" s="1"/>
  <c r="H574" i="1" s="1"/>
  <c r="I575" i="1" s="1"/>
  <c r="C575" i="1" l="1"/>
  <c r="J575" i="1"/>
  <c r="D575" i="1" l="1"/>
  <c r="E575" i="1" l="1"/>
  <c r="F575" i="1"/>
  <c r="G575" i="1" s="1"/>
  <c r="H575" i="1" s="1"/>
  <c r="I576" i="1" s="1"/>
  <c r="C576" i="1" l="1"/>
  <c r="D576" i="1" s="1"/>
  <c r="J576" i="1"/>
  <c r="F576" i="1" l="1"/>
  <c r="G576" i="1" s="1"/>
  <c r="H576" i="1" s="1"/>
  <c r="I577" i="1" s="1"/>
  <c r="C577" i="1" s="1"/>
  <c r="D577" i="1" s="1"/>
  <c r="E576" i="1"/>
  <c r="J577" i="1" l="1"/>
  <c r="E577" i="1"/>
  <c r="F577" i="1"/>
  <c r="G577" i="1" s="1"/>
  <c r="H577" i="1" s="1"/>
  <c r="I578" i="1" s="1"/>
  <c r="C578" i="1" l="1"/>
  <c r="D578" i="1" s="1"/>
  <c r="J578" i="1"/>
  <c r="E578" i="1" l="1"/>
  <c r="F578" i="1"/>
  <c r="G578" i="1" s="1"/>
  <c r="H578" i="1" s="1"/>
  <c r="I579" i="1" s="1"/>
  <c r="C579" i="1" l="1"/>
  <c r="J579" i="1"/>
  <c r="D579" i="1" l="1"/>
  <c r="E579" i="1" l="1"/>
  <c r="F579" i="1"/>
  <c r="G579" i="1" s="1"/>
  <c r="H579" i="1" s="1"/>
  <c r="I580" i="1" s="1"/>
  <c r="C580" i="1" l="1"/>
  <c r="J580" i="1"/>
  <c r="D580" i="1" l="1"/>
  <c r="E580" i="1" l="1"/>
  <c r="F580" i="1"/>
  <c r="G580" i="1" s="1"/>
  <c r="H580" i="1" s="1"/>
  <c r="I581" i="1" s="1"/>
  <c r="C581" i="1" l="1"/>
  <c r="D581" i="1" s="1"/>
  <c r="E581" i="1" s="1"/>
  <c r="J581" i="1"/>
  <c r="F581" i="1" l="1"/>
  <c r="G581" i="1" s="1"/>
  <c r="H581" i="1" s="1"/>
  <c r="I582" i="1" s="1"/>
  <c r="C582" i="1" s="1"/>
  <c r="D582" i="1" s="1"/>
  <c r="J582" i="1" l="1"/>
  <c r="E582" i="1"/>
  <c r="F582" i="1"/>
  <c r="G582" i="1" s="1"/>
  <c r="H582" i="1" s="1"/>
  <c r="I583" i="1" s="1"/>
  <c r="C583" i="1" l="1"/>
  <c r="J583" i="1"/>
  <c r="D583" i="1" l="1"/>
  <c r="E583" i="1" l="1"/>
  <c r="F583" i="1"/>
  <c r="G583" i="1" s="1"/>
  <c r="H583" i="1" s="1"/>
  <c r="I584" i="1" s="1"/>
  <c r="C584" i="1" l="1"/>
  <c r="D584" i="1" s="1"/>
  <c r="J584" i="1"/>
  <c r="F584" i="1" l="1"/>
  <c r="G584" i="1" s="1"/>
  <c r="H584" i="1" s="1"/>
  <c r="I585" i="1" s="1"/>
  <c r="C585" i="1" s="1"/>
  <c r="D585" i="1" s="1"/>
  <c r="E584" i="1"/>
  <c r="J585" i="1" l="1"/>
  <c r="E585" i="1"/>
  <c r="F585" i="1"/>
  <c r="G585" i="1" s="1"/>
  <c r="H585" i="1" s="1"/>
  <c r="I586" i="1" s="1"/>
  <c r="C586" i="1" l="1"/>
  <c r="D586" i="1" s="1"/>
  <c r="J586" i="1"/>
  <c r="E586" i="1" l="1"/>
  <c r="F586" i="1"/>
  <c r="G586" i="1" s="1"/>
  <c r="H586" i="1" s="1"/>
  <c r="I587" i="1" s="1"/>
  <c r="C587" i="1" l="1"/>
  <c r="J587" i="1"/>
  <c r="D587" i="1" l="1"/>
  <c r="E587" i="1" l="1"/>
  <c r="F587" i="1"/>
  <c r="G587" i="1" s="1"/>
  <c r="H587" i="1" s="1"/>
  <c r="I588" i="1" s="1"/>
  <c r="C588" i="1" l="1"/>
  <c r="D588" i="1" s="1"/>
  <c r="J588" i="1"/>
  <c r="F588" i="1" l="1"/>
  <c r="G588" i="1" s="1"/>
  <c r="H588" i="1" s="1"/>
  <c r="I589" i="1" s="1"/>
  <c r="E588" i="1"/>
  <c r="C589" i="1" l="1"/>
  <c r="D589" i="1" s="1"/>
  <c r="E589" i="1" s="1"/>
  <c r="J589" i="1"/>
  <c r="F589" i="1" l="1"/>
  <c r="G589" i="1" s="1"/>
  <c r="H589" i="1" s="1"/>
  <c r="I590" i="1" s="1"/>
  <c r="C590" i="1" s="1"/>
  <c r="D590" i="1" s="1"/>
  <c r="J590" i="1" l="1"/>
  <c r="F590" i="1"/>
  <c r="G590" i="1" s="1"/>
  <c r="H590" i="1" s="1"/>
  <c r="I591" i="1" s="1"/>
  <c r="E590" i="1"/>
  <c r="C591" i="1" l="1"/>
  <c r="J591" i="1"/>
  <c r="D591" i="1" l="1"/>
  <c r="E591" i="1" l="1"/>
  <c r="F591" i="1"/>
  <c r="G591" i="1" s="1"/>
  <c r="H591" i="1" s="1"/>
  <c r="I592" i="1" s="1"/>
  <c r="C592" i="1" l="1"/>
  <c r="D592" i="1" s="1"/>
  <c r="J592" i="1"/>
  <c r="F592" i="1" l="1"/>
  <c r="G592" i="1" s="1"/>
  <c r="H592" i="1" s="1"/>
  <c r="I593" i="1" s="1"/>
  <c r="C593" i="1" s="1"/>
  <c r="D593" i="1" s="1"/>
  <c r="E592" i="1"/>
  <c r="J593" i="1" l="1"/>
  <c r="E593" i="1"/>
  <c r="F593" i="1"/>
  <c r="G593" i="1" s="1"/>
  <c r="H593" i="1" s="1"/>
  <c r="I594" i="1" s="1"/>
  <c r="C594" i="1" l="1"/>
  <c r="D594" i="1" s="1"/>
  <c r="J594" i="1"/>
  <c r="E594" i="1" l="1"/>
  <c r="F594" i="1"/>
  <c r="G594" i="1" s="1"/>
  <c r="H594" i="1" s="1"/>
  <c r="I595" i="1" s="1"/>
  <c r="C595" i="1" l="1"/>
  <c r="J595" i="1"/>
  <c r="D595" i="1" l="1"/>
  <c r="E595" i="1" l="1"/>
  <c r="F595" i="1"/>
  <c r="G595" i="1" s="1"/>
  <c r="H595" i="1" s="1"/>
  <c r="I596" i="1" s="1"/>
  <c r="C596" i="1" l="1"/>
  <c r="D596" i="1" s="1"/>
  <c r="J596" i="1"/>
  <c r="F596" i="1" l="1"/>
  <c r="G596" i="1" s="1"/>
  <c r="H596" i="1" s="1"/>
  <c r="I597" i="1" s="1"/>
  <c r="E596" i="1"/>
  <c r="C597" i="1" l="1"/>
  <c r="D597" i="1" s="1"/>
  <c r="J597" i="1"/>
  <c r="F597" i="1" l="1"/>
  <c r="G597" i="1" s="1"/>
  <c r="H597" i="1" s="1"/>
  <c r="I598" i="1" s="1"/>
  <c r="E597" i="1"/>
  <c r="C598" i="1" l="1"/>
  <c r="D598" i="1" s="1"/>
  <c r="E598" i="1" s="1"/>
  <c r="J598" i="1"/>
  <c r="F598" i="1" l="1"/>
  <c r="G598" i="1" s="1"/>
  <c r="H598" i="1" s="1"/>
  <c r="I599" i="1" s="1"/>
  <c r="C599" i="1" s="1"/>
  <c r="J599" i="1" l="1"/>
  <c r="D599" i="1"/>
  <c r="E599" i="1" l="1"/>
  <c r="F599" i="1"/>
  <c r="G599" i="1" s="1"/>
  <c r="H599" i="1" s="1"/>
  <c r="I600" i="1" s="1"/>
  <c r="C600" i="1" l="1"/>
  <c r="D600" i="1" s="1"/>
  <c r="J600" i="1"/>
  <c r="F600" i="1" l="1"/>
  <c r="G600" i="1" s="1"/>
  <c r="H600" i="1" s="1"/>
  <c r="I601" i="1" s="1"/>
  <c r="C601" i="1" s="1"/>
  <c r="E600" i="1"/>
  <c r="J601" i="1" l="1"/>
  <c r="D601" i="1"/>
  <c r="E601" i="1" l="1"/>
  <c r="F601" i="1"/>
  <c r="G601" i="1" s="1"/>
  <c r="H601" i="1" s="1"/>
  <c r="I602" i="1" s="1"/>
  <c r="C602" i="1" l="1"/>
  <c r="D602" i="1" s="1"/>
  <c r="J602" i="1"/>
  <c r="E602" i="1" l="1"/>
  <c r="F602" i="1"/>
  <c r="G602" i="1" s="1"/>
  <c r="H602" i="1" s="1"/>
  <c r="I603" i="1" s="1"/>
  <c r="C603" i="1" l="1"/>
  <c r="J603" i="1"/>
  <c r="D603" i="1" l="1"/>
  <c r="E603" i="1" l="1"/>
  <c r="F603" i="1"/>
  <c r="G603" i="1" s="1"/>
  <c r="H603" i="1" s="1"/>
  <c r="I604" i="1" s="1"/>
  <c r="C604" i="1" l="1"/>
  <c r="J604" i="1"/>
  <c r="D604" i="1"/>
  <c r="F604" i="1" l="1"/>
  <c r="E604" i="1"/>
  <c r="G604" i="1"/>
  <c r="H604" i="1" s="1"/>
  <c r="I605" i="1" s="1"/>
  <c r="C605" i="1" l="1"/>
  <c r="D605" i="1" s="1"/>
  <c r="J605" i="1"/>
  <c r="E605" i="1" l="1"/>
  <c r="F605" i="1"/>
  <c r="G605" i="1" s="1"/>
  <c r="H605" i="1" s="1"/>
  <c r="I606" i="1" s="1"/>
  <c r="C606" i="1" l="1"/>
  <c r="D606" i="1" s="1"/>
  <c r="J606" i="1"/>
  <c r="F606" i="1" l="1"/>
  <c r="G606" i="1" s="1"/>
  <c r="H606" i="1" s="1"/>
  <c r="I607" i="1" s="1"/>
  <c r="E606" i="1"/>
  <c r="C607" i="1" l="1"/>
  <c r="J607" i="1"/>
  <c r="D607" i="1" l="1"/>
  <c r="E607" i="1" l="1"/>
  <c r="F607" i="1"/>
  <c r="G607" i="1" s="1"/>
  <c r="H607" i="1" s="1"/>
  <c r="I608" i="1" s="1"/>
  <c r="C608" i="1" l="1"/>
  <c r="D608" i="1" s="1"/>
  <c r="E608" i="1" s="1"/>
  <c r="J608" i="1"/>
  <c r="F608" i="1" l="1"/>
  <c r="G608" i="1" s="1"/>
  <c r="H608" i="1" s="1"/>
  <c r="I609" i="1" s="1"/>
  <c r="C609" i="1" s="1"/>
  <c r="D609" i="1" s="1"/>
  <c r="J609" i="1" l="1"/>
  <c r="E609" i="1"/>
  <c r="F609" i="1"/>
  <c r="G609" i="1" s="1"/>
  <c r="H609" i="1" s="1"/>
  <c r="I610" i="1" s="1"/>
  <c r="C610" i="1" l="1"/>
  <c r="D610" i="1" s="1"/>
  <c r="J610" i="1"/>
  <c r="E610" i="1" l="1"/>
  <c r="F610" i="1"/>
  <c r="G610" i="1" s="1"/>
  <c r="H610" i="1" s="1"/>
  <c r="I611" i="1" s="1"/>
  <c r="C611" i="1" l="1"/>
  <c r="J611" i="1"/>
  <c r="D611" i="1" l="1"/>
  <c r="E611" i="1" l="1"/>
  <c r="F611" i="1"/>
  <c r="G611" i="1" s="1"/>
  <c r="H611" i="1" s="1"/>
  <c r="I612" i="1" s="1"/>
  <c r="C612" i="1" l="1"/>
  <c r="D612" i="1" s="1"/>
  <c r="J612" i="1"/>
  <c r="F612" i="1" l="1"/>
  <c r="G612" i="1" s="1"/>
  <c r="H612" i="1" s="1"/>
  <c r="I613" i="1" s="1"/>
  <c r="E612" i="1"/>
  <c r="C613" i="1" l="1"/>
  <c r="D613" i="1" s="1"/>
  <c r="E613" i="1" s="1"/>
  <c r="J613" i="1"/>
  <c r="F613" i="1" l="1"/>
  <c r="G613" i="1" s="1"/>
  <c r="H613" i="1" s="1"/>
  <c r="I614" i="1" s="1"/>
  <c r="C614" i="1" s="1"/>
  <c r="D614" i="1" s="1"/>
  <c r="J614" i="1" l="1"/>
  <c r="F614" i="1"/>
  <c r="G614" i="1" s="1"/>
  <c r="H614" i="1" s="1"/>
  <c r="I615" i="1" s="1"/>
  <c r="E614" i="1"/>
  <c r="C615" i="1" l="1"/>
  <c r="D615" i="1" s="1"/>
  <c r="J615" i="1"/>
  <c r="F615" i="1" l="1"/>
  <c r="G615" i="1" s="1"/>
  <c r="H615" i="1" s="1"/>
  <c r="I616" i="1" s="1"/>
  <c r="E615" i="1"/>
  <c r="C616" i="1" l="1"/>
  <c r="J616" i="1"/>
  <c r="D616" i="1" l="1"/>
  <c r="F616" i="1" l="1"/>
  <c r="G616" i="1" s="1"/>
  <c r="H616" i="1" s="1"/>
  <c r="I617" i="1" s="1"/>
  <c r="E616" i="1"/>
  <c r="C617" i="1" l="1"/>
  <c r="D617" i="1" s="1"/>
  <c r="E617" i="1" s="1"/>
  <c r="J617" i="1"/>
  <c r="F617" i="1" l="1"/>
  <c r="G617" i="1" s="1"/>
  <c r="H617" i="1" s="1"/>
  <c r="I618" i="1" s="1"/>
  <c r="C618" i="1" s="1"/>
  <c r="D618" i="1" s="1"/>
  <c r="J618" i="1" l="1"/>
  <c r="F618" i="1"/>
  <c r="G618" i="1" s="1"/>
  <c r="H618" i="1" s="1"/>
  <c r="I619" i="1" s="1"/>
  <c r="E618" i="1"/>
  <c r="C619" i="1" l="1"/>
  <c r="D619" i="1" s="1"/>
  <c r="J619" i="1"/>
  <c r="E619" i="1" l="1"/>
  <c r="F619" i="1"/>
  <c r="G619" i="1" s="1"/>
  <c r="H619" i="1" s="1"/>
  <c r="I620" i="1" s="1"/>
  <c r="C620" i="1" l="1"/>
  <c r="D620" i="1" s="1"/>
  <c r="J620" i="1"/>
  <c r="F620" i="1" l="1"/>
  <c r="G620" i="1" s="1"/>
  <c r="H620" i="1" s="1"/>
  <c r="I621" i="1" s="1"/>
  <c r="E620" i="1"/>
  <c r="C621" i="1" l="1"/>
  <c r="D621" i="1" s="1"/>
  <c r="J621" i="1"/>
  <c r="F621" i="1" l="1"/>
  <c r="G621" i="1" s="1"/>
  <c r="H621" i="1" s="1"/>
  <c r="I622" i="1" s="1"/>
  <c r="E621" i="1"/>
  <c r="C622" i="1" l="1"/>
  <c r="D622" i="1" s="1"/>
  <c r="J622" i="1"/>
  <c r="E622" i="1" l="1"/>
  <c r="F622" i="1"/>
  <c r="G622" i="1" s="1"/>
  <c r="H622" i="1" s="1"/>
  <c r="I623" i="1" s="1"/>
  <c r="C623" i="1" l="1"/>
  <c r="D623" i="1" s="1"/>
  <c r="J623" i="1"/>
  <c r="E623" i="1" l="1"/>
  <c r="F623" i="1"/>
  <c r="G623" i="1" s="1"/>
  <c r="H623" i="1" s="1"/>
  <c r="I624" i="1" s="1"/>
  <c r="C624" i="1" l="1"/>
  <c r="D624" i="1" s="1"/>
  <c r="J624" i="1"/>
  <c r="E624" i="1" l="1"/>
  <c r="F624" i="1"/>
  <c r="G624" i="1" s="1"/>
  <c r="H624" i="1" s="1"/>
  <c r="I625" i="1" s="1"/>
  <c r="C625" i="1" l="1"/>
  <c r="D625" i="1" s="1"/>
  <c r="J625" i="1"/>
  <c r="F625" i="1" l="1"/>
  <c r="G625" i="1" s="1"/>
  <c r="H625" i="1" s="1"/>
  <c r="I626" i="1" s="1"/>
  <c r="E625" i="1"/>
  <c r="C626" i="1" l="1"/>
  <c r="J626" i="1"/>
  <c r="D626" i="1" l="1"/>
  <c r="E626" i="1" l="1"/>
  <c r="F626" i="1"/>
  <c r="G626" i="1" s="1"/>
  <c r="H626" i="1" s="1"/>
  <c r="I627" i="1" s="1"/>
  <c r="C627" i="1" l="1"/>
  <c r="D627" i="1" s="1"/>
  <c r="F627" i="1" s="1"/>
  <c r="G627" i="1" s="1"/>
  <c r="H627" i="1" s="1"/>
  <c r="I628" i="1" s="1"/>
  <c r="J627" i="1"/>
  <c r="E627" i="1" l="1"/>
  <c r="C628" i="1"/>
  <c r="J628" i="1"/>
  <c r="D628" i="1" l="1"/>
  <c r="F628" i="1" l="1"/>
  <c r="G628" i="1" s="1"/>
  <c r="H628" i="1" s="1"/>
  <c r="I629" i="1" s="1"/>
  <c r="E628" i="1"/>
  <c r="C629" i="1" l="1"/>
  <c r="J629" i="1"/>
  <c r="D629" i="1" l="1"/>
  <c r="F629" i="1" l="1"/>
  <c r="G629" i="1" s="1"/>
  <c r="H629" i="1" s="1"/>
  <c r="I630" i="1" s="1"/>
  <c r="E629" i="1"/>
  <c r="C630" i="1" l="1"/>
  <c r="D630" i="1" s="1"/>
  <c r="E630" i="1" s="1"/>
  <c r="J630" i="1"/>
  <c r="F630" i="1" l="1"/>
  <c r="G630" i="1" s="1"/>
  <c r="H630" i="1" s="1"/>
  <c r="I631" i="1" s="1"/>
  <c r="C631" i="1" s="1"/>
  <c r="D631" i="1" s="1"/>
  <c r="J631" i="1" l="1"/>
  <c r="E631" i="1"/>
  <c r="F631" i="1"/>
  <c r="G631" i="1" s="1"/>
  <c r="H631" i="1" s="1"/>
  <c r="I632" i="1" s="1"/>
  <c r="C632" i="1" l="1"/>
  <c r="J632" i="1"/>
  <c r="D632" i="1" l="1"/>
  <c r="E632" i="1" l="1"/>
  <c r="F632" i="1"/>
  <c r="G632" i="1" s="1"/>
  <c r="H632" i="1" s="1"/>
  <c r="I633" i="1" s="1"/>
  <c r="C633" i="1" l="1"/>
  <c r="D633" i="1" s="1"/>
  <c r="E633" i="1" s="1"/>
  <c r="J633" i="1"/>
  <c r="F633" i="1" l="1"/>
  <c r="G633" i="1" s="1"/>
  <c r="H633" i="1" s="1"/>
  <c r="I634" i="1" s="1"/>
  <c r="C634" i="1" s="1"/>
  <c r="J634" i="1" l="1"/>
  <c r="D634" i="1"/>
  <c r="E634" i="1" l="1"/>
  <c r="F634" i="1"/>
  <c r="G634" i="1" s="1"/>
  <c r="H634" i="1" s="1"/>
  <c r="I635" i="1" s="1"/>
  <c r="C635" i="1" l="1"/>
  <c r="D635" i="1" s="1"/>
  <c r="J635" i="1"/>
  <c r="F635" i="1" l="1"/>
  <c r="G635" i="1" s="1"/>
  <c r="H635" i="1" s="1"/>
  <c r="I636" i="1" s="1"/>
  <c r="E635" i="1"/>
  <c r="C636" i="1" l="1"/>
  <c r="D636" i="1" s="1"/>
  <c r="E636" i="1" s="1"/>
  <c r="J636" i="1"/>
  <c r="F636" i="1" l="1"/>
  <c r="G636" i="1" s="1"/>
  <c r="H636" i="1" s="1"/>
  <c r="I637" i="1" s="1"/>
  <c r="C637" i="1" s="1"/>
  <c r="D637" i="1" s="1"/>
  <c r="J637" i="1" l="1"/>
  <c r="E637" i="1"/>
  <c r="F637" i="1"/>
  <c r="G637" i="1" s="1"/>
  <c r="H637" i="1" s="1"/>
  <c r="I638" i="1" s="1"/>
  <c r="C638" i="1" l="1"/>
  <c r="D638" i="1" s="1"/>
  <c r="J638" i="1"/>
  <c r="E638" i="1" l="1"/>
  <c r="F638" i="1"/>
  <c r="G638" i="1" s="1"/>
  <c r="H638" i="1" s="1"/>
  <c r="I639" i="1" s="1"/>
  <c r="C639" i="1" l="1"/>
  <c r="J639" i="1"/>
  <c r="D639" i="1" l="1"/>
  <c r="G639" i="1" l="1"/>
  <c r="H639" i="1" s="1"/>
  <c r="I640" i="1" s="1"/>
  <c r="C640" i="1" s="1"/>
  <c r="F639" i="1"/>
  <c r="E639" i="1"/>
  <c r="J640" i="1" l="1"/>
  <c r="D640" i="1"/>
  <c r="F640" i="1" l="1"/>
  <c r="G640" i="1" s="1"/>
  <c r="H640" i="1" s="1"/>
  <c r="I641" i="1" s="1"/>
  <c r="E640" i="1"/>
  <c r="C641" i="1" l="1"/>
  <c r="D641" i="1" s="1"/>
  <c r="E641" i="1" s="1"/>
  <c r="J641" i="1"/>
  <c r="F641" i="1" l="1"/>
  <c r="G641" i="1" s="1"/>
  <c r="H641" i="1" s="1"/>
  <c r="I642" i="1" s="1"/>
  <c r="C642" i="1" s="1"/>
  <c r="J642" i="1" l="1"/>
  <c r="D642" i="1"/>
  <c r="E642" i="1" l="1"/>
  <c r="F642" i="1"/>
  <c r="G642" i="1" s="1"/>
  <c r="H642" i="1" s="1"/>
  <c r="I643" i="1" s="1"/>
  <c r="C643" i="1" l="1"/>
  <c r="D643" i="1" s="1"/>
  <c r="J643" i="1"/>
  <c r="F643" i="1" l="1"/>
  <c r="G643" i="1" s="1"/>
  <c r="H643" i="1" s="1"/>
  <c r="I644" i="1" s="1"/>
  <c r="C644" i="1" s="1"/>
  <c r="D644" i="1" s="1"/>
  <c r="E643" i="1"/>
  <c r="J644" i="1" l="1"/>
  <c r="E644" i="1"/>
  <c r="F644" i="1"/>
  <c r="G644" i="1" s="1"/>
  <c r="H644" i="1" s="1"/>
  <c r="I645" i="1" s="1"/>
  <c r="C645" i="1" l="1"/>
  <c r="D645" i="1" s="1"/>
  <c r="J645" i="1"/>
  <c r="E645" i="1" l="1"/>
  <c r="F645" i="1"/>
  <c r="G645" i="1" s="1"/>
  <c r="H645" i="1" s="1"/>
  <c r="I646" i="1" s="1"/>
  <c r="C646" i="1" l="1"/>
  <c r="J646" i="1"/>
  <c r="D646" i="1" l="1"/>
  <c r="E646" i="1" l="1"/>
  <c r="F646" i="1"/>
  <c r="G646" i="1" s="1"/>
  <c r="H646" i="1" s="1"/>
  <c r="I647" i="1" s="1"/>
  <c r="C647" i="1" l="1"/>
  <c r="D647" i="1" s="1"/>
  <c r="F647" i="1" s="1"/>
  <c r="G647" i="1" s="1"/>
  <c r="H647" i="1" s="1"/>
  <c r="I648" i="1" s="1"/>
  <c r="J647" i="1"/>
  <c r="E647" i="1" l="1"/>
  <c r="C648" i="1"/>
  <c r="J648" i="1"/>
  <c r="D648" i="1" l="1"/>
  <c r="E648" i="1" l="1"/>
  <c r="F648" i="1"/>
  <c r="G648" i="1" s="1"/>
  <c r="H648" i="1" s="1"/>
  <c r="I649" i="1" s="1"/>
  <c r="C649" i="1" l="1"/>
  <c r="D649" i="1" s="1"/>
  <c r="E649" i="1" s="1"/>
  <c r="J649" i="1"/>
  <c r="F649" i="1" l="1"/>
  <c r="G649" i="1" s="1"/>
  <c r="H649" i="1" s="1"/>
  <c r="I650" i="1" s="1"/>
  <c r="C650" i="1" s="1"/>
  <c r="D650" i="1" s="1"/>
  <c r="J650" i="1" l="1"/>
  <c r="E650" i="1"/>
  <c r="F650" i="1"/>
  <c r="G650" i="1" s="1"/>
  <c r="H650" i="1" s="1"/>
  <c r="I651" i="1" s="1"/>
  <c r="C651" i="1" l="1"/>
  <c r="J651" i="1"/>
  <c r="D651" i="1" l="1"/>
  <c r="F651" i="1" l="1"/>
  <c r="G651" i="1" s="1"/>
  <c r="H651" i="1" s="1"/>
  <c r="I652" i="1" s="1"/>
  <c r="E651" i="1"/>
  <c r="C652" i="1" l="1"/>
  <c r="D652" i="1" s="1"/>
  <c r="E652" i="1" s="1"/>
  <c r="J652" i="1"/>
  <c r="F652" i="1" l="1"/>
  <c r="G652" i="1" s="1"/>
  <c r="H652" i="1" s="1"/>
  <c r="I653" i="1" s="1"/>
  <c r="C653" i="1" s="1"/>
  <c r="D653" i="1" s="1"/>
  <c r="J653" i="1" l="1"/>
  <c r="E653" i="1"/>
  <c r="F653" i="1"/>
  <c r="G653" i="1" s="1"/>
  <c r="H653" i="1" s="1"/>
  <c r="I654" i="1" s="1"/>
  <c r="C654" i="1" l="1"/>
  <c r="J654" i="1"/>
  <c r="D654" i="1" l="1"/>
  <c r="E654" i="1" l="1"/>
  <c r="F654" i="1"/>
  <c r="G654" i="1" s="1"/>
  <c r="H654" i="1" s="1"/>
  <c r="I655" i="1" s="1"/>
  <c r="C655" i="1" l="1"/>
  <c r="D655" i="1" s="1"/>
  <c r="J655" i="1"/>
  <c r="F655" i="1" l="1"/>
  <c r="G655" i="1" s="1"/>
  <c r="H655" i="1" s="1"/>
  <c r="I656" i="1" s="1"/>
  <c r="E655" i="1"/>
  <c r="C656" i="1" l="1"/>
  <c r="D656" i="1" s="1"/>
  <c r="J656" i="1"/>
  <c r="E656" i="1" l="1"/>
  <c r="F656" i="1"/>
  <c r="G656" i="1" s="1"/>
  <c r="H656" i="1" s="1"/>
  <c r="I657" i="1" s="1"/>
  <c r="C657" i="1" l="1"/>
  <c r="D657" i="1" s="1"/>
  <c r="F657" i="1" s="1"/>
  <c r="G657" i="1" s="1"/>
  <c r="H657" i="1" s="1"/>
  <c r="I658" i="1" s="1"/>
  <c r="J657" i="1"/>
  <c r="E657" i="1" l="1"/>
  <c r="C658" i="1"/>
  <c r="J658" i="1"/>
  <c r="D658" i="1" l="1"/>
  <c r="E658" i="1" l="1"/>
  <c r="F658" i="1"/>
  <c r="G658" i="1" s="1"/>
  <c r="H658" i="1" s="1"/>
  <c r="I659" i="1" s="1"/>
  <c r="C659" i="1" l="1"/>
  <c r="D659" i="1" s="1"/>
  <c r="J659" i="1"/>
  <c r="F659" i="1" l="1"/>
  <c r="G659" i="1" s="1"/>
  <c r="H659" i="1" s="1"/>
  <c r="I660" i="1" s="1"/>
  <c r="E659" i="1"/>
  <c r="C660" i="1" l="1"/>
  <c r="D660" i="1" s="1"/>
  <c r="J660" i="1"/>
  <c r="E660" i="1" l="1"/>
  <c r="F660" i="1"/>
  <c r="G660" i="1" s="1"/>
  <c r="H660" i="1" s="1"/>
  <c r="I661" i="1" s="1"/>
  <c r="C661" i="1" l="1"/>
  <c r="D661" i="1" s="1"/>
  <c r="E661" i="1" s="1"/>
  <c r="J661" i="1"/>
  <c r="F661" i="1" l="1"/>
  <c r="G661" i="1" s="1"/>
  <c r="H661" i="1" s="1"/>
  <c r="I662" i="1" s="1"/>
  <c r="C662" i="1" s="1"/>
  <c r="D662" i="1" s="1"/>
  <c r="J662" i="1" l="1"/>
  <c r="E662" i="1"/>
  <c r="F662" i="1"/>
  <c r="G662" i="1" s="1"/>
  <c r="H662" i="1" s="1"/>
  <c r="I663" i="1" s="1"/>
  <c r="C663" i="1" l="1"/>
  <c r="J663" i="1"/>
  <c r="D663" i="1" l="1"/>
  <c r="F663" i="1" l="1"/>
  <c r="G663" i="1" s="1"/>
  <c r="H663" i="1" s="1"/>
  <c r="I664" i="1" s="1"/>
  <c r="E663" i="1"/>
  <c r="C664" i="1" l="1"/>
  <c r="D664" i="1" s="1"/>
  <c r="J664" i="1"/>
  <c r="E664" i="1" l="1"/>
  <c r="F664" i="1"/>
  <c r="G664" i="1" s="1"/>
  <c r="H664" i="1" s="1"/>
  <c r="I665" i="1" s="1"/>
  <c r="C665" i="1" s="1"/>
  <c r="D665" i="1" s="1"/>
  <c r="J665" i="1" l="1"/>
  <c r="E665" i="1"/>
  <c r="F665" i="1"/>
  <c r="G665" i="1" s="1"/>
  <c r="H665" i="1" s="1"/>
  <c r="I666" i="1" s="1"/>
  <c r="C666" i="1" l="1"/>
  <c r="J666" i="1"/>
  <c r="D666" i="1" l="1"/>
  <c r="E666" i="1" l="1"/>
  <c r="F666" i="1"/>
  <c r="G666" i="1" s="1"/>
  <c r="H666" i="1" s="1"/>
  <c r="I667" i="1" s="1"/>
  <c r="C667" i="1" l="1"/>
  <c r="D667" i="1" s="1"/>
  <c r="F667" i="1" s="1"/>
  <c r="G667" i="1" s="1"/>
  <c r="H667" i="1" s="1"/>
  <c r="I668" i="1" s="1"/>
  <c r="J667" i="1"/>
  <c r="E667" i="1" l="1"/>
  <c r="C668" i="1"/>
  <c r="D668" i="1" s="1"/>
  <c r="J668" i="1"/>
  <c r="E668" i="1" l="1"/>
  <c r="F668" i="1"/>
  <c r="G668" i="1" s="1"/>
  <c r="H668" i="1" s="1"/>
  <c r="I669" i="1" s="1"/>
  <c r="C669" i="1" l="1"/>
  <c r="D669" i="1" s="1"/>
  <c r="J669" i="1"/>
  <c r="E669" i="1" l="1"/>
  <c r="F669" i="1"/>
  <c r="G669" i="1" s="1"/>
  <c r="H669" i="1" s="1"/>
  <c r="I670" i="1" s="1"/>
  <c r="C670" i="1" l="1"/>
  <c r="J670" i="1"/>
  <c r="D670" i="1" l="1"/>
  <c r="E670" i="1" l="1"/>
  <c r="F670" i="1"/>
  <c r="G670" i="1" s="1"/>
  <c r="H670" i="1" s="1"/>
  <c r="I671" i="1" s="1"/>
  <c r="C671" i="1" l="1"/>
  <c r="D671" i="1" s="1"/>
  <c r="J671" i="1"/>
  <c r="F671" i="1" l="1"/>
  <c r="G671" i="1" s="1"/>
  <c r="H671" i="1" s="1"/>
  <c r="I672" i="1" s="1"/>
  <c r="C672" i="1" s="1"/>
  <c r="E671" i="1"/>
  <c r="J672" i="1" l="1"/>
  <c r="D672" i="1"/>
  <c r="E672" i="1" l="1"/>
  <c r="F672" i="1"/>
  <c r="G672" i="1" s="1"/>
  <c r="H672" i="1" s="1"/>
  <c r="I673" i="1" s="1"/>
  <c r="C673" i="1" l="1"/>
  <c r="D673" i="1" s="1"/>
  <c r="E673" i="1" s="1"/>
  <c r="J673" i="1"/>
  <c r="F673" i="1" l="1"/>
  <c r="G673" i="1" s="1"/>
  <c r="H673" i="1" s="1"/>
  <c r="I674" i="1" s="1"/>
  <c r="C674" i="1" s="1"/>
  <c r="J674" i="1" l="1"/>
  <c r="D674" i="1"/>
  <c r="E674" i="1" l="1"/>
  <c r="F674" i="1"/>
  <c r="G674" i="1" s="1"/>
  <c r="H674" i="1" s="1"/>
  <c r="I675" i="1" s="1"/>
  <c r="C675" i="1" l="1"/>
  <c r="D675" i="1" s="1"/>
  <c r="J675" i="1"/>
  <c r="F675" i="1" l="1"/>
  <c r="G675" i="1" s="1"/>
  <c r="H675" i="1" s="1"/>
  <c r="I676" i="1" s="1"/>
  <c r="E675" i="1"/>
  <c r="C676" i="1" l="1"/>
  <c r="D676" i="1" s="1"/>
  <c r="J676" i="1"/>
  <c r="E676" i="1" l="1"/>
  <c r="F676" i="1"/>
  <c r="G676" i="1" s="1"/>
  <c r="H676" i="1" s="1"/>
  <c r="I677" i="1" s="1"/>
  <c r="C677" i="1" l="1"/>
  <c r="D677" i="1" s="1"/>
  <c r="E677" i="1" s="1"/>
  <c r="J677" i="1"/>
  <c r="F677" i="1" l="1"/>
  <c r="G677" i="1" s="1"/>
  <c r="H677" i="1" s="1"/>
  <c r="I678" i="1" s="1"/>
  <c r="C678" i="1" s="1"/>
  <c r="D678" i="1" s="1"/>
  <c r="J678" i="1" l="1"/>
  <c r="E678" i="1"/>
  <c r="F678" i="1"/>
  <c r="G678" i="1" s="1"/>
  <c r="H678" i="1" s="1"/>
  <c r="I679" i="1" s="1"/>
  <c r="C679" i="1" l="1"/>
  <c r="J679" i="1"/>
  <c r="D679" i="1" l="1"/>
  <c r="F679" i="1" l="1"/>
  <c r="G679" i="1" s="1"/>
  <c r="H679" i="1" s="1"/>
  <c r="I680" i="1" s="1"/>
  <c r="E679" i="1"/>
  <c r="C680" i="1" l="1"/>
  <c r="D680" i="1" s="1"/>
  <c r="J680" i="1"/>
  <c r="E680" i="1" l="1"/>
  <c r="F680" i="1"/>
  <c r="G680" i="1" s="1"/>
  <c r="H680" i="1" s="1"/>
  <c r="I681" i="1" s="1"/>
  <c r="C681" i="1" l="1"/>
  <c r="D681" i="1" s="1"/>
  <c r="E681" i="1" s="1"/>
  <c r="J681" i="1"/>
  <c r="F681" i="1" l="1"/>
  <c r="G681" i="1" s="1"/>
  <c r="H681" i="1" s="1"/>
  <c r="I682" i="1" s="1"/>
  <c r="J682" i="1" s="1"/>
  <c r="C682" i="1" l="1"/>
  <c r="D682" i="1" s="1"/>
  <c r="F682" i="1" s="1"/>
  <c r="G682" i="1" s="1"/>
  <c r="H682" i="1" s="1"/>
  <c r="I683" i="1" s="1"/>
  <c r="E682" i="1" l="1"/>
  <c r="C683" i="1"/>
  <c r="J683" i="1"/>
  <c r="D683" i="1" l="1"/>
  <c r="F683" i="1" l="1"/>
  <c r="G683" i="1" s="1"/>
  <c r="H683" i="1" s="1"/>
  <c r="I684" i="1" s="1"/>
  <c r="E683" i="1"/>
  <c r="C684" i="1" l="1"/>
  <c r="D684" i="1" s="1"/>
  <c r="J684" i="1"/>
  <c r="E684" i="1" l="1"/>
  <c r="F684" i="1"/>
  <c r="G684" i="1" s="1"/>
  <c r="H684" i="1" s="1"/>
  <c r="I685" i="1" s="1"/>
  <c r="C685" i="1" l="1"/>
  <c r="D685" i="1" s="1"/>
  <c r="E685" i="1" s="1"/>
  <c r="J685" i="1"/>
  <c r="F685" i="1" l="1"/>
  <c r="G685" i="1" s="1"/>
  <c r="H685" i="1" s="1"/>
  <c r="I686" i="1" s="1"/>
  <c r="C686" i="1" s="1"/>
  <c r="J686" i="1" l="1"/>
  <c r="D686" i="1"/>
  <c r="E686" i="1" l="1"/>
  <c r="F686" i="1"/>
  <c r="G686" i="1" s="1"/>
  <c r="H686" i="1" s="1"/>
  <c r="I687" i="1" s="1"/>
  <c r="C687" i="1" l="1"/>
  <c r="D687" i="1" s="1"/>
  <c r="F687" i="1" s="1"/>
  <c r="G687" i="1" s="1"/>
  <c r="H687" i="1" s="1"/>
  <c r="I688" i="1" s="1"/>
  <c r="J687" i="1"/>
  <c r="E687" i="1" l="1"/>
  <c r="C688" i="1"/>
  <c r="D688" i="1" s="1"/>
  <c r="J688" i="1"/>
  <c r="E688" i="1" l="1"/>
  <c r="F688" i="1"/>
  <c r="G688" i="1" s="1"/>
  <c r="H688" i="1" s="1"/>
  <c r="I689" i="1" s="1"/>
  <c r="C689" i="1" l="1"/>
  <c r="D689" i="1" s="1"/>
  <c r="J689" i="1"/>
  <c r="E689" i="1" l="1"/>
  <c r="F689" i="1"/>
  <c r="G689" i="1" s="1"/>
  <c r="H689" i="1" s="1"/>
  <c r="I690" i="1" s="1"/>
  <c r="C690" i="1" l="1"/>
  <c r="D690" i="1" s="1"/>
  <c r="J690" i="1"/>
  <c r="E690" i="1" l="1"/>
  <c r="F690" i="1"/>
  <c r="G690" i="1" s="1"/>
  <c r="H690" i="1" s="1"/>
  <c r="I691" i="1" s="1"/>
  <c r="C691" i="1" l="1"/>
  <c r="D691" i="1" s="1"/>
  <c r="J691" i="1"/>
  <c r="F691" i="1" l="1"/>
  <c r="G691" i="1" s="1"/>
  <c r="H691" i="1" s="1"/>
  <c r="I692" i="1" s="1"/>
  <c r="E691" i="1"/>
  <c r="C692" i="1" l="1"/>
  <c r="D692" i="1" s="1"/>
  <c r="J692" i="1"/>
  <c r="E692" i="1" l="1"/>
  <c r="F692" i="1"/>
  <c r="G692" i="1" s="1"/>
  <c r="H692" i="1" s="1"/>
  <c r="I693" i="1" s="1"/>
  <c r="C693" i="1" l="1"/>
  <c r="D693" i="1" s="1"/>
  <c r="J693" i="1"/>
  <c r="E693" i="1" l="1"/>
  <c r="F693" i="1"/>
  <c r="G693" i="1" s="1"/>
  <c r="H693" i="1" s="1"/>
  <c r="I694" i="1" s="1"/>
  <c r="C694" i="1" l="1"/>
  <c r="J694" i="1"/>
  <c r="D694" i="1" l="1"/>
  <c r="E694" i="1" l="1"/>
  <c r="F694" i="1"/>
  <c r="G694" i="1" s="1"/>
  <c r="H694" i="1" s="1"/>
  <c r="I695" i="1" s="1"/>
  <c r="C695" i="1" l="1"/>
  <c r="D695" i="1" s="1"/>
  <c r="J695" i="1"/>
  <c r="F695" i="1" l="1"/>
  <c r="G695" i="1" s="1"/>
  <c r="H695" i="1" s="1"/>
  <c r="I696" i="1" s="1"/>
  <c r="E695" i="1"/>
  <c r="C696" i="1" l="1"/>
  <c r="D696" i="1" s="1"/>
  <c r="J696" i="1"/>
  <c r="E696" i="1" l="1"/>
  <c r="F696" i="1"/>
  <c r="G696" i="1" s="1"/>
  <c r="H696" i="1" s="1"/>
  <c r="I697" i="1" s="1"/>
  <c r="C697" i="1" l="1"/>
  <c r="D697" i="1" s="1"/>
  <c r="E697" i="1" s="1"/>
  <c r="J697" i="1"/>
  <c r="F697" i="1" l="1"/>
  <c r="G697" i="1" s="1"/>
  <c r="H697" i="1" s="1"/>
  <c r="I698" i="1" s="1"/>
  <c r="C698" i="1" s="1"/>
  <c r="J698" i="1" l="1"/>
  <c r="D698" i="1"/>
  <c r="E698" i="1" l="1"/>
  <c r="F698" i="1"/>
  <c r="G698" i="1" s="1"/>
  <c r="H698" i="1" s="1"/>
  <c r="I699" i="1" s="1"/>
  <c r="C699" i="1" l="1"/>
  <c r="D699" i="1" s="1"/>
  <c r="E699" i="1" s="1"/>
  <c r="J699" i="1"/>
  <c r="F699" i="1" l="1"/>
  <c r="G699" i="1" s="1"/>
  <c r="H699" i="1" s="1"/>
  <c r="I700" i="1" s="1"/>
  <c r="C700" i="1" s="1"/>
  <c r="J700" i="1" l="1"/>
  <c r="D700" i="1"/>
  <c r="E700" i="1" l="1"/>
  <c r="F700" i="1"/>
  <c r="G700" i="1" s="1"/>
  <c r="H700" i="1" s="1"/>
  <c r="I701" i="1" s="1"/>
  <c r="C701" i="1" l="1"/>
  <c r="D701" i="1" s="1"/>
  <c r="E701" i="1" s="1"/>
  <c r="J701" i="1"/>
  <c r="F701" i="1" l="1"/>
  <c r="G701" i="1" s="1"/>
  <c r="H701" i="1" s="1"/>
  <c r="I702" i="1" s="1"/>
  <c r="C702" i="1" s="1"/>
  <c r="J702" i="1" l="1"/>
  <c r="D702" i="1"/>
  <c r="E702" i="1" l="1"/>
  <c r="F702" i="1"/>
  <c r="G702" i="1" s="1"/>
  <c r="H702" i="1" s="1"/>
  <c r="I703" i="1" s="1"/>
  <c r="C703" i="1" l="1"/>
  <c r="D703" i="1" s="1"/>
  <c r="J703" i="1"/>
  <c r="F703" i="1" l="1"/>
  <c r="G703" i="1" s="1"/>
  <c r="H703" i="1" s="1"/>
  <c r="I704" i="1" s="1"/>
  <c r="E703" i="1"/>
  <c r="C704" i="1" l="1"/>
  <c r="D704" i="1" s="1"/>
  <c r="J704" i="1"/>
  <c r="E704" i="1" l="1"/>
  <c r="F704" i="1"/>
  <c r="G704" i="1" s="1"/>
  <c r="H704" i="1" s="1"/>
  <c r="I705" i="1" s="1"/>
  <c r="C705" i="1" l="1"/>
  <c r="D705" i="1" s="1"/>
  <c r="F705" i="1" s="1"/>
  <c r="G705" i="1" s="1"/>
  <c r="H705" i="1" s="1"/>
  <c r="I706" i="1" s="1"/>
  <c r="J705" i="1"/>
  <c r="E705" i="1" l="1"/>
  <c r="C706" i="1"/>
  <c r="D706" i="1" s="1"/>
  <c r="J706" i="1"/>
  <c r="E706" i="1" l="1"/>
  <c r="F706" i="1"/>
  <c r="G706" i="1" s="1"/>
  <c r="H706" i="1" s="1"/>
  <c r="I707" i="1" s="1"/>
  <c r="C707" i="1" l="1"/>
  <c r="J707" i="1"/>
  <c r="D707" i="1" l="1"/>
  <c r="E707" i="1" l="1"/>
  <c r="F707" i="1"/>
  <c r="G707" i="1" s="1"/>
  <c r="H707" i="1" s="1"/>
  <c r="I708" i="1" s="1"/>
  <c r="C708" i="1" l="1"/>
  <c r="D708" i="1" s="1"/>
  <c r="E708" i="1" s="1"/>
  <c r="J708" i="1"/>
  <c r="F708" i="1" l="1"/>
  <c r="G708" i="1" s="1"/>
  <c r="H708" i="1" s="1"/>
  <c r="I709" i="1" s="1"/>
  <c r="C709" i="1" s="1"/>
  <c r="D709" i="1" s="1"/>
  <c r="J709" i="1" l="1"/>
  <c r="E709" i="1"/>
  <c r="F709" i="1"/>
  <c r="G709" i="1" s="1"/>
  <c r="H709" i="1" s="1"/>
  <c r="I710" i="1" s="1"/>
  <c r="C710" i="1" l="1"/>
  <c r="D710" i="1" s="1"/>
  <c r="J710" i="1"/>
  <c r="E710" i="1" l="1"/>
  <c r="F710" i="1"/>
  <c r="G710" i="1" s="1"/>
  <c r="H710" i="1" s="1"/>
  <c r="I711" i="1" s="1"/>
  <c r="C711" i="1" l="1"/>
  <c r="J711" i="1"/>
  <c r="D711" i="1" l="1"/>
  <c r="F711" i="1" l="1"/>
  <c r="G711" i="1" s="1"/>
  <c r="H711" i="1" s="1"/>
  <c r="I712" i="1" s="1"/>
  <c r="E711" i="1"/>
  <c r="C712" i="1" l="1"/>
  <c r="D712" i="1" s="1"/>
  <c r="J712" i="1"/>
  <c r="E712" i="1" l="1"/>
  <c r="F712" i="1"/>
  <c r="G712" i="1" s="1"/>
  <c r="H712" i="1" s="1"/>
  <c r="I713" i="1" s="1"/>
  <c r="C713" i="1" s="1"/>
  <c r="D713" i="1" s="1"/>
  <c r="J713" i="1" l="1"/>
  <c r="E713" i="1"/>
  <c r="F713" i="1"/>
  <c r="G713" i="1" s="1"/>
  <c r="H713" i="1" s="1"/>
  <c r="I714" i="1" s="1"/>
  <c r="C714" i="1" l="1"/>
  <c r="J714" i="1"/>
  <c r="D714" i="1" l="1"/>
  <c r="E714" i="1" l="1"/>
  <c r="F714" i="1"/>
  <c r="G714" i="1" s="1"/>
  <c r="H714" i="1" s="1"/>
  <c r="I715" i="1" s="1"/>
  <c r="C715" i="1" l="1"/>
  <c r="D715" i="1" s="1"/>
  <c r="F715" i="1" s="1"/>
  <c r="G715" i="1" s="1"/>
  <c r="H715" i="1" s="1"/>
  <c r="I716" i="1" s="1"/>
  <c r="J715" i="1"/>
  <c r="E715" i="1" l="1"/>
  <c r="C716" i="1"/>
  <c r="D716" i="1" s="1"/>
  <c r="J716" i="1"/>
  <c r="E716" i="1" l="1"/>
  <c r="F716" i="1"/>
  <c r="G716" i="1" s="1"/>
  <c r="H716" i="1" s="1"/>
  <c r="I717" i="1" s="1"/>
  <c r="C717" i="1" l="1"/>
  <c r="D717" i="1" s="1"/>
  <c r="J717" i="1"/>
  <c r="E717" i="1" l="1"/>
  <c r="F717" i="1"/>
  <c r="G717" i="1" s="1"/>
  <c r="H717" i="1" s="1"/>
  <c r="I718" i="1" s="1"/>
  <c r="C718" i="1" l="1"/>
  <c r="J718" i="1"/>
  <c r="D718" i="1" l="1"/>
  <c r="E718" i="1" l="1"/>
  <c r="F718" i="1"/>
  <c r="G718" i="1" s="1"/>
  <c r="H718" i="1" s="1"/>
  <c r="I719" i="1" s="1"/>
  <c r="C719" i="1" l="1"/>
  <c r="J719" i="1"/>
  <c r="D719" i="1" l="1"/>
  <c r="F719" i="1" l="1"/>
  <c r="G719" i="1" s="1"/>
  <c r="H719" i="1" s="1"/>
  <c r="I720" i="1" s="1"/>
  <c r="E719" i="1"/>
  <c r="C720" i="1" l="1"/>
  <c r="D720" i="1" s="1"/>
  <c r="J720" i="1"/>
  <c r="E720" i="1" l="1"/>
  <c r="F720" i="1"/>
  <c r="G720" i="1" s="1"/>
  <c r="H720" i="1" s="1"/>
  <c r="I721" i="1" s="1"/>
  <c r="C721" i="1" l="1"/>
  <c r="D721" i="1" s="1"/>
  <c r="J721" i="1"/>
  <c r="E721" i="1" l="1"/>
  <c r="F721" i="1"/>
  <c r="G721" i="1" s="1"/>
  <c r="H721" i="1" s="1"/>
  <c r="I722" i="1" s="1"/>
  <c r="C722" i="1" l="1"/>
  <c r="J722" i="1"/>
  <c r="D722" i="1" l="1"/>
  <c r="E722" i="1" l="1"/>
  <c r="F722" i="1"/>
  <c r="G722" i="1" s="1"/>
  <c r="H722" i="1" s="1"/>
  <c r="I723" i="1" s="1"/>
  <c r="C723" i="1" l="1"/>
  <c r="D723" i="1" s="1"/>
  <c r="F723" i="1" s="1"/>
  <c r="G723" i="1" s="1"/>
  <c r="H723" i="1" s="1"/>
  <c r="I724" i="1" s="1"/>
  <c r="J723" i="1"/>
  <c r="E723" i="1" l="1"/>
  <c r="C724" i="1"/>
  <c r="J724" i="1"/>
  <c r="D724" i="1" l="1"/>
  <c r="E724" i="1" l="1"/>
  <c r="F724" i="1"/>
  <c r="G724" i="1" s="1"/>
  <c r="H724" i="1" s="1"/>
  <c r="I725" i="1" s="1"/>
  <c r="C725" i="1" l="1"/>
  <c r="D725" i="1" s="1"/>
  <c r="E725" i="1" s="1"/>
  <c r="J725" i="1"/>
  <c r="F725" i="1" l="1"/>
  <c r="G725" i="1" s="1"/>
  <c r="H725" i="1" s="1"/>
  <c r="I726" i="1" s="1"/>
  <c r="C726" i="1" s="1"/>
  <c r="J726" i="1" l="1"/>
  <c r="D726" i="1"/>
  <c r="E726" i="1" l="1"/>
  <c r="F726" i="1"/>
  <c r="G726" i="1" s="1"/>
  <c r="H726" i="1" s="1"/>
  <c r="I727" i="1" s="1"/>
  <c r="C727" i="1" l="1"/>
  <c r="D727" i="1" s="1"/>
  <c r="J727" i="1"/>
  <c r="F727" i="1" l="1"/>
  <c r="G727" i="1" s="1"/>
  <c r="H727" i="1" s="1"/>
  <c r="I728" i="1" s="1"/>
  <c r="C728" i="1" s="1"/>
  <c r="E727" i="1"/>
  <c r="J728" i="1" l="1"/>
  <c r="D728" i="1"/>
  <c r="E728" i="1" l="1"/>
  <c r="F728" i="1"/>
  <c r="G728" i="1" s="1"/>
  <c r="H728" i="1" s="1"/>
  <c r="I729" i="1" s="1"/>
  <c r="C729" i="1" l="1"/>
  <c r="D729" i="1" s="1"/>
  <c r="F729" i="1" s="1"/>
  <c r="G729" i="1" s="1"/>
  <c r="H729" i="1" s="1"/>
  <c r="I730" i="1" s="1"/>
  <c r="J729" i="1"/>
  <c r="E729" i="1" l="1"/>
  <c r="C730" i="1"/>
  <c r="J730" i="1"/>
  <c r="D730" i="1" l="1"/>
  <c r="E730" i="1" l="1"/>
  <c r="F730" i="1"/>
  <c r="G730" i="1" s="1"/>
  <c r="H730" i="1" s="1"/>
  <c r="I731" i="1" s="1"/>
  <c r="C731" i="1" l="1"/>
  <c r="D731" i="1" s="1"/>
  <c r="F731" i="1" s="1"/>
  <c r="G731" i="1" s="1"/>
  <c r="H731" i="1" s="1"/>
  <c r="I732" i="1" s="1"/>
  <c r="J731" i="1"/>
  <c r="E731" i="1" l="1"/>
  <c r="C732" i="1"/>
  <c r="J732" i="1"/>
  <c r="D732" i="1" l="1"/>
  <c r="E732" i="1" l="1"/>
  <c r="F732" i="1"/>
  <c r="G732" i="1" s="1"/>
  <c r="H732" i="1" s="1"/>
  <c r="I733" i="1" s="1"/>
  <c r="C733" i="1" l="1"/>
  <c r="D733" i="1" s="1"/>
  <c r="J733" i="1"/>
  <c r="E733" i="1" l="1"/>
  <c r="F733" i="1"/>
  <c r="G733" i="1" s="1"/>
  <c r="H733" i="1" s="1"/>
  <c r="I734" i="1" s="1"/>
  <c r="C734" i="1" l="1"/>
  <c r="D734" i="1" s="1"/>
  <c r="J734" i="1"/>
  <c r="E734" i="1" l="1"/>
  <c r="F734" i="1"/>
  <c r="G734" i="1" s="1"/>
  <c r="H734" i="1" s="1"/>
  <c r="I735" i="1" s="1"/>
  <c r="C735" i="1" l="1"/>
  <c r="D735" i="1" s="1"/>
  <c r="J735" i="1"/>
  <c r="F735" i="1" l="1"/>
  <c r="G735" i="1" s="1"/>
  <c r="H735" i="1" s="1"/>
  <c r="I736" i="1" s="1"/>
  <c r="E735" i="1"/>
  <c r="C736" i="1" l="1"/>
  <c r="J736" i="1"/>
  <c r="D736" i="1" l="1"/>
  <c r="E736" i="1" l="1"/>
  <c r="F736" i="1"/>
  <c r="G736" i="1" s="1"/>
  <c r="H736" i="1" s="1"/>
  <c r="I737" i="1" s="1"/>
  <c r="C737" i="1" l="1"/>
  <c r="D737" i="1" s="1"/>
  <c r="J737" i="1"/>
  <c r="E737" i="1" l="1"/>
  <c r="F737" i="1"/>
  <c r="G737" i="1" s="1"/>
  <c r="H737" i="1" s="1"/>
  <c r="I738" i="1" s="1"/>
  <c r="C738" i="1" l="1"/>
  <c r="D738" i="1" s="1"/>
  <c r="E738" i="1" s="1"/>
  <c r="J738" i="1"/>
  <c r="F738" i="1" l="1"/>
  <c r="G738" i="1" s="1"/>
  <c r="H738" i="1" s="1"/>
  <c r="I739" i="1" s="1"/>
  <c r="C739" i="1" s="1"/>
  <c r="J739" i="1" l="1"/>
  <c r="D739" i="1"/>
  <c r="F739" i="1" l="1"/>
  <c r="G739" i="1" s="1"/>
  <c r="H739" i="1" s="1"/>
  <c r="I740" i="1" s="1"/>
  <c r="E739" i="1"/>
  <c r="C740" i="1" l="1"/>
  <c r="D740" i="1" s="1"/>
  <c r="J740" i="1"/>
  <c r="E740" i="1" l="1"/>
  <c r="F740" i="1"/>
  <c r="G740" i="1" s="1"/>
  <c r="H740" i="1" s="1"/>
  <c r="I741" i="1" s="1"/>
  <c r="C741" i="1" l="1"/>
  <c r="D741" i="1" s="1"/>
  <c r="E741" i="1" s="1"/>
  <c r="J741" i="1"/>
  <c r="F741" i="1" l="1"/>
  <c r="G741" i="1" s="1"/>
  <c r="H741" i="1" s="1"/>
  <c r="I742" i="1" s="1"/>
  <c r="C742" i="1" s="1"/>
  <c r="J742" i="1" l="1"/>
  <c r="D742" i="1"/>
  <c r="E742" i="1" l="1"/>
  <c r="F742" i="1"/>
  <c r="G742" i="1" s="1"/>
  <c r="H742" i="1" s="1"/>
  <c r="I743" i="1" s="1"/>
  <c r="C743" i="1" l="1"/>
  <c r="D743" i="1" s="1"/>
  <c r="E743" i="1" s="1"/>
  <c r="J743" i="1"/>
  <c r="F743" i="1" l="1"/>
  <c r="G743" i="1" s="1"/>
  <c r="H743" i="1" s="1"/>
  <c r="I744" i="1" s="1"/>
  <c r="C744" i="1" s="1"/>
  <c r="J744" i="1" l="1"/>
  <c r="D744" i="1"/>
  <c r="E744" i="1" l="1"/>
  <c r="F744" i="1"/>
  <c r="G744" i="1" s="1"/>
  <c r="H744" i="1" s="1"/>
  <c r="I745" i="1" s="1"/>
  <c r="C745" i="1" l="1"/>
  <c r="D745" i="1" s="1"/>
  <c r="J745" i="1"/>
  <c r="E745" i="1" l="1"/>
  <c r="F745" i="1"/>
  <c r="G745" i="1" s="1"/>
  <c r="H745" i="1" s="1"/>
  <c r="I746" i="1" s="1"/>
  <c r="C746" i="1" l="1"/>
  <c r="D746" i="1" s="1"/>
  <c r="J746" i="1"/>
  <c r="E746" i="1" l="1"/>
  <c r="F746" i="1"/>
  <c r="G746" i="1" s="1"/>
  <c r="H746" i="1" s="1"/>
  <c r="I747" i="1" s="1"/>
  <c r="C747" i="1" l="1"/>
  <c r="J747" i="1"/>
  <c r="D747" i="1" l="1"/>
  <c r="F747" i="1" l="1"/>
  <c r="G747" i="1" s="1"/>
  <c r="H747" i="1" s="1"/>
  <c r="I748" i="1" s="1"/>
  <c r="C748" i="1" s="1"/>
  <c r="D748" i="1" s="1"/>
  <c r="E747" i="1"/>
  <c r="J748" i="1" l="1"/>
  <c r="E748" i="1"/>
  <c r="F748" i="1"/>
  <c r="G748" i="1" s="1"/>
  <c r="H748" i="1" s="1"/>
  <c r="I749" i="1" s="1"/>
  <c r="C749" i="1" l="1"/>
  <c r="D749" i="1" s="1"/>
  <c r="J749" i="1"/>
  <c r="E749" i="1" l="1"/>
  <c r="F749" i="1"/>
  <c r="G749" i="1" s="1"/>
  <c r="H749" i="1" s="1"/>
  <c r="I750" i="1" s="1"/>
  <c r="C750" i="1" l="1"/>
  <c r="J750" i="1"/>
  <c r="D750" i="1" l="1"/>
  <c r="E750" i="1" l="1"/>
  <c r="F750" i="1"/>
  <c r="G750" i="1" s="1"/>
  <c r="H750" i="1" s="1"/>
  <c r="I751" i="1" s="1"/>
  <c r="C751" i="1" l="1"/>
  <c r="D751" i="1" s="1"/>
  <c r="J751" i="1"/>
  <c r="G751" i="1" l="1"/>
  <c r="H751" i="1" s="1"/>
  <c r="I752" i="1" s="1"/>
  <c r="C752" i="1" s="1"/>
  <c r="F751" i="1"/>
  <c r="E751" i="1"/>
  <c r="J752" i="1" l="1"/>
  <c r="D752" i="1"/>
  <c r="E752" i="1" l="1"/>
  <c r="F752" i="1"/>
  <c r="G752" i="1" s="1"/>
  <c r="H752" i="1" s="1"/>
  <c r="I753" i="1" s="1"/>
  <c r="C753" i="1" l="1"/>
  <c r="D753" i="1" s="1"/>
  <c r="J753" i="1"/>
  <c r="E753" i="1" l="1"/>
  <c r="F753" i="1"/>
  <c r="G753" i="1" s="1"/>
  <c r="H753" i="1" s="1"/>
  <c r="I754" i="1" s="1"/>
  <c r="C754" i="1" l="1"/>
  <c r="D754" i="1" s="1"/>
  <c r="E754" i="1" s="1"/>
  <c r="J754" i="1"/>
  <c r="F754" i="1" l="1"/>
  <c r="G754" i="1" s="1"/>
  <c r="H754" i="1" s="1"/>
  <c r="I755" i="1" s="1"/>
  <c r="C755" i="1" s="1"/>
  <c r="J755" i="1" l="1"/>
  <c r="D755" i="1"/>
  <c r="F755" i="1" l="1"/>
  <c r="G755" i="1" s="1"/>
  <c r="H755" i="1" s="1"/>
  <c r="I756" i="1" s="1"/>
  <c r="E755" i="1"/>
  <c r="C756" i="1" l="1"/>
  <c r="D756" i="1" s="1"/>
  <c r="E756" i="1" s="1"/>
  <c r="J756" i="1"/>
  <c r="F756" i="1" l="1"/>
  <c r="G756" i="1" s="1"/>
  <c r="H756" i="1" s="1"/>
  <c r="I757" i="1" s="1"/>
  <c r="C757" i="1" s="1"/>
  <c r="D757" i="1" s="1"/>
  <c r="J757" i="1" l="1"/>
  <c r="E757" i="1"/>
  <c r="F757" i="1"/>
  <c r="G757" i="1" s="1"/>
  <c r="H757" i="1" s="1"/>
  <c r="I758" i="1" s="1"/>
  <c r="C758" i="1" l="1"/>
  <c r="D758" i="1" s="1"/>
  <c r="J758" i="1"/>
  <c r="E758" i="1" l="1"/>
  <c r="F758" i="1"/>
  <c r="G758" i="1" s="1"/>
  <c r="H758" i="1" s="1"/>
  <c r="I759" i="1" s="1"/>
  <c r="C759" i="1" l="1"/>
  <c r="J759" i="1"/>
  <c r="D759" i="1" l="1"/>
  <c r="F759" i="1" l="1"/>
  <c r="G759" i="1" s="1"/>
  <c r="H759" i="1" s="1"/>
  <c r="I760" i="1" s="1"/>
  <c r="E759" i="1"/>
  <c r="C760" i="1" l="1"/>
  <c r="D760" i="1" s="1"/>
  <c r="J760" i="1"/>
  <c r="E760" i="1" l="1"/>
  <c r="F760" i="1"/>
  <c r="G760" i="1" s="1"/>
  <c r="H760" i="1" s="1"/>
  <c r="I761" i="1" s="1"/>
  <c r="C761" i="1" l="1"/>
  <c r="D761" i="1" s="1"/>
  <c r="J761" i="1"/>
  <c r="E761" i="1" l="1"/>
  <c r="F761" i="1"/>
  <c r="G761" i="1" s="1"/>
  <c r="H761" i="1" s="1"/>
  <c r="I762" i="1" s="1"/>
  <c r="C762" i="1" l="1"/>
  <c r="J762" i="1"/>
  <c r="D762" i="1" l="1"/>
  <c r="E762" i="1" l="1"/>
  <c r="F762" i="1"/>
  <c r="G762" i="1" s="1"/>
  <c r="H762" i="1" s="1"/>
  <c r="I763" i="1" s="1"/>
  <c r="C763" i="1" s="1"/>
  <c r="J763" i="1" l="1"/>
  <c r="D763" i="1"/>
  <c r="F763" i="1" l="1"/>
  <c r="G763" i="1" s="1"/>
  <c r="H763" i="1" s="1"/>
  <c r="I764" i="1" s="1"/>
  <c r="E763" i="1"/>
  <c r="C764" i="1" l="1"/>
  <c r="J764" i="1"/>
  <c r="D764" i="1"/>
  <c r="E764" i="1" l="1"/>
  <c r="F764" i="1"/>
  <c r="G764" i="1" s="1"/>
  <c r="H764" i="1" s="1"/>
  <c r="I765" i="1" s="1"/>
  <c r="C765" i="1" l="1"/>
  <c r="D765" i="1" s="1"/>
  <c r="J765" i="1"/>
  <c r="E765" i="1" l="1"/>
  <c r="F765" i="1"/>
  <c r="G765" i="1" s="1"/>
  <c r="H765" i="1" s="1"/>
  <c r="I766" i="1" s="1"/>
  <c r="C766" i="1" l="1"/>
  <c r="D766" i="1" s="1"/>
  <c r="J766" i="1"/>
  <c r="E766" i="1" l="1"/>
  <c r="F766" i="1"/>
  <c r="G766" i="1" s="1"/>
  <c r="H766" i="1" s="1"/>
  <c r="I767" i="1" s="1"/>
  <c r="C767" i="1" l="1"/>
  <c r="J767" i="1"/>
  <c r="D767" i="1" l="1"/>
  <c r="F767" i="1" l="1"/>
  <c r="G767" i="1" s="1"/>
  <c r="H767" i="1" s="1"/>
  <c r="I768" i="1" s="1"/>
  <c r="E767" i="1"/>
  <c r="C768" i="1" l="1"/>
  <c r="J768" i="1"/>
  <c r="D768" i="1" l="1"/>
  <c r="E768" i="1" l="1"/>
  <c r="F768" i="1"/>
  <c r="G768" i="1" s="1"/>
  <c r="H768" i="1" s="1"/>
  <c r="I769" i="1" s="1"/>
  <c r="C769" i="1" l="1"/>
  <c r="D769" i="1" s="1"/>
  <c r="J769" i="1"/>
  <c r="E769" i="1" l="1"/>
  <c r="F769" i="1"/>
  <c r="G769" i="1" s="1"/>
  <c r="H769" i="1" s="1"/>
  <c r="I770" i="1" s="1"/>
  <c r="C770" i="1" l="1"/>
  <c r="D770" i="1" s="1"/>
  <c r="J770" i="1"/>
  <c r="F770" i="1" l="1"/>
  <c r="G770" i="1" s="1"/>
  <c r="H770" i="1" s="1"/>
  <c r="I771" i="1" s="1"/>
  <c r="E770" i="1"/>
  <c r="C771" i="1" l="1"/>
  <c r="D771" i="1" s="1"/>
  <c r="J771" i="1"/>
  <c r="F771" i="1" l="1"/>
  <c r="G771" i="1" s="1"/>
  <c r="H771" i="1" s="1"/>
  <c r="I772" i="1" s="1"/>
  <c r="E771" i="1"/>
  <c r="C772" i="1" l="1"/>
  <c r="J772" i="1"/>
  <c r="D772" i="1" l="1"/>
  <c r="E772" i="1" l="1"/>
  <c r="F772" i="1"/>
  <c r="G772" i="1" s="1"/>
  <c r="H772" i="1" s="1"/>
  <c r="I773" i="1" s="1"/>
  <c r="C773" i="1" l="1"/>
  <c r="D773" i="1" s="1"/>
  <c r="F773" i="1" s="1"/>
  <c r="G773" i="1" s="1"/>
  <c r="H773" i="1" s="1"/>
  <c r="I774" i="1" s="1"/>
  <c r="J773" i="1"/>
  <c r="E773" i="1" l="1"/>
  <c r="C774" i="1"/>
  <c r="J774" i="1"/>
  <c r="D774" i="1" l="1"/>
  <c r="E774" i="1" l="1"/>
  <c r="F774" i="1"/>
  <c r="G774" i="1"/>
  <c r="H774" i="1" s="1"/>
  <c r="I775" i="1" s="1"/>
  <c r="C775" i="1" l="1"/>
  <c r="J775" i="1"/>
  <c r="D775" i="1" l="1"/>
  <c r="F775" i="1" l="1"/>
  <c r="G775" i="1" s="1"/>
  <c r="H775" i="1" s="1"/>
  <c r="I776" i="1" s="1"/>
  <c r="C776" i="1" s="1"/>
  <c r="D776" i="1" s="1"/>
  <c r="E775" i="1"/>
  <c r="J776" i="1" l="1"/>
  <c r="E776" i="1"/>
  <c r="F776" i="1"/>
  <c r="G776" i="1" s="1"/>
  <c r="H776" i="1" s="1"/>
  <c r="I777" i="1" s="1"/>
  <c r="C777" i="1" l="1"/>
  <c r="D777" i="1" s="1"/>
  <c r="J777" i="1"/>
  <c r="E777" i="1" l="1"/>
  <c r="F777" i="1"/>
  <c r="G777" i="1" s="1"/>
  <c r="H777" i="1" s="1"/>
  <c r="I778" i="1" s="1"/>
  <c r="C778" i="1" l="1"/>
  <c r="D778" i="1" s="1"/>
  <c r="J778" i="1"/>
  <c r="E778" i="1" l="1"/>
  <c r="F778" i="1"/>
  <c r="G778" i="1" s="1"/>
  <c r="H778" i="1" s="1"/>
  <c r="I779" i="1" s="1"/>
  <c r="C779" i="1" l="1"/>
  <c r="J779" i="1"/>
  <c r="D779" i="1" l="1"/>
  <c r="F779" i="1" l="1"/>
  <c r="G779" i="1" s="1"/>
  <c r="H779" i="1" s="1"/>
  <c r="I780" i="1" s="1"/>
  <c r="E779" i="1"/>
  <c r="C780" i="1" l="1"/>
  <c r="D780" i="1" s="1"/>
  <c r="J780" i="1"/>
  <c r="E780" i="1" l="1"/>
  <c r="F780" i="1"/>
  <c r="G780" i="1" s="1"/>
  <c r="H780" i="1" s="1"/>
  <c r="I781" i="1" s="1"/>
  <c r="C781" i="1" l="1"/>
  <c r="D781" i="1" s="1"/>
  <c r="J781" i="1"/>
  <c r="E781" i="1" l="1"/>
  <c r="F781" i="1"/>
  <c r="G781" i="1" s="1"/>
  <c r="H781" i="1" s="1"/>
  <c r="I782" i="1" s="1"/>
  <c r="C782" i="1" l="1"/>
  <c r="J782" i="1"/>
  <c r="D782" i="1" l="1"/>
  <c r="F782" i="1" l="1"/>
  <c r="G782" i="1" s="1"/>
  <c r="H782" i="1" s="1"/>
  <c r="I783" i="1" s="1"/>
  <c r="E782" i="1"/>
  <c r="C783" i="1" l="1"/>
  <c r="J783" i="1"/>
  <c r="D783" i="1" l="1"/>
  <c r="F783" i="1" l="1"/>
  <c r="G783" i="1" s="1"/>
  <c r="H783" i="1" s="1"/>
  <c r="I784" i="1" s="1"/>
  <c r="E783" i="1"/>
  <c r="C784" i="1" l="1"/>
  <c r="D784" i="1" s="1"/>
  <c r="J784" i="1"/>
  <c r="E784" i="1" l="1"/>
  <c r="F784" i="1"/>
  <c r="G784" i="1" s="1"/>
  <c r="H784" i="1" s="1"/>
  <c r="I785" i="1" s="1"/>
  <c r="C785" i="1" l="1"/>
  <c r="D785" i="1" s="1"/>
  <c r="E785" i="1" s="1"/>
  <c r="J785" i="1"/>
  <c r="F785" i="1" l="1"/>
  <c r="G785" i="1" s="1"/>
  <c r="H785" i="1" s="1"/>
  <c r="I786" i="1" s="1"/>
  <c r="J786" i="1" s="1"/>
  <c r="C786" i="1" l="1"/>
  <c r="D786" i="1" s="1"/>
  <c r="F786" i="1" s="1"/>
  <c r="G786" i="1" s="1"/>
  <c r="H786" i="1" s="1"/>
  <c r="I787" i="1" s="1"/>
  <c r="E786" i="1" l="1"/>
  <c r="C787" i="1"/>
  <c r="J787" i="1"/>
  <c r="D787" i="1" l="1"/>
  <c r="F787" i="1" l="1"/>
  <c r="G787" i="1" s="1"/>
  <c r="H787" i="1" s="1"/>
  <c r="I788" i="1" s="1"/>
  <c r="E787" i="1"/>
  <c r="C788" i="1" l="1"/>
  <c r="D788" i="1" s="1"/>
  <c r="F788" i="1" s="1"/>
  <c r="G788" i="1" s="1"/>
  <c r="H788" i="1" s="1"/>
  <c r="I789" i="1" s="1"/>
  <c r="J788" i="1"/>
  <c r="E788" i="1" l="1"/>
  <c r="C789" i="1"/>
  <c r="D789" i="1" s="1"/>
  <c r="J789" i="1"/>
  <c r="F789" i="1" l="1"/>
  <c r="G789" i="1" s="1"/>
  <c r="H789" i="1" s="1"/>
  <c r="I790" i="1" s="1"/>
  <c r="E789" i="1"/>
  <c r="C790" i="1" l="1"/>
  <c r="D790" i="1" s="1"/>
  <c r="J790" i="1"/>
  <c r="E790" i="1" l="1"/>
  <c r="F790" i="1"/>
  <c r="G790" i="1" s="1"/>
  <c r="H790" i="1" s="1"/>
  <c r="I791" i="1" s="1"/>
  <c r="C791" i="1" l="1"/>
  <c r="D791" i="1" s="1"/>
  <c r="J791" i="1"/>
  <c r="E791" i="1" l="1"/>
  <c r="F791" i="1"/>
  <c r="G791" i="1" s="1"/>
  <c r="H791" i="1" s="1"/>
  <c r="I792" i="1" s="1"/>
  <c r="C792" i="1" l="1"/>
  <c r="D792" i="1" s="1"/>
  <c r="J792" i="1"/>
  <c r="F792" i="1" l="1"/>
  <c r="G792" i="1" s="1"/>
  <c r="H792" i="1" s="1"/>
  <c r="I793" i="1" s="1"/>
  <c r="E792" i="1"/>
  <c r="C793" i="1" l="1"/>
  <c r="D793" i="1" s="1"/>
  <c r="J793" i="1"/>
  <c r="E793" i="1" l="1"/>
  <c r="F793" i="1"/>
  <c r="G793" i="1" s="1"/>
  <c r="H793" i="1" s="1"/>
  <c r="I794" i="1" s="1"/>
  <c r="C794" i="1" l="1"/>
  <c r="J794" i="1"/>
  <c r="D794" i="1" l="1"/>
  <c r="F794" i="1" l="1"/>
  <c r="G794" i="1" s="1"/>
  <c r="H794" i="1" s="1"/>
  <c r="I795" i="1" s="1"/>
  <c r="E794" i="1"/>
  <c r="C795" i="1" l="1"/>
  <c r="D795" i="1" s="1"/>
  <c r="J795" i="1"/>
  <c r="E795" i="1" l="1"/>
  <c r="F795" i="1"/>
  <c r="G795" i="1" s="1"/>
  <c r="H795" i="1" s="1"/>
  <c r="I796" i="1" s="1"/>
  <c r="C796" i="1" l="1"/>
  <c r="D796" i="1" s="1"/>
  <c r="E796" i="1" s="1"/>
  <c r="J796" i="1"/>
  <c r="F796" i="1" l="1"/>
  <c r="G796" i="1" s="1"/>
  <c r="H796" i="1" s="1"/>
  <c r="I797" i="1" s="1"/>
  <c r="J797" i="1" l="1"/>
  <c r="C797" i="1"/>
  <c r="D797" i="1" s="1"/>
  <c r="E797" i="1" s="1"/>
  <c r="F797" i="1" l="1"/>
  <c r="G797" i="1" s="1"/>
  <c r="H797" i="1" s="1"/>
  <c r="I798" i="1" s="1"/>
  <c r="C798" i="1" s="1"/>
  <c r="D798" i="1" s="1"/>
  <c r="J798" i="1" l="1"/>
  <c r="E798" i="1"/>
  <c r="F798" i="1"/>
  <c r="G798" i="1" s="1"/>
  <c r="H798" i="1" s="1"/>
  <c r="I799" i="1" s="1"/>
  <c r="C799" i="1" l="1"/>
  <c r="D799" i="1" s="1"/>
  <c r="J799" i="1"/>
  <c r="F799" i="1" l="1"/>
  <c r="G799" i="1" s="1"/>
  <c r="H799" i="1" s="1"/>
  <c r="I800" i="1" s="1"/>
  <c r="E799" i="1"/>
  <c r="C800" i="1" l="1"/>
  <c r="J800" i="1"/>
  <c r="D800" i="1" l="1"/>
  <c r="E800" i="1" l="1"/>
  <c r="F800" i="1"/>
  <c r="G800" i="1" s="1"/>
  <c r="H800" i="1" s="1"/>
  <c r="I801" i="1" s="1"/>
  <c r="C801" i="1" l="1"/>
  <c r="D801" i="1" s="1"/>
  <c r="F801" i="1" s="1"/>
  <c r="G801" i="1" s="1"/>
  <c r="H801" i="1" s="1"/>
  <c r="I802" i="1" s="1"/>
  <c r="J801" i="1"/>
  <c r="E801" i="1" l="1"/>
  <c r="C802" i="1"/>
  <c r="J802" i="1"/>
  <c r="D802" i="1" l="1"/>
  <c r="F802" i="1" l="1"/>
  <c r="G802" i="1" s="1"/>
  <c r="H802" i="1" s="1"/>
  <c r="I803" i="1" s="1"/>
  <c r="E802" i="1"/>
  <c r="C803" i="1" l="1"/>
  <c r="D803" i="1" s="1"/>
  <c r="J803" i="1"/>
  <c r="F803" i="1" l="1"/>
  <c r="G803" i="1" s="1"/>
  <c r="H803" i="1" s="1"/>
  <c r="I804" i="1" s="1"/>
  <c r="E803" i="1"/>
  <c r="C804" i="1" l="1"/>
  <c r="D804" i="1" s="1"/>
  <c r="E804" i="1" s="1"/>
  <c r="J804" i="1"/>
  <c r="F804" i="1" l="1"/>
  <c r="G804" i="1" s="1"/>
  <c r="H804" i="1" s="1"/>
  <c r="I805" i="1" s="1"/>
  <c r="C805" i="1" s="1"/>
  <c r="D805" i="1" s="1"/>
  <c r="J805" i="1" l="1"/>
  <c r="E805" i="1"/>
  <c r="F805" i="1"/>
  <c r="G805" i="1" s="1"/>
  <c r="H805" i="1" s="1"/>
  <c r="I806" i="1" s="1"/>
  <c r="C806" i="1" l="1"/>
  <c r="J806" i="1"/>
  <c r="D806" i="1" l="1"/>
  <c r="E806" i="1" l="1"/>
  <c r="F806" i="1"/>
  <c r="G806" i="1" s="1"/>
  <c r="H806" i="1" s="1"/>
  <c r="I807" i="1" s="1"/>
  <c r="C807" i="1" s="1"/>
  <c r="D807" i="1" s="1"/>
  <c r="J807" i="1" l="1"/>
  <c r="F807" i="1"/>
  <c r="G807" i="1" s="1"/>
  <c r="H807" i="1" s="1"/>
  <c r="I808" i="1" s="1"/>
  <c r="E807" i="1"/>
  <c r="C808" i="1" l="1"/>
  <c r="J808" i="1"/>
  <c r="D808" i="1" l="1"/>
  <c r="E808" i="1" l="1"/>
  <c r="F808" i="1"/>
  <c r="G808" i="1" s="1"/>
  <c r="H808" i="1" s="1"/>
  <c r="I809" i="1" s="1"/>
  <c r="C809" i="1" l="1"/>
  <c r="D809" i="1" s="1"/>
  <c r="E809" i="1" s="1"/>
  <c r="J809" i="1"/>
  <c r="F809" i="1" l="1"/>
  <c r="G809" i="1" s="1"/>
  <c r="H809" i="1" s="1"/>
  <c r="I810" i="1" s="1"/>
  <c r="C810" i="1" s="1"/>
  <c r="J810" i="1" l="1"/>
  <c r="D810" i="1"/>
  <c r="F810" i="1" l="1"/>
  <c r="G810" i="1" s="1"/>
  <c r="H810" i="1" s="1"/>
  <c r="I811" i="1" s="1"/>
  <c r="E810" i="1"/>
  <c r="C811" i="1" l="1"/>
  <c r="D811" i="1" s="1"/>
  <c r="F811" i="1" s="1"/>
  <c r="G811" i="1" s="1"/>
  <c r="H811" i="1" s="1"/>
  <c r="I812" i="1" s="1"/>
  <c r="J811" i="1"/>
  <c r="E811" i="1" l="1"/>
  <c r="C812" i="1"/>
  <c r="D812" i="1" s="1"/>
  <c r="J812" i="1"/>
  <c r="E812" i="1" l="1"/>
  <c r="F812" i="1"/>
  <c r="G812" i="1" s="1"/>
  <c r="H812" i="1" s="1"/>
  <c r="I813" i="1" s="1"/>
  <c r="C813" i="1" l="1"/>
  <c r="D813" i="1" s="1"/>
  <c r="J813" i="1"/>
  <c r="E813" i="1" l="1"/>
  <c r="F813" i="1"/>
  <c r="G813" i="1" s="1"/>
  <c r="H813" i="1" s="1"/>
  <c r="I814" i="1" s="1"/>
  <c r="C814" i="1" l="1"/>
  <c r="J814" i="1"/>
  <c r="D814" i="1" l="1"/>
  <c r="E814" i="1" l="1"/>
  <c r="F814" i="1"/>
  <c r="G814" i="1" s="1"/>
  <c r="H814" i="1" s="1"/>
  <c r="I815" i="1" s="1"/>
  <c r="C815" i="1" s="1"/>
  <c r="D815" i="1" s="1"/>
  <c r="J815" i="1" l="1"/>
  <c r="F815" i="1"/>
  <c r="G815" i="1" s="1"/>
  <c r="H815" i="1" s="1"/>
  <c r="I816" i="1" s="1"/>
  <c r="E815" i="1"/>
  <c r="C816" i="1" l="1"/>
  <c r="J816" i="1"/>
  <c r="D816" i="1" l="1"/>
  <c r="E816" i="1" l="1"/>
  <c r="F816" i="1"/>
  <c r="G816" i="1" s="1"/>
  <c r="H816" i="1" s="1"/>
  <c r="I817" i="1" s="1"/>
  <c r="C817" i="1" l="1"/>
  <c r="D817" i="1" s="1"/>
  <c r="F817" i="1" s="1"/>
  <c r="G817" i="1" s="1"/>
  <c r="H817" i="1" s="1"/>
  <c r="I818" i="1" s="1"/>
  <c r="J817" i="1"/>
  <c r="E817" i="1" l="1"/>
  <c r="C818" i="1"/>
  <c r="J818" i="1"/>
  <c r="D818" i="1" l="1"/>
  <c r="F818" i="1" l="1"/>
  <c r="G818" i="1" s="1"/>
  <c r="H818" i="1" s="1"/>
  <c r="I819" i="1" s="1"/>
  <c r="C819" i="1" s="1"/>
  <c r="D819" i="1" s="1"/>
  <c r="E818" i="1"/>
  <c r="J819" i="1" l="1"/>
  <c r="F819" i="1"/>
  <c r="G819" i="1" s="1"/>
  <c r="H819" i="1" s="1"/>
  <c r="I820" i="1" s="1"/>
  <c r="E819" i="1"/>
  <c r="C820" i="1" l="1"/>
  <c r="D820" i="1" s="1"/>
  <c r="J820" i="1"/>
  <c r="E820" i="1" l="1"/>
  <c r="F820" i="1"/>
  <c r="G820" i="1" s="1"/>
  <c r="H820" i="1" s="1"/>
  <c r="I821" i="1" s="1"/>
  <c r="C821" i="1" l="1"/>
  <c r="D821" i="1" s="1"/>
  <c r="J821" i="1"/>
  <c r="E821" i="1" l="1"/>
  <c r="F821" i="1"/>
  <c r="G821" i="1" s="1"/>
  <c r="H821" i="1" s="1"/>
  <c r="I822" i="1" s="1"/>
  <c r="C822" i="1" l="1"/>
  <c r="D822" i="1" s="1"/>
  <c r="J822" i="1"/>
  <c r="F822" i="1" l="1"/>
  <c r="G822" i="1" s="1"/>
  <c r="H822" i="1" s="1"/>
  <c r="I823" i="1" s="1"/>
  <c r="E822" i="1"/>
  <c r="C823" i="1" l="1"/>
  <c r="D823" i="1" s="1"/>
  <c r="J823" i="1"/>
  <c r="F823" i="1" l="1"/>
  <c r="G823" i="1" s="1"/>
  <c r="H823" i="1" s="1"/>
  <c r="I824" i="1" s="1"/>
  <c r="E823" i="1"/>
  <c r="C824" i="1" l="1"/>
  <c r="D824" i="1" s="1"/>
  <c r="J824" i="1"/>
  <c r="E824" i="1" l="1"/>
  <c r="F824" i="1"/>
  <c r="G824" i="1" s="1"/>
  <c r="H824" i="1" s="1"/>
  <c r="I825" i="1" s="1"/>
  <c r="C825" i="1" l="1"/>
  <c r="D825" i="1" s="1"/>
  <c r="J825" i="1"/>
  <c r="F825" i="1" l="1"/>
  <c r="G825" i="1" s="1"/>
  <c r="H825" i="1" s="1"/>
  <c r="I826" i="1" s="1"/>
  <c r="E825" i="1"/>
  <c r="C826" i="1" l="1"/>
  <c r="D826" i="1" s="1"/>
  <c r="J826" i="1"/>
  <c r="F826" i="1" l="1"/>
  <c r="G826" i="1" s="1"/>
  <c r="H826" i="1" s="1"/>
  <c r="I827" i="1" s="1"/>
  <c r="E826" i="1"/>
  <c r="C827" i="1" l="1"/>
  <c r="J827" i="1"/>
  <c r="D827" i="1" l="1"/>
  <c r="F827" i="1" l="1"/>
  <c r="G827" i="1" s="1"/>
  <c r="H827" i="1" s="1"/>
  <c r="I828" i="1" s="1"/>
  <c r="C828" i="1" s="1"/>
  <c r="D828" i="1" s="1"/>
  <c r="E827" i="1"/>
  <c r="J828" i="1" l="1"/>
  <c r="E828" i="1"/>
  <c r="F828" i="1"/>
  <c r="G828" i="1" s="1"/>
  <c r="H828" i="1" s="1"/>
  <c r="I829" i="1" s="1"/>
  <c r="C829" i="1" l="1"/>
  <c r="D829" i="1" s="1"/>
  <c r="J829" i="1"/>
  <c r="E829" i="1" l="1"/>
  <c r="F829" i="1"/>
  <c r="G829" i="1" s="1"/>
  <c r="H829" i="1" s="1"/>
  <c r="I830" i="1" s="1"/>
  <c r="C830" i="1" l="1"/>
  <c r="D830" i="1" s="1"/>
  <c r="J830" i="1"/>
  <c r="E830" i="1" l="1"/>
  <c r="F830" i="1"/>
  <c r="G830" i="1" s="1"/>
  <c r="H830" i="1" s="1"/>
  <c r="I831" i="1" s="1"/>
  <c r="C831" i="1" l="1"/>
  <c r="D831" i="1" s="1"/>
  <c r="J831" i="1"/>
  <c r="F831" i="1" l="1"/>
  <c r="G831" i="1" s="1"/>
  <c r="H831" i="1" s="1"/>
  <c r="I832" i="1" s="1"/>
  <c r="E831" i="1"/>
  <c r="C832" i="1" l="1"/>
  <c r="D832" i="1" s="1"/>
  <c r="J832" i="1"/>
  <c r="F832" i="1" l="1"/>
  <c r="G832" i="1" s="1"/>
  <c r="H832" i="1" s="1"/>
  <c r="I833" i="1" s="1"/>
  <c r="E832" i="1"/>
  <c r="C833" i="1" l="1"/>
  <c r="D833" i="1" s="1"/>
  <c r="J833" i="1"/>
  <c r="F833" i="1" l="1"/>
  <c r="G833" i="1" s="1"/>
  <c r="H833" i="1" s="1"/>
  <c r="I834" i="1" s="1"/>
  <c r="E833" i="1"/>
  <c r="C834" i="1" l="1"/>
  <c r="D834" i="1" s="1"/>
  <c r="J834" i="1"/>
  <c r="F834" i="1" l="1"/>
  <c r="G834" i="1" s="1"/>
  <c r="H834" i="1" s="1"/>
  <c r="I835" i="1" s="1"/>
  <c r="E834" i="1"/>
  <c r="C835" i="1" l="1"/>
  <c r="J835" i="1"/>
  <c r="D835" i="1" l="1"/>
  <c r="F835" i="1" l="1"/>
  <c r="G835" i="1" s="1"/>
  <c r="H835" i="1" s="1"/>
  <c r="I836" i="1" s="1"/>
  <c r="E835" i="1"/>
  <c r="C836" i="1" l="1"/>
  <c r="D836" i="1" s="1"/>
  <c r="E836" i="1" s="1"/>
  <c r="J836" i="1"/>
  <c r="F836" i="1" l="1"/>
  <c r="G836" i="1" s="1"/>
  <c r="H836" i="1" s="1"/>
  <c r="I837" i="1" s="1"/>
  <c r="C837" i="1" s="1"/>
  <c r="D837" i="1" s="1"/>
  <c r="J837" i="1" l="1"/>
  <c r="F837" i="1"/>
  <c r="G837" i="1" s="1"/>
  <c r="H837" i="1" s="1"/>
  <c r="I838" i="1" s="1"/>
  <c r="E837" i="1"/>
  <c r="C838" i="1" l="1"/>
  <c r="D838" i="1" s="1"/>
  <c r="J838" i="1"/>
  <c r="E838" i="1" l="1"/>
  <c r="F838" i="1"/>
  <c r="G838" i="1" s="1"/>
  <c r="H838" i="1" s="1"/>
  <c r="I839" i="1" s="1"/>
  <c r="C839" i="1" l="1"/>
  <c r="D839" i="1" s="1"/>
  <c r="J839" i="1"/>
  <c r="F839" i="1" l="1"/>
  <c r="G839" i="1" s="1"/>
  <c r="H839" i="1" s="1"/>
  <c r="I840" i="1" s="1"/>
  <c r="E839" i="1"/>
  <c r="C840" i="1" l="1"/>
  <c r="D840" i="1" s="1"/>
  <c r="J840" i="1"/>
  <c r="E840" i="1" l="1"/>
  <c r="F840" i="1"/>
  <c r="G840" i="1" s="1"/>
  <c r="H840" i="1" s="1"/>
  <c r="I841" i="1" s="1"/>
  <c r="C841" i="1" l="1"/>
  <c r="D841" i="1" s="1"/>
  <c r="J841" i="1"/>
  <c r="E841" i="1" l="1"/>
  <c r="F841" i="1"/>
  <c r="G841" i="1" s="1"/>
  <c r="H841" i="1" s="1"/>
  <c r="I842" i="1" s="1"/>
  <c r="C842" i="1" l="1"/>
  <c r="D842" i="1" s="1"/>
  <c r="J842" i="1"/>
  <c r="F842" i="1" l="1"/>
  <c r="G842" i="1" s="1"/>
  <c r="H842" i="1" s="1"/>
  <c r="I843" i="1" s="1"/>
  <c r="E842" i="1"/>
  <c r="C843" i="1" l="1"/>
  <c r="J843" i="1"/>
  <c r="D843" i="1" l="1"/>
  <c r="F843" i="1" l="1"/>
  <c r="G843" i="1" s="1"/>
  <c r="H843" i="1" s="1"/>
  <c r="I844" i="1" s="1"/>
  <c r="E843" i="1"/>
  <c r="C844" i="1" l="1"/>
  <c r="D844" i="1" s="1"/>
  <c r="E844" i="1" s="1"/>
  <c r="J844" i="1"/>
  <c r="F844" i="1" l="1"/>
  <c r="G844" i="1" s="1"/>
  <c r="H844" i="1" s="1"/>
  <c r="I845" i="1" s="1"/>
  <c r="C845" i="1" s="1"/>
  <c r="D845" i="1" s="1"/>
  <c r="J845" i="1" l="1"/>
  <c r="E845" i="1"/>
  <c r="F845" i="1"/>
  <c r="G845" i="1" s="1"/>
  <c r="H845" i="1" s="1"/>
  <c r="I846" i="1" s="1"/>
  <c r="C846" i="1" l="1"/>
  <c r="D846" i="1" s="1"/>
  <c r="J846" i="1"/>
  <c r="E846" i="1" l="1"/>
  <c r="F846" i="1"/>
  <c r="G846" i="1" s="1"/>
  <c r="H846" i="1" s="1"/>
  <c r="I847" i="1" s="1"/>
  <c r="C847" i="1" l="1"/>
  <c r="D847" i="1" s="1"/>
  <c r="J847" i="1"/>
  <c r="F847" i="1" l="1"/>
  <c r="G847" i="1" s="1"/>
  <c r="H847" i="1" s="1"/>
  <c r="I848" i="1" s="1"/>
  <c r="E847" i="1"/>
  <c r="C848" i="1" l="1"/>
  <c r="J848" i="1"/>
  <c r="D848" i="1" l="1"/>
  <c r="E848" i="1" l="1"/>
  <c r="F848" i="1"/>
  <c r="G848" i="1" s="1"/>
  <c r="H848" i="1" s="1"/>
  <c r="I849" i="1" s="1"/>
  <c r="C849" i="1" l="1"/>
  <c r="D849" i="1" s="1"/>
  <c r="E849" i="1" s="1"/>
  <c r="J849" i="1"/>
  <c r="F849" i="1" l="1"/>
  <c r="G849" i="1" s="1"/>
  <c r="H849" i="1" s="1"/>
  <c r="I850" i="1" s="1"/>
  <c r="C850" i="1" s="1"/>
  <c r="J850" i="1" l="1"/>
  <c r="D850" i="1"/>
  <c r="F850" i="1" l="1"/>
  <c r="G850" i="1" s="1"/>
  <c r="H850" i="1" s="1"/>
  <c r="I851" i="1" s="1"/>
  <c r="C851" i="1" s="1"/>
  <c r="D851" i="1" s="1"/>
  <c r="E850" i="1"/>
  <c r="J851" i="1" l="1"/>
  <c r="F851" i="1"/>
  <c r="G851" i="1" s="1"/>
  <c r="H851" i="1" s="1"/>
  <c r="I852" i="1" s="1"/>
  <c r="E851" i="1"/>
  <c r="C852" i="1" l="1"/>
  <c r="D852" i="1" s="1"/>
  <c r="J852" i="1"/>
  <c r="E852" i="1" l="1"/>
  <c r="F852" i="1"/>
  <c r="G852" i="1" s="1"/>
  <c r="H852" i="1" s="1"/>
  <c r="I853" i="1" s="1"/>
  <c r="C853" i="1" l="1"/>
  <c r="D853" i="1" s="1"/>
  <c r="J853" i="1"/>
  <c r="E853" i="1" l="1"/>
  <c r="F853" i="1"/>
  <c r="G853" i="1" s="1"/>
  <c r="H853" i="1" s="1"/>
  <c r="I854" i="1" s="1"/>
  <c r="C854" i="1" l="1"/>
  <c r="J854" i="1"/>
  <c r="D854" i="1" l="1"/>
  <c r="E854" i="1" l="1"/>
  <c r="F854" i="1"/>
  <c r="G854" i="1" s="1"/>
  <c r="H854" i="1" s="1"/>
  <c r="I855" i="1" s="1"/>
  <c r="C855" i="1" l="1"/>
  <c r="D855" i="1" s="1"/>
  <c r="F855" i="1" s="1"/>
  <c r="G855" i="1" s="1"/>
  <c r="H855" i="1" s="1"/>
  <c r="I856" i="1" s="1"/>
  <c r="J855" i="1"/>
  <c r="E855" i="1" l="1"/>
  <c r="C856" i="1"/>
  <c r="D856" i="1" s="1"/>
  <c r="J856" i="1"/>
  <c r="E856" i="1" l="1"/>
  <c r="F856" i="1"/>
  <c r="G856" i="1" s="1"/>
  <c r="H856" i="1" s="1"/>
  <c r="I857" i="1" s="1"/>
  <c r="C857" i="1" l="1"/>
  <c r="D857" i="1" s="1"/>
  <c r="J857" i="1"/>
  <c r="E857" i="1" l="1"/>
  <c r="F857" i="1"/>
  <c r="G857" i="1" s="1"/>
  <c r="H857" i="1" s="1"/>
  <c r="I858" i="1" s="1"/>
  <c r="C858" i="1" l="1"/>
  <c r="J858" i="1"/>
  <c r="D858" i="1" l="1"/>
  <c r="F858" i="1" l="1"/>
  <c r="G858" i="1" s="1"/>
  <c r="H858" i="1" s="1"/>
  <c r="I859" i="1" s="1"/>
  <c r="E858" i="1"/>
  <c r="C859" i="1" l="1"/>
  <c r="J859" i="1"/>
  <c r="D859" i="1"/>
  <c r="F859" i="1" l="1"/>
  <c r="G859" i="1" s="1"/>
  <c r="H859" i="1" s="1"/>
  <c r="I860" i="1" s="1"/>
  <c r="E859" i="1"/>
  <c r="C860" i="1" l="1"/>
  <c r="D860" i="1" s="1"/>
  <c r="F860" i="1" s="1"/>
  <c r="G860" i="1" s="1"/>
  <c r="H860" i="1" s="1"/>
  <c r="I861" i="1" s="1"/>
  <c r="J860" i="1"/>
  <c r="E860" i="1" l="1"/>
  <c r="C861" i="1"/>
  <c r="D861" i="1" s="1"/>
  <c r="J861" i="1"/>
  <c r="E861" i="1" l="1"/>
  <c r="F861" i="1"/>
  <c r="G861" i="1" s="1"/>
  <c r="H861" i="1" s="1"/>
  <c r="I862" i="1" s="1"/>
  <c r="C862" i="1" l="1"/>
  <c r="J862" i="1"/>
  <c r="D862" i="1" l="1"/>
  <c r="E862" i="1" l="1"/>
  <c r="F862" i="1"/>
  <c r="G862" i="1" s="1"/>
  <c r="H862" i="1" s="1"/>
  <c r="I863" i="1" s="1"/>
  <c r="C863" i="1" l="1"/>
  <c r="D863" i="1" s="1"/>
  <c r="J863" i="1"/>
  <c r="F863" i="1" l="1"/>
  <c r="G863" i="1" s="1"/>
  <c r="H863" i="1" s="1"/>
  <c r="I864" i="1" s="1"/>
  <c r="E863" i="1"/>
  <c r="C864" i="1" l="1"/>
  <c r="J864" i="1"/>
  <c r="D864" i="1" l="1"/>
  <c r="E864" i="1" l="1"/>
  <c r="F864" i="1"/>
  <c r="G864" i="1" s="1"/>
  <c r="H864" i="1" s="1"/>
  <c r="I865" i="1" s="1"/>
  <c r="C865" i="1" s="1"/>
  <c r="D865" i="1" s="1"/>
  <c r="J865" i="1" l="1"/>
  <c r="E865" i="1"/>
  <c r="F865" i="1"/>
  <c r="G865" i="1" s="1"/>
  <c r="H865" i="1" s="1"/>
  <c r="I866" i="1" s="1"/>
  <c r="C866" i="1" l="1"/>
  <c r="J866" i="1"/>
  <c r="D866" i="1" l="1"/>
  <c r="F866" i="1" l="1"/>
  <c r="G866" i="1" s="1"/>
  <c r="H866" i="1" s="1"/>
  <c r="I867" i="1" s="1"/>
  <c r="E866" i="1"/>
  <c r="C867" i="1" l="1"/>
  <c r="D867" i="1" s="1"/>
  <c r="J867" i="1"/>
  <c r="F867" i="1" l="1"/>
  <c r="G867" i="1" s="1"/>
  <c r="H867" i="1" s="1"/>
  <c r="I868" i="1" s="1"/>
  <c r="E867" i="1"/>
  <c r="C868" i="1" l="1"/>
  <c r="D868" i="1" s="1"/>
  <c r="J868" i="1"/>
  <c r="F868" i="1" l="1"/>
  <c r="G868" i="1" s="1"/>
  <c r="H868" i="1" s="1"/>
  <c r="I869" i="1" s="1"/>
  <c r="E868" i="1"/>
  <c r="C869" i="1" l="1"/>
  <c r="D869" i="1" s="1"/>
  <c r="J869" i="1"/>
  <c r="E869" i="1" l="1"/>
  <c r="F869" i="1"/>
  <c r="G869" i="1" s="1"/>
  <c r="H869" i="1" s="1"/>
  <c r="I870" i="1" s="1"/>
  <c r="C870" i="1" l="1"/>
  <c r="J870" i="1"/>
  <c r="D870" i="1" l="1"/>
  <c r="E870" i="1" l="1"/>
  <c r="F870" i="1"/>
  <c r="G870" i="1" s="1"/>
  <c r="H870" i="1" s="1"/>
  <c r="I871" i="1" s="1"/>
  <c r="C871" i="1" s="1"/>
  <c r="D871" i="1" s="1"/>
  <c r="J871" i="1" l="1"/>
  <c r="F871" i="1"/>
  <c r="G871" i="1" s="1"/>
  <c r="H871" i="1" s="1"/>
  <c r="I872" i="1" s="1"/>
  <c r="E871" i="1"/>
  <c r="C872" i="1" l="1"/>
  <c r="J872" i="1"/>
  <c r="D872" i="1" l="1"/>
  <c r="E872" i="1" l="1"/>
  <c r="F872" i="1"/>
  <c r="G872" i="1" s="1"/>
  <c r="H872" i="1" s="1"/>
  <c r="I873" i="1" s="1"/>
  <c r="C873" i="1" l="1"/>
  <c r="D873" i="1" s="1"/>
  <c r="F873" i="1" s="1"/>
  <c r="G873" i="1" s="1"/>
  <c r="H873" i="1" s="1"/>
  <c r="I874" i="1" s="1"/>
  <c r="J873" i="1"/>
  <c r="E873" i="1" l="1"/>
  <c r="C874" i="1"/>
  <c r="J874" i="1"/>
  <c r="D874" i="1" l="1"/>
  <c r="F874" i="1" l="1"/>
  <c r="G874" i="1" s="1"/>
  <c r="H874" i="1" s="1"/>
  <c r="I875" i="1" s="1"/>
  <c r="E874" i="1"/>
  <c r="C875" i="1" l="1"/>
  <c r="D875" i="1" s="1"/>
  <c r="J875" i="1"/>
  <c r="F875" i="1" l="1"/>
  <c r="G875" i="1" s="1"/>
  <c r="H875" i="1" s="1"/>
  <c r="I876" i="1" s="1"/>
  <c r="E875" i="1"/>
  <c r="C876" i="1" l="1"/>
  <c r="D876" i="1" s="1"/>
  <c r="J876" i="1"/>
  <c r="E876" i="1" l="1"/>
  <c r="F876" i="1"/>
  <c r="G876" i="1" s="1"/>
  <c r="H876" i="1" s="1"/>
  <c r="I877" i="1" s="1"/>
  <c r="C877" i="1" l="1"/>
  <c r="D877" i="1" s="1"/>
  <c r="J877" i="1"/>
  <c r="E877" i="1" l="1"/>
  <c r="F877" i="1"/>
  <c r="G877" i="1" s="1"/>
  <c r="H877" i="1" s="1"/>
  <c r="I878" i="1" s="1"/>
  <c r="C878" i="1" l="1"/>
  <c r="D878" i="1" s="1"/>
  <c r="J878" i="1"/>
  <c r="E878" i="1" l="1"/>
  <c r="F878" i="1"/>
  <c r="G878" i="1" s="1"/>
  <c r="H878" i="1" s="1"/>
  <c r="I879" i="1" s="1"/>
  <c r="C879" i="1" l="1"/>
  <c r="D879" i="1" s="1"/>
  <c r="J879" i="1"/>
  <c r="F879" i="1" l="1"/>
  <c r="G879" i="1" s="1"/>
  <c r="H879" i="1" s="1"/>
  <c r="I880" i="1" s="1"/>
  <c r="E879" i="1"/>
  <c r="C880" i="1" l="1"/>
  <c r="J880" i="1"/>
  <c r="D880" i="1" l="1"/>
  <c r="E880" i="1" l="1"/>
  <c r="F880" i="1"/>
  <c r="G880" i="1" s="1"/>
  <c r="H880" i="1" s="1"/>
  <c r="I881" i="1" s="1"/>
  <c r="C881" i="1" l="1"/>
  <c r="D881" i="1" s="1"/>
  <c r="E881" i="1" s="1"/>
  <c r="J881" i="1"/>
  <c r="F881" i="1" l="1"/>
  <c r="G881" i="1" s="1"/>
  <c r="H881" i="1" s="1"/>
  <c r="I882" i="1" s="1"/>
  <c r="C882" i="1" s="1"/>
  <c r="D882" i="1" s="1"/>
  <c r="J882" i="1" l="1"/>
  <c r="F882" i="1"/>
  <c r="G882" i="1" s="1"/>
  <c r="H882" i="1" s="1"/>
  <c r="I883" i="1" s="1"/>
  <c r="E882" i="1"/>
  <c r="C883" i="1" l="1"/>
  <c r="D883" i="1" s="1"/>
  <c r="J883" i="1"/>
  <c r="F883" i="1" l="1"/>
  <c r="G883" i="1" s="1"/>
  <c r="H883" i="1" s="1"/>
  <c r="I884" i="1" s="1"/>
  <c r="E883" i="1"/>
  <c r="C884" i="1" l="1"/>
  <c r="D884" i="1" s="1"/>
  <c r="J884" i="1"/>
  <c r="F884" i="1" l="1"/>
  <c r="G884" i="1" s="1"/>
  <c r="H884" i="1" s="1"/>
  <c r="I885" i="1" s="1"/>
  <c r="E884" i="1"/>
  <c r="C885" i="1" l="1"/>
  <c r="D885" i="1" s="1"/>
  <c r="J885" i="1"/>
  <c r="E885" i="1" l="1"/>
  <c r="F885" i="1"/>
  <c r="G885" i="1" s="1"/>
  <c r="H885" i="1" s="1"/>
  <c r="I886" i="1" s="1"/>
  <c r="C886" i="1" l="1"/>
  <c r="J886" i="1"/>
  <c r="D886" i="1" l="1"/>
  <c r="E886" i="1" l="1"/>
  <c r="F886" i="1"/>
  <c r="G886" i="1" s="1"/>
  <c r="H886" i="1" s="1"/>
  <c r="I887" i="1" s="1"/>
  <c r="C887" i="1" s="1"/>
  <c r="D887" i="1" s="1"/>
  <c r="J887" i="1" l="1"/>
  <c r="F887" i="1"/>
  <c r="G887" i="1" s="1"/>
  <c r="H887" i="1" s="1"/>
  <c r="I888" i="1" s="1"/>
  <c r="E887" i="1"/>
  <c r="C888" i="1" l="1"/>
  <c r="D888" i="1" s="1"/>
  <c r="J888" i="1"/>
  <c r="E888" i="1" l="1"/>
  <c r="F888" i="1"/>
  <c r="G888" i="1" s="1"/>
  <c r="H888" i="1" s="1"/>
  <c r="I889" i="1" s="1"/>
  <c r="C889" i="1" l="1"/>
  <c r="J889" i="1"/>
  <c r="D889" i="1" l="1"/>
  <c r="F889" i="1" l="1"/>
  <c r="G889" i="1" s="1"/>
  <c r="H889" i="1" s="1"/>
  <c r="I890" i="1" s="1"/>
  <c r="E889" i="1"/>
  <c r="C890" i="1" l="1"/>
  <c r="J890" i="1"/>
  <c r="D890" i="1" l="1"/>
  <c r="F890" i="1" l="1"/>
  <c r="G890" i="1" s="1"/>
  <c r="H890" i="1" s="1"/>
  <c r="I891" i="1" s="1"/>
  <c r="C891" i="1" s="1"/>
  <c r="E890" i="1"/>
  <c r="J891" i="1" l="1"/>
  <c r="D891" i="1"/>
  <c r="F891" i="1" l="1"/>
  <c r="G891" i="1" s="1"/>
  <c r="H891" i="1" s="1"/>
  <c r="I892" i="1" s="1"/>
  <c r="C892" i="1" s="1"/>
  <c r="E891" i="1"/>
  <c r="J892" i="1" l="1"/>
  <c r="D892" i="1"/>
  <c r="E892" i="1" l="1"/>
  <c r="F892" i="1"/>
  <c r="G892" i="1" s="1"/>
  <c r="H892" i="1" s="1"/>
  <c r="I893" i="1" s="1"/>
  <c r="C893" i="1" l="1"/>
  <c r="J893" i="1"/>
  <c r="D893" i="1" l="1"/>
  <c r="E893" i="1" l="1"/>
  <c r="F893" i="1"/>
  <c r="G893" i="1" s="1"/>
  <c r="H893" i="1" s="1"/>
  <c r="I894" i="1" s="1"/>
  <c r="C894" i="1" l="1"/>
  <c r="D894" i="1" s="1"/>
  <c r="J894" i="1"/>
  <c r="E894" i="1" l="1"/>
  <c r="F894" i="1"/>
  <c r="G894" i="1" s="1"/>
  <c r="H894" i="1" s="1"/>
  <c r="I895" i="1" s="1"/>
  <c r="C895" i="1" l="1"/>
  <c r="J895" i="1"/>
  <c r="D895" i="1" l="1"/>
  <c r="F895" i="1" l="1"/>
  <c r="G895" i="1" s="1"/>
  <c r="H895" i="1" s="1"/>
  <c r="I896" i="1" s="1"/>
  <c r="E895" i="1"/>
  <c r="C896" i="1" l="1"/>
  <c r="D896" i="1" s="1"/>
  <c r="J896" i="1"/>
  <c r="F896" i="1" l="1"/>
  <c r="G896" i="1" s="1"/>
  <c r="H896" i="1" s="1"/>
  <c r="I897" i="1" s="1"/>
  <c r="E896" i="1"/>
  <c r="C897" i="1" l="1"/>
  <c r="D897" i="1" s="1"/>
  <c r="E897" i="1" s="1"/>
  <c r="J897" i="1"/>
  <c r="F897" i="1" l="1"/>
  <c r="G897" i="1" s="1"/>
  <c r="H897" i="1" s="1"/>
  <c r="I898" i="1" s="1"/>
  <c r="C898" i="1" s="1"/>
  <c r="D898" i="1" s="1"/>
  <c r="J898" i="1" l="1"/>
  <c r="E898" i="1"/>
  <c r="F898" i="1"/>
  <c r="G898" i="1" s="1"/>
  <c r="H898" i="1" s="1"/>
  <c r="I899" i="1" s="1"/>
  <c r="C899" i="1" l="1"/>
  <c r="J899" i="1"/>
  <c r="D899" i="1" l="1"/>
  <c r="E899" i="1" l="1"/>
  <c r="F899" i="1"/>
  <c r="G899" i="1" s="1"/>
  <c r="H899" i="1" s="1"/>
  <c r="I900" i="1" s="1"/>
  <c r="C900" i="1" l="1"/>
  <c r="D900" i="1" s="1"/>
  <c r="J900" i="1"/>
  <c r="F900" i="1" l="1"/>
  <c r="G900" i="1" s="1"/>
  <c r="H900" i="1" s="1"/>
  <c r="I901" i="1" s="1"/>
  <c r="E900" i="1"/>
  <c r="C901" i="1" l="1"/>
  <c r="D901" i="1" s="1"/>
  <c r="E901" i="1" s="1"/>
  <c r="J901" i="1"/>
  <c r="F901" i="1" l="1"/>
  <c r="G901" i="1" s="1"/>
  <c r="H901" i="1" s="1"/>
  <c r="I902" i="1" s="1"/>
  <c r="J902" i="1" s="1"/>
  <c r="C902" i="1" l="1"/>
  <c r="D902" i="1" s="1"/>
  <c r="E902" i="1" s="1"/>
  <c r="F902" i="1" l="1"/>
  <c r="G902" i="1" s="1"/>
  <c r="H902" i="1" s="1"/>
  <c r="I903" i="1" s="1"/>
  <c r="J903" i="1" s="1"/>
  <c r="C903" i="1" l="1"/>
  <c r="D903" i="1" s="1"/>
  <c r="F903" i="1" l="1"/>
  <c r="G903" i="1" s="1"/>
  <c r="H903" i="1" s="1"/>
  <c r="I904" i="1" s="1"/>
  <c r="E903" i="1"/>
  <c r="C904" i="1" l="1"/>
  <c r="D904" i="1" s="1"/>
  <c r="J904" i="1"/>
  <c r="F904" i="1" l="1"/>
  <c r="G904" i="1" s="1"/>
  <c r="H904" i="1" s="1"/>
  <c r="I905" i="1" s="1"/>
  <c r="E904" i="1"/>
  <c r="C905" i="1" l="1"/>
  <c r="D905" i="1" s="1"/>
  <c r="J905" i="1"/>
  <c r="E905" i="1" l="1"/>
  <c r="F905" i="1"/>
  <c r="G905" i="1" s="1"/>
  <c r="H905" i="1" s="1"/>
  <c r="I906" i="1" s="1"/>
  <c r="C906" i="1" l="1"/>
  <c r="D906" i="1" s="1"/>
  <c r="J906" i="1"/>
  <c r="E906" i="1" l="1"/>
  <c r="F906" i="1"/>
  <c r="G906" i="1" s="1"/>
  <c r="H906" i="1" s="1"/>
  <c r="I907" i="1" s="1"/>
  <c r="C907" i="1" l="1"/>
  <c r="J907" i="1"/>
  <c r="D907" i="1" l="1"/>
  <c r="F907" i="1" l="1"/>
  <c r="G907" i="1" s="1"/>
  <c r="H907" i="1" s="1"/>
  <c r="I908" i="1" s="1"/>
  <c r="E907" i="1"/>
  <c r="C908" i="1" l="1"/>
  <c r="D908" i="1" s="1"/>
  <c r="J908" i="1"/>
  <c r="F908" i="1" l="1"/>
  <c r="G908" i="1" s="1"/>
  <c r="H908" i="1" s="1"/>
  <c r="I909" i="1" s="1"/>
  <c r="E908" i="1"/>
  <c r="C909" i="1" l="1"/>
  <c r="D909" i="1" s="1"/>
  <c r="E909" i="1" s="1"/>
  <c r="J909" i="1"/>
  <c r="F909" i="1" l="1"/>
  <c r="G909" i="1" s="1"/>
  <c r="H909" i="1" s="1"/>
  <c r="I910" i="1" s="1"/>
  <c r="C910" i="1" s="1"/>
  <c r="D910" i="1" s="1"/>
  <c r="J910" i="1" l="1"/>
  <c r="E910" i="1"/>
  <c r="F910" i="1"/>
  <c r="G910" i="1" s="1"/>
  <c r="H910" i="1" s="1"/>
  <c r="I911" i="1" s="1"/>
  <c r="C911" i="1" l="1"/>
  <c r="D911" i="1" s="1"/>
  <c r="J911" i="1"/>
  <c r="E911" i="1" l="1"/>
  <c r="F911" i="1"/>
  <c r="G911" i="1" s="1"/>
  <c r="H911" i="1" s="1"/>
  <c r="I912" i="1" s="1"/>
  <c r="C912" i="1" l="1"/>
  <c r="J912" i="1"/>
  <c r="D912" i="1" l="1"/>
  <c r="F912" i="1" l="1"/>
  <c r="G912" i="1" s="1"/>
  <c r="H912" i="1" s="1"/>
  <c r="I913" i="1" s="1"/>
  <c r="E912" i="1"/>
  <c r="C913" i="1" l="1"/>
  <c r="D913" i="1" s="1"/>
  <c r="F913" i="1" s="1"/>
  <c r="G913" i="1" s="1"/>
  <c r="H913" i="1" s="1"/>
  <c r="I914" i="1" s="1"/>
  <c r="J913" i="1"/>
  <c r="E913" i="1" l="1"/>
  <c r="C914" i="1"/>
  <c r="D914" i="1" s="1"/>
  <c r="J914" i="1"/>
  <c r="E914" i="1" l="1"/>
  <c r="F914" i="1"/>
  <c r="G914" i="1" s="1"/>
  <c r="H914" i="1" s="1"/>
  <c r="I915" i="1" s="1"/>
  <c r="C915" i="1" l="1"/>
  <c r="J915" i="1"/>
  <c r="D915" i="1" l="1"/>
  <c r="E915" i="1" l="1"/>
  <c r="F915" i="1"/>
  <c r="G915" i="1" s="1"/>
  <c r="H915" i="1" s="1"/>
  <c r="I916" i="1" s="1"/>
  <c r="C916" i="1" l="1"/>
  <c r="D916" i="1" s="1"/>
  <c r="J916" i="1"/>
  <c r="F916" i="1" l="1"/>
  <c r="G916" i="1" s="1"/>
  <c r="H916" i="1" s="1"/>
  <c r="I917" i="1" s="1"/>
  <c r="E916" i="1"/>
  <c r="C917" i="1" l="1"/>
  <c r="D917" i="1" s="1"/>
  <c r="J917" i="1"/>
  <c r="E917" i="1" l="1"/>
  <c r="F917" i="1"/>
  <c r="G917" i="1" s="1"/>
  <c r="H917" i="1" s="1"/>
  <c r="I918" i="1" s="1"/>
  <c r="C918" i="1" l="1"/>
  <c r="D918" i="1" s="1"/>
  <c r="J918" i="1"/>
  <c r="E918" i="1" l="1"/>
  <c r="F918" i="1"/>
  <c r="G918" i="1" s="1"/>
  <c r="H918" i="1" s="1"/>
  <c r="I919" i="1" s="1"/>
  <c r="C919" i="1" l="1"/>
  <c r="D919" i="1" s="1"/>
  <c r="J919" i="1"/>
  <c r="E919" i="1" l="1"/>
  <c r="F919" i="1"/>
  <c r="G919" i="1" s="1"/>
  <c r="H919" i="1" s="1"/>
  <c r="I920" i="1" s="1"/>
  <c r="C920" i="1" l="1"/>
  <c r="D920" i="1" s="1"/>
  <c r="J920" i="1"/>
  <c r="F920" i="1" l="1"/>
  <c r="G920" i="1" s="1"/>
  <c r="H920" i="1" s="1"/>
  <c r="I921" i="1" s="1"/>
  <c r="E920" i="1"/>
  <c r="C921" i="1" l="1"/>
  <c r="D921" i="1" s="1"/>
  <c r="J921" i="1"/>
  <c r="E921" i="1" l="1"/>
  <c r="F921" i="1"/>
  <c r="G921" i="1" s="1"/>
  <c r="H921" i="1" s="1"/>
  <c r="I922" i="1" s="1"/>
  <c r="C922" i="1" l="1"/>
  <c r="D922" i="1" s="1"/>
  <c r="J922" i="1"/>
  <c r="E922" i="1" l="1"/>
  <c r="F922" i="1"/>
  <c r="G922" i="1" s="1"/>
  <c r="H922" i="1" s="1"/>
  <c r="I923" i="1" s="1"/>
  <c r="C923" i="1" l="1"/>
  <c r="D923" i="1" s="1"/>
  <c r="J923" i="1"/>
  <c r="E923" i="1" l="1"/>
  <c r="F923" i="1"/>
  <c r="G923" i="1" s="1"/>
  <c r="H923" i="1" s="1"/>
  <c r="I924" i="1" s="1"/>
  <c r="C924" i="1" l="1"/>
  <c r="J924" i="1"/>
  <c r="D924" i="1" l="1"/>
  <c r="F924" i="1" l="1"/>
  <c r="G924" i="1" s="1"/>
  <c r="H924" i="1" s="1"/>
  <c r="I925" i="1" s="1"/>
  <c r="E924" i="1"/>
  <c r="C925" i="1" l="1"/>
  <c r="D925" i="1" s="1"/>
  <c r="E925" i="1" s="1"/>
  <c r="J925" i="1"/>
  <c r="F925" i="1" l="1"/>
  <c r="G925" i="1" s="1"/>
  <c r="H925" i="1" s="1"/>
  <c r="I926" i="1" s="1"/>
  <c r="C926" i="1" s="1"/>
  <c r="D926" i="1" s="1"/>
  <c r="J926" i="1" l="1"/>
  <c r="E926" i="1"/>
  <c r="F926" i="1"/>
  <c r="G926" i="1" s="1"/>
  <c r="H926" i="1" s="1"/>
  <c r="I927" i="1" s="1"/>
  <c r="C927" i="1" l="1"/>
  <c r="J927" i="1"/>
  <c r="D927" i="1" l="1"/>
  <c r="E927" i="1" l="1"/>
  <c r="F927" i="1"/>
  <c r="G927" i="1" s="1"/>
  <c r="H927" i="1" s="1"/>
  <c r="I928" i="1" s="1"/>
  <c r="C928" i="1" l="1"/>
  <c r="D928" i="1" s="1"/>
  <c r="J928" i="1"/>
  <c r="F928" i="1" l="1"/>
  <c r="G928" i="1" s="1"/>
  <c r="H928" i="1" s="1"/>
  <c r="I929" i="1" s="1"/>
  <c r="E928" i="1"/>
  <c r="C929" i="1" l="1"/>
  <c r="D929" i="1" s="1"/>
  <c r="J929" i="1"/>
  <c r="E929" i="1" l="1"/>
  <c r="F929" i="1"/>
  <c r="G929" i="1" s="1"/>
  <c r="H929" i="1" s="1"/>
  <c r="I930" i="1" s="1"/>
  <c r="C930" i="1" l="1"/>
  <c r="D930" i="1" s="1"/>
  <c r="E930" i="1" s="1"/>
  <c r="J930" i="1"/>
  <c r="F930" i="1" l="1"/>
  <c r="G930" i="1" s="1"/>
  <c r="H930" i="1" s="1"/>
  <c r="I931" i="1" s="1"/>
  <c r="C931" i="1" s="1"/>
  <c r="J931" i="1" l="1"/>
  <c r="D931" i="1"/>
  <c r="E931" i="1" l="1"/>
  <c r="F931" i="1"/>
  <c r="G931" i="1" s="1"/>
  <c r="H931" i="1" s="1"/>
  <c r="I932" i="1" s="1"/>
  <c r="C932" i="1" l="1"/>
  <c r="D932" i="1" s="1"/>
  <c r="F932" i="1" s="1"/>
  <c r="G932" i="1" s="1"/>
  <c r="H932" i="1" s="1"/>
  <c r="I933" i="1" s="1"/>
  <c r="J932" i="1"/>
  <c r="E932" i="1" l="1"/>
  <c r="C933" i="1"/>
  <c r="D933" i="1" s="1"/>
  <c r="J933" i="1"/>
  <c r="E933" i="1" l="1"/>
  <c r="F933" i="1"/>
  <c r="G933" i="1" s="1"/>
  <c r="H933" i="1" s="1"/>
  <c r="I934" i="1" s="1"/>
  <c r="C934" i="1" l="1"/>
  <c r="D934" i="1" s="1"/>
  <c r="J934" i="1"/>
  <c r="E934" i="1" l="1"/>
  <c r="F934" i="1"/>
  <c r="G934" i="1" s="1"/>
  <c r="H934" i="1" s="1"/>
  <c r="I935" i="1" s="1"/>
  <c r="C935" i="1" l="1"/>
  <c r="D935" i="1" s="1"/>
  <c r="J935" i="1"/>
  <c r="E935" i="1" l="1"/>
  <c r="F935" i="1"/>
  <c r="G935" i="1" s="1"/>
  <c r="H935" i="1" s="1"/>
  <c r="I936" i="1" s="1"/>
  <c r="C936" i="1" l="1"/>
  <c r="J936" i="1"/>
  <c r="D936" i="1" l="1"/>
  <c r="F936" i="1" l="1"/>
  <c r="G936" i="1" s="1"/>
  <c r="H936" i="1" s="1"/>
  <c r="I937" i="1" s="1"/>
  <c r="E936" i="1"/>
  <c r="C937" i="1" l="1"/>
  <c r="D937" i="1" s="1"/>
  <c r="J937" i="1"/>
  <c r="E937" i="1" l="1"/>
  <c r="F937" i="1"/>
  <c r="G937" i="1" s="1"/>
  <c r="H937" i="1" s="1"/>
  <c r="I938" i="1" s="1"/>
  <c r="C938" i="1" s="1"/>
  <c r="D938" i="1" s="1"/>
  <c r="J938" i="1" l="1"/>
  <c r="E938" i="1"/>
  <c r="F938" i="1"/>
  <c r="G938" i="1" s="1"/>
  <c r="H938" i="1" s="1"/>
  <c r="I939" i="1" s="1"/>
  <c r="C939" i="1" l="1"/>
  <c r="J939" i="1"/>
  <c r="D939" i="1" l="1"/>
  <c r="E939" i="1" l="1"/>
  <c r="F939" i="1"/>
  <c r="G939" i="1" s="1"/>
  <c r="H939" i="1" s="1"/>
  <c r="I940" i="1" s="1"/>
  <c r="C940" i="1" l="1"/>
  <c r="D940" i="1" s="1"/>
  <c r="J940" i="1"/>
  <c r="F940" i="1" l="1"/>
  <c r="G940" i="1" s="1"/>
  <c r="H940" i="1" s="1"/>
  <c r="I941" i="1" s="1"/>
  <c r="E940" i="1"/>
  <c r="C941" i="1" l="1"/>
  <c r="D941" i="1" s="1"/>
  <c r="E941" i="1" s="1"/>
  <c r="J941" i="1"/>
  <c r="F941" i="1" l="1"/>
  <c r="G941" i="1" s="1"/>
  <c r="H941" i="1" s="1"/>
  <c r="I942" i="1" s="1"/>
  <c r="J942" i="1" s="1"/>
  <c r="C942" i="1" l="1"/>
  <c r="D942" i="1" s="1"/>
  <c r="E942" i="1" s="1"/>
  <c r="F942" i="1" l="1"/>
  <c r="G942" i="1" s="1"/>
  <c r="H942" i="1" s="1"/>
  <c r="I943" i="1" s="1"/>
  <c r="J943" i="1" s="1"/>
  <c r="C943" i="1" l="1"/>
  <c r="D943" i="1" s="1"/>
  <c r="E943" i="1" l="1"/>
  <c r="F943" i="1"/>
  <c r="G943" i="1" s="1"/>
  <c r="H943" i="1" s="1"/>
  <c r="I944" i="1" s="1"/>
  <c r="C944" i="1" l="1"/>
  <c r="D944" i="1" s="1"/>
  <c r="J944" i="1"/>
  <c r="F944" i="1" l="1"/>
  <c r="G944" i="1" s="1"/>
  <c r="H944" i="1" s="1"/>
  <c r="I945" i="1" s="1"/>
  <c r="E944" i="1"/>
  <c r="C945" i="1" l="1"/>
  <c r="D945" i="1" s="1"/>
  <c r="F945" i="1" s="1"/>
  <c r="G945" i="1" s="1"/>
  <c r="H945" i="1" s="1"/>
  <c r="I946" i="1" s="1"/>
  <c r="J945" i="1"/>
  <c r="E945" i="1" l="1"/>
  <c r="C946" i="1"/>
  <c r="D946" i="1" s="1"/>
  <c r="J946" i="1"/>
  <c r="E946" i="1" l="1"/>
  <c r="F946" i="1"/>
  <c r="G946" i="1" s="1"/>
  <c r="H946" i="1" s="1"/>
  <c r="I947" i="1" s="1"/>
  <c r="C947" i="1" l="1"/>
  <c r="J947" i="1"/>
  <c r="D947" i="1" l="1"/>
  <c r="G947" i="1" l="1"/>
  <c r="H947" i="1" s="1"/>
  <c r="I948" i="1" s="1"/>
  <c r="C948" i="1" s="1"/>
  <c r="E947" i="1"/>
  <c r="F947" i="1"/>
  <c r="J948" i="1" l="1"/>
  <c r="D948" i="1"/>
  <c r="F948" i="1" l="1"/>
  <c r="G948" i="1" s="1"/>
  <c r="H948" i="1" s="1"/>
  <c r="I949" i="1" s="1"/>
  <c r="E948" i="1"/>
  <c r="C949" i="1" l="1"/>
  <c r="D949" i="1" s="1"/>
  <c r="E949" i="1" s="1"/>
  <c r="J949" i="1"/>
  <c r="F949" i="1" l="1"/>
  <c r="G949" i="1" s="1"/>
  <c r="H949" i="1" s="1"/>
  <c r="I950" i="1" s="1"/>
  <c r="C950" i="1" s="1"/>
  <c r="D950" i="1" s="1"/>
  <c r="J950" i="1" l="1"/>
  <c r="E950" i="1"/>
  <c r="F950" i="1"/>
  <c r="G950" i="1" s="1"/>
  <c r="H950" i="1" s="1"/>
  <c r="I951" i="1" s="1"/>
  <c r="C951" i="1" l="1"/>
  <c r="J951" i="1"/>
  <c r="D951" i="1" l="1"/>
  <c r="E951" i="1" l="1"/>
  <c r="F951" i="1"/>
  <c r="G951" i="1" s="1"/>
  <c r="H951" i="1" s="1"/>
  <c r="I952" i="1" s="1"/>
  <c r="C952" i="1" l="1"/>
  <c r="D952" i="1" s="1"/>
  <c r="J952" i="1"/>
  <c r="F952" i="1" l="1"/>
  <c r="E952" i="1"/>
  <c r="G952" i="1"/>
  <c r="H952" i="1" s="1"/>
  <c r="I953" i="1" s="1"/>
  <c r="C953" i="1" l="1"/>
  <c r="D953" i="1" s="1"/>
  <c r="J953" i="1"/>
  <c r="E953" i="1" l="1"/>
  <c r="F953" i="1"/>
  <c r="G953" i="1" s="1"/>
  <c r="H953" i="1" s="1"/>
  <c r="I954" i="1" s="1"/>
  <c r="C954" i="1" l="1"/>
  <c r="D954" i="1" s="1"/>
  <c r="J954" i="1"/>
  <c r="E954" i="1" l="1"/>
  <c r="F954" i="1"/>
  <c r="G954" i="1" s="1"/>
  <c r="H954" i="1" s="1"/>
  <c r="I955" i="1" s="1"/>
  <c r="C955" i="1" l="1"/>
  <c r="D955" i="1" s="1"/>
  <c r="J955" i="1"/>
  <c r="E955" i="1" l="1"/>
  <c r="F955" i="1"/>
  <c r="G955" i="1" s="1"/>
  <c r="H955" i="1" s="1"/>
  <c r="I956" i="1" s="1"/>
  <c r="C956" i="1" l="1"/>
  <c r="J956" i="1"/>
  <c r="D956" i="1" l="1"/>
  <c r="F956" i="1" l="1"/>
  <c r="G956" i="1" s="1"/>
  <c r="H956" i="1" s="1"/>
  <c r="I957" i="1" s="1"/>
  <c r="E956" i="1"/>
  <c r="C957" i="1" l="1"/>
  <c r="D957" i="1" s="1"/>
  <c r="E957" i="1" s="1"/>
  <c r="J957" i="1"/>
  <c r="F957" i="1" l="1"/>
  <c r="G957" i="1" s="1"/>
  <c r="H957" i="1" s="1"/>
  <c r="I958" i="1" s="1"/>
  <c r="C958" i="1" s="1"/>
  <c r="D958" i="1" s="1"/>
  <c r="J958" i="1" l="1"/>
  <c r="E958" i="1"/>
  <c r="F958" i="1"/>
  <c r="G958" i="1" s="1"/>
  <c r="H958" i="1" s="1"/>
  <c r="I959" i="1" s="1"/>
  <c r="C959" i="1" l="1"/>
  <c r="J959" i="1"/>
  <c r="D959" i="1" l="1"/>
  <c r="E959" i="1" l="1"/>
  <c r="F959" i="1"/>
  <c r="G959" i="1" s="1"/>
  <c r="H959" i="1" s="1"/>
  <c r="I960" i="1" s="1"/>
  <c r="C960" i="1" l="1"/>
  <c r="J960" i="1"/>
  <c r="D960" i="1" l="1"/>
  <c r="F960" i="1" l="1"/>
  <c r="E960" i="1"/>
  <c r="G960" i="1"/>
  <c r="H960" i="1" s="1"/>
  <c r="I961" i="1" s="1"/>
  <c r="C961" i="1" l="1"/>
  <c r="D961" i="1" s="1"/>
  <c r="J961" i="1"/>
  <c r="E961" i="1" l="1"/>
  <c r="F961" i="1"/>
  <c r="G961" i="1" s="1"/>
  <c r="H961" i="1" s="1"/>
  <c r="I962" i="1" s="1"/>
  <c r="C962" i="1" l="1"/>
  <c r="D962" i="1" s="1"/>
  <c r="J962" i="1"/>
  <c r="E962" i="1" l="1"/>
  <c r="F962" i="1"/>
  <c r="G962" i="1" s="1"/>
  <c r="H962" i="1" s="1"/>
  <c r="I963" i="1" s="1"/>
  <c r="C963" i="1" l="1"/>
  <c r="J963" i="1"/>
  <c r="D963" i="1" l="1"/>
  <c r="E963" i="1" l="1"/>
  <c r="F963" i="1"/>
  <c r="G963" i="1" s="1"/>
  <c r="H963" i="1" s="1"/>
  <c r="I964" i="1" s="1"/>
  <c r="C964" i="1" l="1"/>
  <c r="D964" i="1" s="1"/>
  <c r="J964" i="1"/>
  <c r="G964" i="1" l="1"/>
  <c r="H964" i="1" s="1"/>
  <c r="I965" i="1" s="1"/>
  <c r="F964" i="1"/>
  <c r="E964" i="1"/>
  <c r="C965" i="1" l="1"/>
  <c r="D965" i="1" s="1"/>
  <c r="J965" i="1"/>
  <c r="E965" i="1" l="1"/>
  <c r="F965" i="1"/>
  <c r="G965" i="1" s="1"/>
  <c r="H965" i="1" s="1"/>
  <c r="I966" i="1" s="1"/>
  <c r="C966" i="1" l="1"/>
  <c r="D966" i="1" s="1"/>
  <c r="J966" i="1"/>
  <c r="E966" i="1" l="1"/>
  <c r="F966" i="1"/>
  <c r="G966" i="1" s="1"/>
  <c r="H966" i="1" s="1"/>
  <c r="I967" i="1" s="1"/>
  <c r="C967" i="1" l="1"/>
  <c r="D967" i="1" s="1"/>
  <c r="J967" i="1"/>
  <c r="E967" i="1" l="1"/>
  <c r="F967" i="1"/>
  <c r="G967" i="1" s="1"/>
  <c r="H967" i="1" s="1"/>
  <c r="I968" i="1" s="1"/>
  <c r="C968" i="1" l="1"/>
  <c r="J968" i="1"/>
  <c r="D968" i="1" l="1"/>
  <c r="F968" i="1" l="1"/>
  <c r="G968" i="1" s="1"/>
  <c r="H968" i="1" s="1"/>
  <c r="I969" i="1" s="1"/>
  <c r="E968" i="1"/>
  <c r="C969" i="1" l="1"/>
  <c r="D969" i="1" s="1"/>
  <c r="J969" i="1"/>
  <c r="F969" i="1" l="1"/>
  <c r="G969" i="1" s="1"/>
  <c r="H969" i="1" s="1"/>
  <c r="I970" i="1" s="1"/>
  <c r="C970" i="1" s="1"/>
  <c r="D970" i="1" s="1"/>
  <c r="E969" i="1"/>
  <c r="J970" i="1" l="1"/>
  <c r="E970" i="1"/>
  <c r="F970" i="1"/>
  <c r="G970" i="1" s="1"/>
  <c r="H970" i="1" s="1"/>
  <c r="I971" i="1" s="1"/>
  <c r="C971" i="1" l="1"/>
  <c r="D971" i="1" s="1"/>
  <c r="J971" i="1"/>
  <c r="E971" i="1" l="1"/>
  <c r="F971" i="1"/>
  <c r="G971" i="1" s="1"/>
  <c r="H971" i="1" s="1"/>
  <c r="I972" i="1" s="1"/>
  <c r="C972" i="1" l="1"/>
  <c r="J972" i="1"/>
  <c r="D972" i="1" l="1"/>
  <c r="F972" i="1" l="1"/>
  <c r="G972" i="1" s="1"/>
  <c r="H972" i="1" s="1"/>
  <c r="I973" i="1" s="1"/>
  <c r="E972" i="1"/>
  <c r="C973" i="1" l="1"/>
  <c r="D973" i="1" s="1"/>
  <c r="J973" i="1"/>
  <c r="E973" i="1" l="1"/>
  <c r="F973" i="1"/>
  <c r="G973" i="1" s="1"/>
  <c r="H973" i="1" s="1"/>
  <c r="I974" i="1" s="1"/>
  <c r="C974" i="1" l="1"/>
  <c r="D974" i="1" s="1"/>
  <c r="J974" i="1"/>
  <c r="E974" i="1" l="1"/>
  <c r="F974" i="1"/>
  <c r="G974" i="1" s="1"/>
  <c r="H974" i="1" s="1"/>
  <c r="I975" i="1" s="1"/>
  <c r="C975" i="1" l="1"/>
  <c r="J975" i="1"/>
  <c r="D975" i="1" l="1"/>
  <c r="E975" i="1" l="1"/>
  <c r="F975" i="1"/>
  <c r="G975" i="1" s="1"/>
  <c r="H975" i="1" s="1"/>
  <c r="I976" i="1" s="1"/>
  <c r="C976" i="1" l="1"/>
  <c r="J976" i="1"/>
  <c r="D976" i="1" l="1"/>
  <c r="F976" i="1" l="1"/>
  <c r="G976" i="1" s="1"/>
  <c r="H976" i="1" s="1"/>
  <c r="I977" i="1" s="1"/>
  <c r="E976" i="1"/>
  <c r="C977" i="1" l="1"/>
  <c r="D977" i="1" s="1"/>
  <c r="E977" i="1" s="1"/>
  <c r="J977" i="1"/>
  <c r="F977" i="1" l="1"/>
  <c r="G977" i="1" s="1"/>
  <c r="H977" i="1" s="1"/>
  <c r="I978" i="1" s="1"/>
  <c r="C978" i="1" s="1"/>
  <c r="D978" i="1" s="1"/>
  <c r="J978" i="1" l="1"/>
  <c r="E978" i="1"/>
  <c r="F978" i="1"/>
  <c r="G978" i="1" s="1"/>
  <c r="H978" i="1" s="1"/>
  <c r="I979" i="1" s="1"/>
  <c r="C979" i="1" l="1"/>
  <c r="D979" i="1" s="1"/>
  <c r="J979" i="1"/>
  <c r="E979" i="1" l="1"/>
  <c r="F979" i="1"/>
  <c r="G979" i="1" s="1"/>
  <c r="H979" i="1" s="1"/>
  <c r="I980" i="1" s="1"/>
  <c r="C980" i="1" l="1"/>
  <c r="D980" i="1" s="1"/>
  <c r="J980" i="1"/>
  <c r="F980" i="1" l="1"/>
  <c r="G980" i="1" s="1"/>
  <c r="H980" i="1" s="1"/>
  <c r="I981" i="1" s="1"/>
  <c r="E980" i="1"/>
  <c r="C981" i="1" l="1"/>
  <c r="D981" i="1" s="1"/>
  <c r="J981" i="1"/>
  <c r="E981" i="1" l="1"/>
  <c r="F981" i="1"/>
  <c r="G981" i="1" s="1"/>
  <c r="H981" i="1" s="1"/>
  <c r="I982" i="1" s="1"/>
  <c r="C982" i="1" l="1"/>
  <c r="D982" i="1" s="1"/>
  <c r="J982" i="1"/>
  <c r="E982" i="1" l="1"/>
  <c r="F982" i="1"/>
  <c r="G982" i="1" s="1"/>
  <c r="H982" i="1" s="1"/>
  <c r="I983" i="1" s="1"/>
  <c r="C983" i="1" l="1"/>
  <c r="D983" i="1" s="1"/>
  <c r="J983" i="1"/>
  <c r="E983" i="1" l="1"/>
  <c r="F983" i="1"/>
  <c r="G983" i="1" s="1"/>
  <c r="H983" i="1" s="1"/>
  <c r="I984" i="1" s="1"/>
  <c r="C984" i="1" l="1"/>
  <c r="J984" i="1"/>
  <c r="D984" i="1" l="1"/>
  <c r="F984" i="1" l="1"/>
  <c r="G984" i="1" s="1"/>
  <c r="H984" i="1" s="1"/>
  <c r="I985" i="1" s="1"/>
  <c r="E984" i="1"/>
  <c r="C985" i="1" l="1"/>
  <c r="D985" i="1" s="1"/>
  <c r="J985" i="1"/>
  <c r="E985" i="1" l="1"/>
  <c r="F985" i="1"/>
  <c r="G985" i="1" s="1"/>
  <c r="H985" i="1" s="1"/>
  <c r="I986" i="1" s="1"/>
  <c r="C986" i="1" l="1"/>
  <c r="D986" i="1" s="1"/>
  <c r="J986" i="1"/>
  <c r="E986" i="1" l="1"/>
  <c r="F986" i="1"/>
  <c r="G986" i="1" s="1"/>
  <c r="H986" i="1" s="1"/>
  <c r="I987" i="1" s="1"/>
  <c r="C987" i="1" l="1"/>
  <c r="D987" i="1" s="1"/>
  <c r="J987" i="1"/>
  <c r="E987" i="1" l="1"/>
  <c r="F987" i="1"/>
  <c r="G987" i="1" s="1"/>
  <c r="H987" i="1" s="1"/>
  <c r="I988" i="1" s="1"/>
  <c r="C988" i="1" l="1"/>
  <c r="J988" i="1"/>
  <c r="D988" i="1" l="1"/>
  <c r="F988" i="1" l="1"/>
  <c r="G988" i="1" s="1"/>
  <c r="H988" i="1" s="1"/>
  <c r="I989" i="1" s="1"/>
  <c r="E988" i="1"/>
  <c r="C989" i="1" l="1"/>
  <c r="D989" i="1" s="1"/>
  <c r="E989" i="1" s="1"/>
  <c r="J989" i="1"/>
  <c r="F989" i="1" l="1"/>
  <c r="G989" i="1" s="1"/>
  <c r="H989" i="1" s="1"/>
  <c r="I990" i="1" s="1"/>
  <c r="C990" i="1" s="1"/>
  <c r="D990" i="1" s="1"/>
  <c r="J990" i="1" l="1"/>
  <c r="E990" i="1"/>
  <c r="F990" i="1"/>
  <c r="G990" i="1" s="1"/>
  <c r="H990" i="1" s="1"/>
  <c r="I991" i="1" s="1"/>
  <c r="C991" i="1" l="1"/>
  <c r="D991" i="1" s="1"/>
  <c r="J991" i="1"/>
  <c r="E991" i="1" l="1"/>
  <c r="F991" i="1"/>
  <c r="G991" i="1" s="1"/>
  <c r="H991" i="1" s="1"/>
  <c r="I992" i="1" s="1"/>
  <c r="C992" i="1" l="1"/>
  <c r="D992" i="1" s="1"/>
  <c r="J992" i="1"/>
  <c r="F992" i="1" l="1"/>
  <c r="G992" i="1" s="1"/>
  <c r="H992" i="1" s="1"/>
  <c r="I993" i="1" s="1"/>
  <c r="E992" i="1"/>
  <c r="C993" i="1" l="1"/>
  <c r="D993" i="1" s="1"/>
  <c r="J993" i="1"/>
  <c r="E993" i="1" l="1"/>
  <c r="F993" i="1"/>
  <c r="G993" i="1" s="1"/>
  <c r="H993" i="1" s="1"/>
  <c r="I994" i="1" s="1"/>
  <c r="C994" i="1" l="1"/>
  <c r="D994" i="1" s="1"/>
  <c r="J994" i="1"/>
  <c r="E994" i="1" l="1"/>
  <c r="F994" i="1"/>
  <c r="G994" i="1" s="1"/>
  <c r="H994" i="1" s="1"/>
  <c r="I995" i="1" s="1"/>
  <c r="C995" i="1" l="1"/>
  <c r="J995" i="1"/>
  <c r="D995" i="1" l="1"/>
  <c r="E995" i="1" l="1"/>
  <c r="F995" i="1"/>
  <c r="G995" i="1" s="1"/>
  <c r="H995" i="1" s="1"/>
  <c r="I996" i="1" s="1"/>
  <c r="C996" i="1" l="1"/>
  <c r="D996" i="1" s="1"/>
  <c r="J996" i="1"/>
  <c r="F996" i="1" l="1"/>
  <c r="G996" i="1" s="1"/>
  <c r="H996" i="1" s="1"/>
  <c r="I997" i="1" s="1"/>
  <c r="E996" i="1"/>
  <c r="C997" i="1" l="1"/>
  <c r="D997" i="1" s="1"/>
  <c r="E997" i="1" s="1"/>
  <c r="J997" i="1"/>
  <c r="F997" i="1" l="1"/>
  <c r="G997" i="1" s="1"/>
  <c r="H997" i="1" s="1"/>
  <c r="I998" i="1" s="1"/>
  <c r="C998" i="1" s="1"/>
  <c r="D998" i="1" s="1"/>
  <c r="J998" i="1" l="1"/>
  <c r="E998" i="1"/>
  <c r="F998" i="1"/>
  <c r="G998" i="1" s="1"/>
  <c r="H998" i="1" s="1"/>
  <c r="I999" i="1" s="1"/>
  <c r="C999" i="1" l="1"/>
  <c r="J999" i="1"/>
  <c r="D999" i="1" l="1"/>
  <c r="E999" i="1" l="1"/>
  <c r="F999" i="1"/>
  <c r="G999" i="1" s="1"/>
  <c r="H999" i="1" s="1"/>
  <c r="I1000" i="1" s="1"/>
  <c r="C1000" i="1" l="1"/>
  <c r="D1000" i="1" s="1"/>
  <c r="F1000" i="1" s="1"/>
  <c r="G1000" i="1" s="1"/>
  <c r="H1000" i="1" s="1"/>
  <c r="I1001" i="1" s="1"/>
  <c r="J1000" i="1"/>
  <c r="E1000" i="1" l="1"/>
  <c r="C1001" i="1"/>
  <c r="J1001" i="1"/>
  <c r="L14" i="1" s="1"/>
  <c r="D1001" i="1" l="1"/>
  <c r="L11" i="1"/>
  <c r="E1001" i="1" l="1"/>
  <c r="F1001" i="1"/>
  <c r="G1001" i="1" s="1"/>
  <c r="L20" i="1" s="1"/>
  <c r="H1001" i="1" l="1"/>
  <c r="L17" i="1" s="1"/>
</calcChain>
</file>

<file path=xl/sharedStrings.xml><?xml version="1.0" encoding="utf-8"?>
<sst xmlns="http://schemas.openxmlformats.org/spreadsheetml/2006/main" count="45" uniqueCount="31">
  <si>
    <t>ردیف</t>
  </si>
  <si>
    <t>فاصله بین دو تماس</t>
  </si>
  <si>
    <t>احتمال فاصله بین دو تماس(جزء صحیح)</t>
  </si>
  <si>
    <t>عدد تصادفی برای تماس</t>
  </si>
  <si>
    <t>احتمال تجمعی</t>
  </si>
  <si>
    <t>زمان تماس</t>
  </si>
  <si>
    <t>نوع سفارش</t>
  </si>
  <si>
    <t>فروش</t>
  </si>
  <si>
    <t>پشتیبانی فنی</t>
  </si>
  <si>
    <t>بررسی سفارش</t>
  </si>
  <si>
    <t>احتمال</t>
  </si>
  <si>
    <t>تجمعی</t>
  </si>
  <si>
    <t>عدد تصادفی</t>
  </si>
  <si>
    <t>الویت کمتر</t>
  </si>
  <si>
    <t>الویت بیشتر</t>
  </si>
  <si>
    <t>مثلثی</t>
  </si>
  <si>
    <t>پیغام ثانویه</t>
  </si>
  <si>
    <t>پاسخگویی</t>
  </si>
  <si>
    <t>الویت درخواست بررسی سفارش</t>
  </si>
  <si>
    <t>طول مدت پشتیبانی فنی</t>
  </si>
  <si>
    <t>زمان برقراری تماس</t>
  </si>
  <si>
    <t>مدت تماس</t>
  </si>
  <si>
    <t>زمان پایان</t>
  </si>
  <si>
    <t>اپراتور آزاد</t>
  </si>
  <si>
    <t>طول مدت فروش</t>
  </si>
  <si>
    <t>طول مدت بررسی سفارش</t>
  </si>
  <si>
    <t>تعداد تماس های رد شده</t>
  </si>
  <si>
    <t>تماس های در حال انجام</t>
  </si>
  <si>
    <t>متوسط تعداد تماس های در حال انجام</t>
  </si>
  <si>
    <t>مدت سرویس دهی</t>
  </si>
  <si>
    <t>میانگین مدت انتظار در سیستم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</si>
</sst>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3000401]0"/>
    <numFmt numFmtId="165" formatCode="0.000000000"/>
    <numFmt numFmtId="166" formatCode="0.0000000"/>
  </numFmts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1"/>
  <sheetViews>
    <sheetView rightToLeft="1" tabSelected="1" zoomScaleNormal="100" workbookViewId="0">
      <selection activeCell="F11" sqref="F11"/>
    </sheetView>
  </sheetViews>
  <sheetFormatPr defaultRowHeight="14.4" x14ac:dyDescent="0.3"/>
  <cols>
    <col min="1" max="1" width="5" bestFit="1" customWidth="1"/>
    <col min="2" max="2" width="12.88671875" bestFit="1" customWidth="1"/>
    <col min="3" max="3" width="7.6640625" bestFit="1" customWidth="1"/>
    <col min="4" max="4" width="10.21875" bestFit="1" customWidth="1"/>
    <col min="5" max="5" width="8.109375" bestFit="1" customWidth="1"/>
    <col min="6" max="6" width="21.77734375" bestFit="1" customWidth="1"/>
    <col min="8" max="8" width="9.6640625" customWidth="1"/>
    <col min="10" max="10" width="17" bestFit="1" customWidth="1"/>
    <col min="11" max="11" width="11.21875" bestFit="1" customWidth="1"/>
    <col min="12" max="12" width="26.6640625" bestFit="1" customWidth="1"/>
    <col min="13" max="13" width="27.77734375" bestFit="1" customWidth="1"/>
    <col min="14" max="14" width="9.77734375" bestFit="1" customWidth="1"/>
    <col min="15" max="15" width="16" bestFit="1" customWidth="1"/>
    <col min="16" max="16" width="13.6640625" bestFit="1" customWidth="1"/>
    <col min="18" max="19" width="10.21875" bestFit="1" customWidth="1"/>
    <col min="21" max="21" width="11.21875" bestFit="1" customWidth="1"/>
    <col min="23" max="23" width="10.21875" bestFit="1" customWidth="1"/>
    <col min="25" max="25" width="10.21875" bestFit="1" customWidth="1"/>
    <col min="29" max="29" width="10.21875" bestFit="1" customWidth="1"/>
    <col min="31" max="31" width="8.77734375" bestFit="1" customWidth="1"/>
    <col min="34" max="34" width="16.33203125" style="4" bestFit="1" customWidth="1"/>
    <col min="36" max="36" width="12.33203125" bestFit="1" customWidth="1"/>
    <col min="38" max="38" width="17.88671875" bestFit="1" customWidth="1"/>
  </cols>
  <sheetData>
    <row r="1" spans="1:38" x14ac:dyDescent="0.3">
      <c r="A1" t="s">
        <v>0</v>
      </c>
      <c r="B1" t="s">
        <v>20</v>
      </c>
      <c r="C1" t="s">
        <v>17</v>
      </c>
      <c r="D1" t="s">
        <v>6</v>
      </c>
      <c r="E1" t="s">
        <v>16</v>
      </c>
      <c r="F1" t="s">
        <v>18</v>
      </c>
      <c r="G1" t="s">
        <v>21</v>
      </c>
      <c r="H1" t="s">
        <v>22</v>
      </c>
      <c r="I1" t="s">
        <v>23</v>
      </c>
      <c r="J1" t="s">
        <v>27</v>
      </c>
      <c r="L1" t="s">
        <v>1</v>
      </c>
      <c r="M1" t="s">
        <v>2</v>
      </c>
      <c r="N1" t="s">
        <v>4</v>
      </c>
      <c r="O1" t="s">
        <v>3</v>
      </c>
      <c r="P1" t="s">
        <v>1</v>
      </c>
      <c r="Q1" t="s">
        <v>5</v>
      </c>
      <c r="R1" t="s">
        <v>6</v>
      </c>
      <c r="S1" t="s">
        <v>10</v>
      </c>
      <c r="T1" t="s">
        <v>11</v>
      </c>
      <c r="V1" t="s">
        <v>12</v>
      </c>
      <c r="W1" t="s">
        <v>6</v>
      </c>
      <c r="X1" t="s">
        <v>12</v>
      </c>
      <c r="Y1" t="s">
        <v>9</v>
      </c>
      <c r="Z1" t="s">
        <v>10</v>
      </c>
      <c r="AA1" t="s">
        <v>11</v>
      </c>
      <c r="AB1" t="s">
        <v>15</v>
      </c>
      <c r="AC1" t="s">
        <v>9</v>
      </c>
      <c r="AD1" t="s">
        <v>11</v>
      </c>
      <c r="AE1" t="s">
        <v>12</v>
      </c>
      <c r="AF1" t="s">
        <v>16</v>
      </c>
      <c r="AG1" t="s">
        <v>12</v>
      </c>
      <c r="AH1" s="4" t="s">
        <v>19</v>
      </c>
      <c r="AI1" t="s">
        <v>12</v>
      </c>
      <c r="AJ1" t="s">
        <v>24</v>
      </c>
      <c r="AK1" t="s">
        <v>12</v>
      </c>
      <c r="AL1" t="s">
        <v>25</v>
      </c>
    </row>
    <row r="2" spans="1:38" x14ac:dyDescent="0.3">
      <c r="A2" s="1">
        <v>1</v>
      </c>
      <c r="B2">
        <f ca="1">Q2</f>
        <v>0</v>
      </c>
      <c r="C2">
        <v>1</v>
      </c>
      <c r="D2" t="str">
        <f ca="1">IF(C2=1,W2,"_")</f>
        <v>بررسی سفارش</v>
      </c>
      <c r="E2" t="str">
        <f ca="1">IF(D2="پشتیبانی فنی",AF2,"_")</f>
        <v>_</v>
      </c>
      <c r="F2" t="str">
        <f ca="1">IF(D2="بررسی سفارش",AC2,"_")</f>
        <v>الویت بیشتر</v>
      </c>
      <c r="G2">
        <f ca="1">IF(D2="پشتیبانی فنی",AH2,IF(D2="فروش",AJ2,IF(AND(D2="بررسی سفارش",F2="الویت کمتر"),AL2+AJ2,AL2)))</f>
        <v>2.7893982612168728</v>
      </c>
      <c r="H2">
        <f ca="1">B2+G2</f>
        <v>2.7893982612168728</v>
      </c>
      <c r="I2">
        <v>24</v>
      </c>
      <c r="J2">
        <f>25-I2</f>
        <v>1</v>
      </c>
      <c r="L2" s="1">
        <v>0</v>
      </c>
      <c r="M2">
        <f>EXP(-0.857*L2)-EXP(-0.857*L3)</f>
        <v>0.57556652530026908</v>
      </c>
      <c r="N2">
        <f>M2</f>
        <v>0.57556652530026908</v>
      </c>
      <c r="O2" s="2">
        <f ca="1">RAND()</f>
        <v>0.43893824071181253</v>
      </c>
      <c r="P2">
        <f t="shared" ref="P2:P65" ca="1" si="0">IF(O2&lt;=$N$2,0,IF(O2&lt;=$N$3,1,IF(O2&lt;=$N$4,2,IF(O2&lt;=$N$5,3,IF(O2&lt;=$N$6,4,5)))))</f>
        <v>0</v>
      </c>
      <c r="Q2">
        <f ca="1">P2</f>
        <v>0</v>
      </c>
      <c r="R2" t="s">
        <v>7</v>
      </c>
      <c r="S2">
        <v>0.16</v>
      </c>
      <c r="T2">
        <f>S2</f>
        <v>0.16</v>
      </c>
      <c r="V2">
        <f ca="1">0.5*RAND()+0.1</f>
        <v>0.22895559070532787</v>
      </c>
      <c r="W2" t="str">
        <f ca="1">IF(V2&lt;=$T$2,"فروش",IF(V2&lt;=$T$3,"بررسی سفارش","پشتیبانی فنی"))</f>
        <v>بررسی سفارش</v>
      </c>
      <c r="X2">
        <f ca="1">7*RAND()+3</f>
        <v>7.4627256584397301</v>
      </c>
      <c r="Y2" t="s">
        <v>13</v>
      </c>
      <c r="Z2">
        <v>0.15</v>
      </c>
      <c r="AA2">
        <v>0.15</v>
      </c>
      <c r="AB2">
        <f ca="1">IF(X2&lt;=5,((X2-3)^2)/14,1-(((10-X2)^2)/35))</f>
        <v>0.81606396901885425</v>
      </c>
      <c r="AC2" t="str">
        <f ca="1">IF(AB2&lt;=0.15,"الویت کمتر","الویت بیشتر")</f>
        <v>الویت بیشتر</v>
      </c>
      <c r="AD2">
        <v>0.2</v>
      </c>
      <c r="AE2">
        <f ca="1">0.4*RAND()+0.1</f>
        <v>0.48180740595290328</v>
      </c>
      <c r="AF2" t="str">
        <f ca="1">IF(AE2&lt;=0.2,"محصول ۱",IF(AE2&lt;=0.336,"محصول ۲","محصول ۳"))</f>
        <v>محصول ۳</v>
      </c>
      <c r="AG2">
        <f ca="1">RAND()</f>
        <v>0.26402293982425351</v>
      </c>
      <c r="AH2" s="4">
        <f ca="1">IF(AG2&lt;=0.2,((45*AG2)^0.5)+3,18-((216*(1-AG2))^0.5))</f>
        <v>5.3916279798714211</v>
      </c>
      <c r="AI2">
        <f ca="1">RAND()</f>
        <v>8.5367792893765837E-2</v>
      </c>
      <c r="AJ2">
        <f ca="1">IF(AI2&lt;=(121.451),((451*AI2)^0.5)+4,45-((1230*(1-AI2))^0.5))</f>
        <v>10.204907299475826</v>
      </c>
      <c r="AK2">
        <f ca="1">RAND()</f>
        <v>0.31157480740611121</v>
      </c>
      <c r="AL2">
        <f ca="1">IF(AK2&lt;=0.5,((2*AK2)^0.5)+2,4-((2*(1-AK2))^0.5))</f>
        <v>2.7893982612168728</v>
      </c>
    </row>
    <row r="3" spans="1:38" x14ac:dyDescent="0.3">
      <c r="A3" s="1">
        <f>A2+1</f>
        <v>2</v>
      </c>
      <c r="B3">
        <f t="shared" ref="B3:B6" ca="1" si="1">Q3</f>
        <v>0</v>
      </c>
      <c r="C3">
        <f ca="1">IF(I3&gt;=0,1,0)</f>
        <v>1</v>
      </c>
      <c r="D3" t="str">
        <f t="shared" ref="D3:D16" ca="1" si="2">IF(C3=1,W3,"_")</f>
        <v>پشتیبانی فنی</v>
      </c>
      <c r="E3" t="str">
        <f ca="1">IF(D3="پشتیبانی فنی",AF3,"_")</f>
        <v>محصول ۳</v>
      </c>
      <c r="F3" t="str">
        <f t="shared" ref="F3:F6" ca="1" si="3">IF(D3="بررسی سفارش",AC3,"_")</f>
        <v>_</v>
      </c>
      <c r="G3">
        <f ca="1">IF(C3=1,IF(D3="پشتیبانی فنی",AH3,IF(D3="فروش",AJ3,IF(AND(D3="بررسی سفارش",F3="الویت کمتر"),AL3+AJ3,AL3))),"_")</f>
        <v>12.578019820612408</v>
      </c>
      <c r="H3">
        <f ca="1">IF(C3=1,B3+G3,0)</f>
        <v>12.578019820612408</v>
      </c>
      <c r="I3">
        <f ca="1">24-COUNTIF($H$2:H2,"&gt;"&amp;B3)</f>
        <v>23</v>
      </c>
      <c r="J3">
        <f t="shared" ref="J3:J66" ca="1" si="4">25-I3</f>
        <v>2</v>
      </c>
      <c r="L3" s="1">
        <f t="shared" ref="L3:L6" si="5">L2+1</f>
        <v>1</v>
      </c>
      <c r="M3">
        <f t="shared" ref="M3:M5" si="6">EXP(-0.857*L3)-EXP(-0.857*L4)</f>
        <v>0.24428970025404381</v>
      </c>
      <c r="N3">
        <f>N2+M3</f>
        <v>0.81985622555431292</v>
      </c>
      <c r="O3">
        <f t="shared" ref="O3:O4" ca="1" si="7">RAND()</f>
        <v>0.56499119156504962</v>
      </c>
      <c r="P3">
        <f t="shared" ca="1" si="0"/>
        <v>0</v>
      </c>
      <c r="Q3">
        <f ca="1">Q2+P3</f>
        <v>0</v>
      </c>
      <c r="R3" t="s">
        <v>9</v>
      </c>
      <c r="S3">
        <v>0.08</v>
      </c>
      <c r="T3">
        <f>T2+S3</f>
        <v>0.24</v>
      </c>
      <c r="V3">
        <f ca="1">0.5*RAND()+0.1</f>
        <v>0.33875634018834233</v>
      </c>
      <c r="W3" t="str">
        <f ca="1">IF(V3&lt;=$T$2,"فروش",IF(V3&lt;=$T$3,"بررسی سفارش","پشتیبانی فنی"))</f>
        <v>پشتیبانی فنی</v>
      </c>
      <c r="X3">
        <f ca="1">7*RAND()+3</f>
        <v>6.3899962585276802</v>
      </c>
      <c r="Y3" t="s">
        <v>14</v>
      </c>
      <c r="Z3">
        <v>0.75</v>
      </c>
      <c r="AA3">
        <v>1</v>
      </c>
      <c r="AB3">
        <f t="shared" ref="AB3:AB6" ca="1" si="8">IF(X3&lt;=5,((X3-3)^2)/14,1-(((10-X3)^2)/35))</f>
        <v>0.62765351390159574</v>
      </c>
      <c r="AC3" t="str">
        <f ca="1">IF(AB3&lt;=0.15,"الویت کمتر","الویت بیشتر")</f>
        <v>الویت بیشتر</v>
      </c>
      <c r="AD3">
        <v>0.33600000000000002</v>
      </c>
      <c r="AE3">
        <f t="shared" ref="AE3:AE66" ca="1" si="9">0.4*RAND()+0.1</f>
        <v>0.35005937804965093</v>
      </c>
      <c r="AF3" t="str">
        <f t="shared" ref="AF3:AF23" ca="1" si="10">IF(AE3&lt;=0.2,"محصول ۱",IF(AE3&lt;=0.336,"محصول ۲","محصول ۳"))</f>
        <v>محصول ۳</v>
      </c>
      <c r="AG3">
        <f t="shared" ref="AG3:AG66" ca="1" si="11">RAND()</f>
        <v>0.86389875432559304</v>
      </c>
      <c r="AH3" s="4">
        <f t="shared" ref="AH3:AH66" ca="1" si="12">IF(AG3&lt;=0.2,((45*AG3)^0.5)+3,18-((216*(1-AG3))^0.5))</f>
        <v>12.578019820612408</v>
      </c>
      <c r="AI3">
        <f t="shared" ref="AI3:AI66" ca="1" si="13">RAND()</f>
        <v>0.7670478575184787</v>
      </c>
      <c r="AJ3">
        <f t="shared" ref="AJ3:AJ66" ca="1" si="14">IF(AI3&lt;=(121.451),((451*AI3)^0.5)+4,45-((1230*(1-AI3))^0.5))</f>
        <v>22.599424285198559</v>
      </c>
      <c r="AK3">
        <f t="shared" ref="AK3:AK66" ca="1" si="15">RAND()</f>
        <v>0.33697614290903211</v>
      </c>
      <c r="AL3">
        <f t="shared" ref="AL3:AL66" ca="1" si="16">IF(AK3&lt;=0.5,((2*AK3)^0.5)+2,4-((2*(1-AK3))^0.5))</f>
        <v>2.8209459700967319</v>
      </c>
    </row>
    <row r="4" spans="1:38" x14ac:dyDescent="0.3">
      <c r="A4" s="1">
        <f t="shared" ref="A4:A6" si="17">A3+1</f>
        <v>3</v>
      </c>
      <c r="B4">
        <f t="shared" ca="1" si="1"/>
        <v>0</v>
      </c>
      <c r="C4">
        <f t="shared" ref="C4:C16" ca="1" si="18">IF(I4&gt;=0,1,0)</f>
        <v>1</v>
      </c>
      <c r="D4" t="str">
        <f t="shared" ca="1" si="2"/>
        <v>بررسی سفارش</v>
      </c>
      <c r="E4" t="str">
        <f ca="1">IF(D4="پشتیبانی فنی",AF4,"_")</f>
        <v>_</v>
      </c>
      <c r="F4" t="str">
        <f t="shared" ca="1" si="3"/>
        <v>الویت بیشتر</v>
      </c>
      <c r="G4">
        <f t="shared" ref="G4:G23" ca="1" si="19">IF(C4=1,IF(D4="پشتیبانی فنی",AH4,IF(D4="فروش",AJ4,IF(AND(D4="بررسی سفارش",F4="الویت کمتر"),AL4+AJ4,AL4))),"_")</f>
        <v>3.1184802631501762</v>
      </c>
      <c r="H4">
        <f t="shared" ref="H4:H15" ca="1" si="20">IF(C4=1,B4+G4,0)</f>
        <v>3.1184802631501762</v>
      </c>
      <c r="I4">
        <f ca="1">24-COUNTIF($H$2:H3,"&gt;"&amp;B4)</f>
        <v>22</v>
      </c>
      <c r="J4">
        <f t="shared" ca="1" si="4"/>
        <v>3</v>
      </c>
      <c r="L4" s="1">
        <f t="shared" si="5"/>
        <v>2</v>
      </c>
      <c r="M4">
        <f t="shared" si="6"/>
        <v>0.10368472631217952</v>
      </c>
      <c r="N4" s="3">
        <f>N3+M4</f>
        <v>0.92354095186649243</v>
      </c>
      <c r="O4">
        <f t="shared" ca="1" si="7"/>
        <v>0.19571468188442187</v>
      </c>
      <c r="P4">
        <f t="shared" ca="1" si="0"/>
        <v>0</v>
      </c>
      <c r="Q4">
        <f t="shared" ref="Q4:Q6" ca="1" si="21">Q3+P4</f>
        <v>0</v>
      </c>
      <c r="R4" t="s">
        <v>8</v>
      </c>
      <c r="S4">
        <v>0.76</v>
      </c>
      <c r="T4">
        <f>T3+S4</f>
        <v>1</v>
      </c>
      <c r="V4">
        <f t="shared" ref="V4:V67" ca="1" si="22">0.5*RAND()+0.1</f>
        <v>0.2127319291738797</v>
      </c>
      <c r="W4" t="str">
        <f ca="1">IF(V4&lt;=$T$2,"فروش",IF(V4&lt;=$T$3,"بررسی سفارش","پشتیبانی فنی"))</f>
        <v>بررسی سفارش</v>
      </c>
      <c r="X4">
        <f t="shared" ref="X4:X67" ca="1" si="23">7*RAND()+3</f>
        <v>9.091700228230394</v>
      </c>
      <c r="AB4">
        <f ca="1">IF(X4&lt;=5,((X4-3)^2)/14,1-(((10-X4)^2)/35))</f>
        <v>0.9764283292743795</v>
      </c>
      <c r="AC4" t="str">
        <f t="shared" ref="AC4:AC23" ca="1" si="24">IF(AB4&lt;=0.15,"الویت کمتر","الویت بیشتر")</f>
        <v>الویت بیشتر</v>
      </c>
      <c r="AD4">
        <v>0.5</v>
      </c>
      <c r="AE4">
        <f t="shared" ca="1" si="9"/>
        <v>0.11850401551769196</v>
      </c>
      <c r="AF4" t="str">
        <f t="shared" ca="1" si="10"/>
        <v>محصول ۱</v>
      </c>
      <c r="AG4">
        <f t="shared" ca="1" si="11"/>
        <v>0.42276838139495776</v>
      </c>
      <c r="AH4" s="4">
        <f t="shared" ca="1" si="12"/>
        <v>6.8338892348907301</v>
      </c>
      <c r="AI4">
        <f t="shared" ca="1" si="13"/>
        <v>0.64924035869567009</v>
      </c>
      <c r="AJ4">
        <f t="shared" ca="1" si="14"/>
        <v>21.111615989489341</v>
      </c>
      <c r="AK4">
        <f t="shared" ca="1" si="15"/>
        <v>0.61146147677210894</v>
      </c>
      <c r="AL4">
        <f t="shared" ca="1" si="16"/>
        <v>3.1184802631501762</v>
      </c>
    </row>
    <row r="5" spans="1:38" x14ac:dyDescent="0.3">
      <c r="A5" s="1">
        <f t="shared" si="17"/>
        <v>4</v>
      </c>
      <c r="B5">
        <f t="shared" ca="1" si="1"/>
        <v>0</v>
      </c>
      <c r="C5">
        <f t="shared" ca="1" si="18"/>
        <v>1</v>
      </c>
      <c r="D5" t="str">
        <f t="shared" ca="1" si="2"/>
        <v>پشتیبانی فنی</v>
      </c>
      <c r="E5" t="str">
        <f ca="1">IF(D5="پشتیبانی فنی",AF5,"_")</f>
        <v>محصول ۱</v>
      </c>
      <c r="F5" t="str">
        <f t="shared" ca="1" si="3"/>
        <v>_</v>
      </c>
      <c r="G5">
        <f t="shared" ca="1" si="19"/>
        <v>5.7181635609385655</v>
      </c>
      <c r="H5">
        <f t="shared" ca="1" si="20"/>
        <v>5.7181635609385655</v>
      </c>
      <c r="I5">
        <f ca="1">24-COUNTIF($H$2:H4,"&gt;"&amp;B5)</f>
        <v>21</v>
      </c>
      <c r="J5">
        <f t="shared" ca="1" si="4"/>
        <v>4</v>
      </c>
      <c r="L5" s="1">
        <f t="shared" si="5"/>
        <v>3</v>
      </c>
      <c r="M5">
        <f t="shared" si="6"/>
        <v>4.4007268661968989E-2</v>
      </c>
      <c r="N5">
        <f t="shared" ref="N5" si="25">N4+M5</f>
        <v>0.96754822052846146</v>
      </c>
      <c r="O5">
        <f ca="1">RAND()</f>
        <v>0.24012871719419138</v>
      </c>
      <c r="P5">
        <f ca="1">IF(O5&lt;=$N$2,0,IF(O5&lt;=$N$3,1,IF(O5&lt;=$N$4,2,IF(O5&lt;=$N$5,3,IF(O5&lt;=$N$6,4,5)))))</f>
        <v>0</v>
      </c>
      <c r="Q5">
        <f t="shared" ca="1" si="21"/>
        <v>0</v>
      </c>
      <c r="V5">
        <f t="shared" ca="1" si="22"/>
        <v>0.41579233725140119</v>
      </c>
      <c r="W5" t="str">
        <f ca="1">IF(V5&lt;=$T$2,"فروش",IF(V5&lt;=$T$3,"بررسی سفارش","پشتیبانی فنی"))</f>
        <v>پشتیبانی فنی</v>
      </c>
      <c r="X5">
        <f t="shared" ca="1" si="23"/>
        <v>8.9263231549324793</v>
      </c>
      <c r="AB5">
        <f t="shared" ca="1" si="8"/>
        <v>0.96706337235331019</v>
      </c>
      <c r="AC5" t="str">
        <f t="shared" ca="1" si="24"/>
        <v>الویت بیشتر</v>
      </c>
      <c r="AE5">
        <f t="shared" ca="1" si="9"/>
        <v>0.1173698030068791</v>
      </c>
      <c r="AF5" t="str">
        <f t="shared" ca="1" si="10"/>
        <v>محصول ۱</v>
      </c>
      <c r="AG5">
        <f t="shared" ca="1" si="11"/>
        <v>0.30165043372288314</v>
      </c>
      <c r="AH5" s="4">
        <f t="shared" ca="1" si="12"/>
        <v>5.7181635609385655</v>
      </c>
      <c r="AI5">
        <f t="shared" ca="1" si="13"/>
        <v>0.7165140849239291</v>
      </c>
      <c r="AJ5">
        <f t="shared" ca="1" si="14"/>
        <v>21.976313646036889</v>
      </c>
      <c r="AK5">
        <f t="shared" ca="1" si="15"/>
        <v>4.0674010584378029E-2</v>
      </c>
      <c r="AL5">
        <f t="shared" ca="1" si="16"/>
        <v>2.2852157449524064</v>
      </c>
    </row>
    <row r="6" spans="1:38" x14ac:dyDescent="0.3">
      <c r="A6" s="1">
        <f t="shared" si="17"/>
        <v>5</v>
      </c>
      <c r="B6">
        <f t="shared" ca="1" si="1"/>
        <v>3</v>
      </c>
      <c r="C6">
        <f t="shared" ca="1" si="18"/>
        <v>1</v>
      </c>
      <c r="D6" t="str">
        <f t="shared" ca="1" si="2"/>
        <v>پشتیبانی فنی</v>
      </c>
      <c r="E6" t="str">
        <f ca="1">IF(D6="پشتیبانی فنی",AF6,"_")</f>
        <v>محصول ۲</v>
      </c>
      <c r="F6" t="str">
        <f t="shared" ca="1" si="3"/>
        <v>_</v>
      </c>
      <c r="G6">
        <f t="shared" ca="1" si="19"/>
        <v>5.8559739013694099</v>
      </c>
      <c r="H6">
        <f t="shared" ca="1" si="20"/>
        <v>8.8559739013694099</v>
      </c>
      <c r="I6">
        <f ca="1">24-COUNTIF($H$2:H5,"&gt;"&amp;B6)</f>
        <v>21</v>
      </c>
      <c r="J6">
        <f t="shared" ca="1" si="4"/>
        <v>4</v>
      </c>
      <c r="L6" s="1">
        <f t="shared" si="5"/>
        <v>4</v>
      </c>
      <c r="M6">
        <f>EXP(-0.857*L6)-EXP(-0.857*L7)</f>
        <v>1.8678157950244075E-2</v>
      </c>
      <c r="N6">
        <f>N5+M6</f>
        <v>0.98622637847870553</v>
      </c>
      <c r="O6">
        <f ca="1">RAND()</f>
        <v>0.95978117421258358</v>
      </c>
      <c r="P6">
        <f t="shared" ca="1" si="0"/>
        <v>3</v>
      </c>
      <c r="Q6">
        <f t="shared" ca="1" si="21"/>
        <v>3</v>
      </c>
      <c r="V6">
        <f t="shared" ca="1" si="22"/>
        <v>0.33560449405096637</v>
      </c>
      <c r="W6" t="str">
        <f ca="1">IF(V6&lt;=$T$2,"فروش",IF(V6&lt;=$T$3,"بررسی سفارش","پشتیبانی فنی"))</f>
        <v>پشتیبانی فنی</v>
      </c>
      <c r="X6">
        <f t="shared" ca="1" si="23"/>
        <v>5.2108072971146537</v>
      </c>
      <c r="AB6">
        <f t="shared" ca="1" si="8"/>
        <v>0.34467523584656434</v>
      </c>
      <c r="AC6" t="str">
        <f t="shared" ca="1" si="24"/>
        <v>الویت بیشتر</v>
      </c>
      <c r="AE6">
        <f t="shared" ca="1" si="9"/>
        <v>0.31259917707499807</v>
      </c>
      <c r="AF6" t="str">
        <f t="shared" ca="1" si="10"/>
        <v>محصول ۲</v>
      </c>
      <c r="AG6">
        <f t="shared" ca="1" si="11"/>
        <v>0.31723439868416248</v>
      </c>
      <c r="AH6" s="4">
        <f t="shared" ca="1" si="12"/>
        <v>5.8559739013694099</v>
      </c>
      <c r="AI6">
        <f t="shared" ca="1" si="13"/>
        <v>0.98634605773300865</v>
      </c>
      <c r="AJ6">
        <f t="shared" ca="1" si="14"/>
        <v>25.091279525851125</v>
      </c>
      <c r="AK6">
        <f t="shared" ca="1" si="15"/>
        <v>0.52927965175349667</v>
      </c>
      <c r="AL6">
        <f t="shared" ca="1" si="16"/>
        <v>3.029721330496745</v>
      </c>
    </row>
    <row r="7" spans="1:38" x14ac:dyDescent="0.3">
      <c r="A7" s="1">
        <f t="shared" ref="A7:A70" si="26">A6+1</f>
        <v>6</v>
      </c>
      <c r="B7">
        <f t="shared" ref="B7:B16" ca="1" si="27">Q7</f>
        <v>3</v>
      </c>
      <c r="C7">
        <f t="shared" ca="1" si="18"/>
        <v>1</v>
      </c>
      <c r="D7" t="str">
        <f t="shared" ca="1" si="2"/>
        <v>بررسی سفارش</v>
      </c>
      <c r="E7" t="str">
        <f t="shared" ref="E7:E16" ca="1" si="28">IF(D7="پشتیبانی فنی",AF7,"_")</f>
        <v>_</v>
      </c>
      <c r="F7" t="str">
        <f t="shared" ref="F7:F16" ca="1" si="29">IF(D7="بررسی سفارش",AC7,"_")</f>
        <v>الویت بیشتر</v>
      </c>
      <c r="G7">
        <f t="shared" ca="1" si="19"/>
        <v>2.3255564170015743</v>
      </c>
      <c r="H7">
        <f t="shared" ca="1" si="20"/>
        <v>5.3255564170015743</v>
      </c>
      <c r="I7">
        <f ca="1">24-COUNTIF($H$2:H6,"&gt;"&amp;B7)</f>
        <v>20</v>
      </c>
      <c r="J7">
        <f t="shared" ca="1" si="4"/>
        <v>5</v>
      </c>
      <c r="L7" s="1">
        <f t="shared" ref="L7" si="30">L6+1</f>
        <v>5</v>
      </c>
      <c r="O7">
        <f t="shared" ref="O7:O70" ca="1" si="31">RAND()</f>
        <v>0.45249734394495411</v>
      </c>
      <c r="P7">
        <f t="shared" ca="1" si="0"/>
        <v>0</v>
      </c>
      <c r="Q7">
        <f t="shared" ref="Q7:Q23" ca="1" si="32">Q6+P7</f>
        <v>3</v>
      </c>
      <c r="V7">
        <f t="shared" ca="1" si="22"/>
        <v>0.22292852196662041</v>
      </c>
      <c r="W7" t="str">
        <f t="shared" ref="W7:W23" ca="1" si="33">IF(V7&lt;=$T$2,"فروش",IF(V7&lt;=$T$3,"بررسی سفارش","پشتیبانی فنی"))</f>
        <v>بررسی سفارش</v>
      </c>
      <c r="X7">
        <f t="shared" ca="1" si="23"/>
        <v>7.4461325926672775</v>
      </c>
      <c r="AB7">
        <f t="shared" ref="AB7:AB23" ca="1" si="34">IF(X7&lt;=5,((X7-3)^2)/14,1-(((10-X7)^2)/35))</f>
        <v>0.81365032187896102</v>
      </c>
      <c r="AC7" t="str">
        <f t="shared" ca="1" si="24"/>
        <v>الویت بیشتر</v>
      </c>
      <c r="AE7">
        <f t="shared" ca="1" si="9"/>
        <v>0.12870458701627718</v>
      </c>
      <c r="AF7" t="str">
        <f t="shared" ca="1" si="10"/>
        <v>محصول ۱</v>
      </c>
      <c r="AG7">
        <f t="shared" ca="1" si="11"/>
        <v>0.33593151878316518</v>
      </c>
      <c r="AH7" s="4">
        <f t="shared" ca="1" si="12"/>
        <v>6.023406496718847</v>
      </c>
      <c r="AI7">
        <f t="shared" ca="1" si="13"/>
        <v>0.95360010298286124</v>
      </c>
      <c r="AJ7">
        <f t="shared" ca="1" si="14"/>
        <v>24.738217050780197</v>
      </c>
      <c r="AK7">
        <f t="shared" ca="1" si="15"/>
        <v>5.299349032545142E-2</v>
      </c>
      <c r="AL7">
        <f t="shared" ca="1" si="16"/>
        <v>2.3255564170015743</v>
      </c>
    </row>
    <row r="8" spans="1:38" x14ac:dyDescent="0.3">
      <c r="A8" s="1">
        <f t="shared" si="26"/>
        <v>7</v>
      </c>
      <c r="B8">
        <f t="shared" ca="1" si="27"/>
        <v>3</v>
      </c>
      <c r="C8">
        <f t="shared" ca="1" si="18"/>
        <v>1</v>
      </c>
      <c r="D8" t="str">
        <f t="shared" ca="1" si="2"/>
        <v>پشتیبانی فنی</v>
      </c>
      <c r="E8" t="str">
        <f t="shared" ca="1" si="28"/>
        <v>محصول ۱</v>
      </c>
      <c r="F8" t="str">
        <f t="shared" ca="1" si="29"/>
        <v>_</v>
      </c>
      <c r="G8">
        <f t="shared" ca="1" si="19"/>
        <v>9.0628191220037948</v>
      </c>
      <c r="H8">
        <f t="shared" ca="1" si="20"/>
        <v>12.062819122003795</v>
      </c>
      <c r="I8">
        <f ca="1">24-COUNTIF($H$2:H7,"&gt;"&amp;B8)</f>
        <v>19</v>
      </c>
      <c r="J8">
        <f t="shared" ca="1" si="4"/>
        <v>6</v>
      </c>
      <c r="O8">
        <f t="shared" ca="1" si="31"/>
        <v>0.2819690511184717</v>
      </c>
      <c r="P8">
        <f t="shared" ca="1" si="0"/>
        <v>0</v>
      </c>
      <c r="Q8">
        <f t="shared" ca="1" si="32"/>
        <v>3</v>
      </c>
      <c r="V8">
        <f t="shared" ca="1" si="22"/>
        <v>0.54943960179071671</v>
      </c>
      <c r="W8" t="str">
        <f t="shared" ca="1" si="33"/>
        <v>پشتیبانی فنی</v>
      </c>
      <c r="X8">
        <f t="shared" ca="1" si="23"/>
        <v>7.9135330429457573</v>
      </c>
      <c r="AB8">
        <f t="shared" ca="1" si="34"/>
        <v>0.875618732489166</v>
      </c>
      <c r="AC8" t="str">
        <f t="shared" ca="1" si="24"/>
        <v>الویت بیشتر</v>
      </c>
      <c r="AE8">
        <f t="shared" ca="1" si="9"/>
        <v>0.12401913163151318</v>
      </c>
      <c r="AF8" t="str">
        <f t="shared" ca="1" si="10"/>
        <v>محصول ۱</v>
      </c>
      <c r="AG8">
        <f t="shared" ca="1" si="11"/>
        <v>0.63021665719434716</v>
      </c>
      <c r="AH8" s="4">
        <f t="shared" ca="1" si="12"/>
        <v>9.0628191220037948</v>
      </c>
      <c r="AI8">
        <f t="shared" ca="1" si="13"/>
        <v>0.67647551160803276</v>
      </c>
      <c r="AJ8">
        <f t="shared" ca="1" si="14"/>
        <v>21.466838744753524</v>
      </c>
      <c r="AK8">
        <f t="shared" ca="1" si="15"/>
        <v>0.37560479160406823</v>
      </c>
      <c r="AL8">
        <f t="shared" ca="1" si="16"/>
        <v>2.866723475629994</v>
      </c>
    </row>
    <row r="9" spans="1:38" x14ac:dyDescent="0.3">
      <c r="A9" s="1">
        <f t="shared" si="26"/>
        <v>8</v>
      </c>
      <c r="B9">
        <f t="shared" ca="1" si="27"/>
        <v>4</v>
      </c>
      <c r="C9">
        <f t="shared" ca="1" si="18"/>
        <v>1</v>
      </c>
      <c r="D9" t="str">
        <f t="shared" ca="1" si="2"/>
        <v>بررسی سفارش</v>
      </c>
      <c r="E9" t="str">
        <f t="shared" ca="1" si="28"/>
        <v>_</v>
      </c>
      <c r="F9" t="str">
        <f t="shared" ca="1" si="29"/>
        <v>الویت بیشتر</v>
      </c>
      <c r="G9">
        <f t="shared" ca="1" si="19"/>
        <v>3.6404260601108041</v>
      </c>
      <c r="H9">
        <f t="shared" ca="1" si="20"/>
        <v>7.6404260601108041</v>
      </c>
      <c r="I9">
        <f ca="1">24-COUNTIF($H$2:H8,"&gt;"&amp;B9)</f>
        <v>19</v>
      </c>
      <c r="J9">
        <f t="shared" ca="1" si="4"/>
        <v>6</v>
      </c>
      <c r="O9">
        <f t="shared" ca="1" si="31"/>
        <v>0.79557802927222121</v>
      </c>
      <c r="P9">
        <f t="shared" ca="1" si="0"/>
        <v>1</v>
      </c>
      <c r="Q9">
        <f t="shared" ca="1" si="32"/>
        <v>4</v>
      </c>
      <c r="V9">
        <f t="shared" ca="1" si="22"/>
        <v>0.19687638013454237</v>
      </c>
      <c r="W9" t="str">
        <f t="shared" ca="1" si="33"/>
        <v>بررسی سفارش</v>
      </c>
      <c r="X9">
        <f t="shared" ca="1" si="23"/>
        <v>5.7492294977650609</v>
      </c>
      <c r="AB9">
        <f t="shared" ca="1" si="34"/>
        <v>0.48374143249512347</v>
      </c>
      <c r="AC9" t="str">
        <f t="shared" ca="1" si="24"/>
        <v>الویت بیشتر</v>
      </c>
      <c r="AE9">
        <f t="shared" ca="1" si="9"/>
        <v>0.43168313642751166</v>
      </c>
      <c r="AF9" t="str">
        <f t="shared" ca="1" si="10"/>
        <v>محصول ۳</v>
      </c>
      <c r="AG9">
        <f t="shared" ca="1" si="11"/>
        <v>0.41451065535572318</v>
      </c>
      <c r="AH9" s="4">
        <f t="shared" ca="1" si="12"/>
        <v>6.7543031143835375</v>
      </c>
      <c r="AI9">
        <f t="shared" ca="1" si="13"/>
        <v>0.892346212036217</v>
      </c>
      <c r="AJ9">
        <f t="shared" ca="1" si="14"/>
        <v>24.061110179357819</v>
      </c>
      <c r="AK9">
        <f t="shared" ca="1" si="15"/>
        <v>0.9353532908762805</v>
      </c>
      <c r="AL9">
        <f t="shared" ca="1" si="16"/>
        <v>3.6404260601108041</v>
      </c>
    </row>
    <row r="10" spans="1:38" x14ac:dyDescent="0.3">
      <c r="A10" s="1">
        <f t="shared" si="26"/>
        <v>9</v>
      </c>
      <c r="B10">
        <f t="shared" ca="1" si="27"/>
        <v>4</v>
      </c>
      <c r="C10">
        <f t="shared" ca="1" si="18"/>
        <v>1</v>
      </c>
      <c r="D10" t="str">
        <f t="shared" ca="1" si="2"/>
        <v>پشتیبانی فنی</v>
      </c>
      <c r="E10" t="str">
        <f t="shared" ca="1" si="28"/>
        <v>محصول ۲</v>
      </c>
      <c r="F10" t="str">
        <f t="shared" ca="1" si="29"/>
        <v>_</v>
      </c>
      <c r="G10">
        <f t="shared" ca="1" si="19"/>
        <v>5.2377181359372127</v>
      </c>
      <c r="H10">
        <f t="shared" ca="1" si="20"/>
        <v>9.2377181359372127</v>
      </c>
      <c r="I10">
        <f ca="1">24-COUNTIF($H$2:H9,"&gt;"&amp;B10)</f>
        <v>18</v>
      </c>
      <c r="J10">
        <f t="shared" ca="1" si="4"/>
        <v>7</v>
      </c>
      <c r="L10" t="s">
        <v>26</v>
      </c>
      <c r="O10">
        <f t="shared" ca="1" si="31"/>
        <v>0.14404813648976522</v>
      </c>
      <c r="P10">
        <f t="shared" ca="1" si="0"/>
        <v>0</v>
      </c>
      <c r="Q10">
        <f t="shared" ca="1" si="32"/>
        <v>4</v>
      </c>
      <c r="V10">
        <f t="shared" ca="1" si="22"/>
        <v>0.33130619788373616</v>
      </c>
      <c r="W10" t="str">
        <f t="shared" ca="1" si="33"/>
        <v>پشتیبانی فنی</v>
      </c>
      <c r="X10">
        <f t="shared" ca="1" si="23"/>
        <v>4.7343297660378552</v>
      </c>
      <c r="AB10">
        <f ca="1">IF(X10&lt;=5,((X10-3)^2)/14,1-(((10-X10)^2)/35))</f>
        <v>0.21484998124035151</v>
      </c>
      <c r="AC10" t="str">
        <f t="shared" ca="1" si="24"/>
        <v>الویت بیشتر</v>
      </c>
      <c r="AE10">
        <f t="shared" ca="1" si="9"/>
        <v>0.31499249769073062</v>
      </c>
      <c r="AF10" t="str">
        <f t="shared" ca="1" si="10"/>
        <v>محصول ۲</v>
      </c>
      <c r="AG10">
        <f t="shared" ca="1" si="11"/>
        <v>0.24594519269543536</v>
      </c>
      <c r="AH10" s="4">
        <f t="shared" ca="1" si="12"/>
        <v>5.2377181359372127</v>
      </c>
      <c r="AI10">
        <f t="shared" ca="1" si="13"/>
        <v>1.0645045278912191E-2</v>
      </c>
      <c r="AJ10">
        <f t="shared" ca="1" si="14"/>
        <v>6.1910991353175682</v>
      </c>
      <c r="AK10">
        <f t="shared" ca="1" si="15"/>
        <v>2.6187334827042164E-2</v>
      </c>
      <c r="AL10">
        <f t="shared" ca="1" si="16"/>
        <v>2.2288551280921718</v>
      </c>
    </row>
    <row r="11" spans="1:38" x14ac:dyDescent="0.3">
      <c r="A11" s="1">
        <f t="shared" si="26"/>
        <v>10</v>
      </c>
      <c r="B11">
        <f t="shared" ca="1" si="27"/>
        <v>4</v>
      </c>
      <c r="C11">
        <f t="shared" ca="1" si="18"/>
        <v>1</v>
      </c>
      <c r="D11" t="str">
        <f t="shared" ca="1" si="2"/>
        <v>پشتیبانی فنی</v>
      </c>
      <c r="E11" t="str">
        <f t="shared" ca="1" si="28"/>
        <v>محصول ۲</v>
      </c>
      <c r="F11" t="str">
        <f t="shared" ca="1" si="29"/>
        <v>_</v>
      </c>
      <c r="G11">
        <f t="shared" ca="1" si="19"/>
        <v>5.7569839562924292</v>
      </c>
      <c r="H11">
        <f t="shared" ca="1" si="20"/>
        <v>9.7569839562924301</v>
      </c>
      <c r="I11">
        <f ca="1">24-COUNTIF($H$2:H10,"&gt;"&amp;B11)</f>
        <v>17</v>
      </c>
      <c r="J11">
        <f t="shared" ca="1" si="4"/>
        <v>8</v>
      </c>
      <c r="L11">
        <f ca="1">COUNTIF(C2:C1001,"=0")</f>
        <v>9</v>
      </c>
      <c r="O11">
        <f t="shared" ca="1" si="31"/>
        <v>0.20205933930169584</v>
      </c>
      <c r="P11">
        <f t="shared" ca="1" si="0"/>
        <v>0</v>
      </c>
      <c r="Q11">
        <f t="shared" ca="1" si="32"/>
        <v>4</v>
      </c>
      <c r="V11">
        <f t="shared" ca="1" si="22"/>
        <v>0.53162645756770599</v>
      </c>
      <c r="W11" t="str">
        <f t="shared" ca="1" si="33"/>
        <v>پشتیبانی فنی</v>
      </c>
      <c r="X11">
        <f t="shared" ca="1" si="23"/>
        <v>6.8290031582809441</v>
      </c>
      <c r="AB11">
        <f t="shared" ca="1" si="34"/>
        <v>0.71270797228022209</v>
      </c>
      <c r="AC11" t="str">
        <f t="shared" ca="1" si="24"/>
        <v>الویت بیشتر</v>
      </c>
      <c r="AE11">
        <f t="shared" ca="1" si="9"/>
        <v>0.28149116361189574</v>
      </c>
      <c r="AF11" t="str">
        <f t="shared" ca="1" si="10"/>
        <v>محصول ۲</v>
      </c>
      <c r="AG11">
        <f t="shared" ca="1" si="11"/>
        <v>0.16891023411675232</v>
      </c>
      <c r="AH11" s="4">
        <f t="shared" ca="1" si="12"/>
        <v>5.7569839562924292</v>
      </c>
      <c r="AI11">
        <f t="shared" ca="1" si="13"/>
        <v>0.78675470885235377</v>
      </c>
      <c r="AJ11">
        <f t="shared" ca="1" si="14"/>
        <v>22.836835554105459</v>
      </c>
      <c r="AK11">
        <f t="shared" ca="1" si="15"/>
        <v>0.33344366766553923</v>
      </c>
      <c r="AL11">
        <f t="shared" ca="1" si="16"/>
        <v>2.8166317011548587</v>
      </c>
    </row>
    <row r="12" spans="1:38" x14ac:dyDescent="0.3">
      <c r="A12" s="1">
        <f t="shared" si="26"/>
        <v>11</v>
      </c>
      <c r="B12">
        <f t="shared" ca="1" si="27"/>
        <v>6</v>
      </c>
      <c r="C12">
        <f t="shared" ca="1" si="18"/>
        <v>1</v>
      </c>
      <c r="D12" t="str">
        <f t="shared" ca="1" si="2"/>
        <v>پشتیبانی فنی</v>
      </c>
      <c r="E12" t="str">
        <f t="shared" ca="1" si="28"/>
        <v>محصول ۳</v>
      </c>
      <c r="F12" t="str">
        <f t="shared" ca="1" si="29"/>
        <v>_</v>
      </c>
      <c r="G12">
        <f t="shared" ca="1" si="19"/>
        <v>4.9004754077921273</v>
      </c>
      <c r="H12">
        <f t="shared" ca="1" si="20"/>
        <v>10.900475407792127</v>
      </c>
      <c r="I12">
        <f ca="1">24-COUNTIF($H$2:H11,"&gt;"&amp;B12)</f>
        <v>18</v>
      </c>
      <c r="J12">
        <f t="shared" ca="1" si="4"/>
        <v>7</v>
      </c>
      <c r="O12">
        <f t="shared" ca="1" si="31"/>
        <v>0.87712123689419697</v>
      </c>
      <c r="P12">
        <f t="shared" ca="1" si="0"/>
        <v>2</v>
      </c>
      <c r="Q12">
        <f t="shared" ca="1" si="32"/>
        <v>6</v>
      </c>
      <c r="V12">
        <f t="shared" ca="1" si="22"/>
        <v>0.52993341838511721</v>
      </c>
      <c r="W12" t="str">
        <f t="shared" ca="1" si="33"/>
        <v>پشتیبانی فنی</v>
      </c>
      <c r="X12">
        <f t="shared" ca="1" si="23"/>
        <v>6.4575019456050482</v>
      </c>
      <c r="AB12">
        <f t="shared" ca="1" si="34"/>
        <v>0.64144878670308514</v>
      </c>
      <c r="AC12" t="str">
        <f t="shared" ca="1" si="24"/>
        <v>الویت بیشتر</v>
      </c>
      <c r="AE12">
        <f t="shared" ca="1" si="9"/>
        <v>0.37370186277537931</v>
      </c>
      <c r="AF12" t="str">
        <f t="shared" ca="1" si="10"/>
        <v>محصول ۳</v>
      </c>
      <c r="AG12">
        <f t="shared" ca="1" si="11"/>
        <v>0.20556692341732019</v>
      </c>
      <c r="AH12" s="4">
        <f t="shared" ca="1" si="12"/>
        <v>4.9004754077921273</v>
      </c>
      <c r="AI12">
        <f t="shared" ca="1" si="13"/>
        <v>0.2747148775929581</v>
      </c>
      <c r="AJ12">
        <f t="shared" ca="1" si="14"/>
        <v>15.130876416276667</v>
      </c>
      <c r="AK12">
        <f t="shared" ca="1" si="15"/>
        <v>0.2847092157565313</v>
      </c>
      <c r="AL12">
        <f t="shared" ca="1" si="16"/>
        <v>2.7545981920950133</v>
      </c>
    </row>
    <row r="13" spans="1:38" x14ac:dyDescent="0.3">
      <c r="A13" s="1">
        <f t="shared" si="26"/>
        <v>12</v>
      </c>
      <c r="B13">
        <f t="shared" ca="1" si="27"/>
        <v>8</v>
      </c>
      <c r="C13">
        <f t="shared" ca="1" si="18"/>
        <v>1</v>
      </c>
      <c r="D13" t="str">
        <f t="shared" ca="1" si="2"/>
        <v>پشتیبانی فنی</v>
      </c>
      <c r="E13" t="str">
        <f t="shared" ca="1" si="28"/>
        <v>محصول ۲</v>
      </c>
      <c r="F13" t="str">
        <f t="shared" ca="1" si="29"/>
        <v>_</v>
      </c>
      <c r="G13">
        <f t="shared" ca="1" si="19"/>
        <v>14.96965310946195</v>
      </c>
      <c r="H13">
        <f t="shared" ca="1" si="20"/>
        <v>22.969653109461952</v>
      </c>
      <c r="I13">
        <f ca="1">24-COUNTIF($H$2:H12,"&gt;"&amp;B13)</f>
        <v>18</v>
      </c>
      <c r="J13">
        <f t="shared" ca="1" si="4"/>
        <v>7</v>
      </c>
      <c r="L13" t="s">
        <v>28</v>
      </c>
      <c r="O13">
        <f t="shared" ca="1" si="31"/>
        <v>0.87251047201577792</v>
      </c>
      <c r="P13">
        <f t="shared" ca="1" si="0"/>
        <v>2</v>
      </c>
      <c r="Q13">
        <f t="shared" ca="1" si="32"/>
        <v>8</v>
      </c>
      <c r="V13">
        <f t="shared" ca="1" si="22"/>
        <v>0.50797771791412327</v>
      </c>
      <c r="W13" t="str">
        <f t="shared" ca="1" si="33"/>
        <v>پشتیبانی فنی</v>
      </c>
      <c r="X13">
        <f t="shared" ca="1" si="23"/>
        <v>9.2889995064392323</v>
      </c>
      <c r="AB13">
        <f t="shared" ca="1" si="34"/>
        <v>0.98555652280446704</v>
      </c>
      <c r="AC13" t="str">
        <f t="shared" ca="1" si="24"/>
        <v>الویت بیشتر</v>
      </c>
      <c r="AE13">
        <f t="shared" ca="1" si="9"/>
        <v>0.32565339029017892</v>
      </c>
      <c r="AF13" t="str">
        <f t="shared" ca="1" si="10"/>
        <v>محصول ۲</v>
      </c>
      <c r="AG13">
        <f t="shared" ca="1" si="11"/>
        <v>0.95748610056947392</v>
      </c>
      <c r="AH13" s="4">
        <f t="shared" ca="1" si="12"/>
        <v>14.96965310946195</v>
      </c>
      <c r="AI13">
        <f t="shared" ca="1" si="13"/>
        <v>0.11023660480497088</v>
      </c>
      <c r="AJ13">
        <f t="shared" ca="1" si="14"/>
        <v>11.051007641964507</v>
      </c>
      <c r="AK13">
        <f t="shared" ca="1" si="15"/>
        <v>4.6177165629955996E-2</v>
      </c>
      <c r="AL13">
        <f t="shared" ca="1" si="16"/>
        <v>2.303898554224781</v>
      </c>
    </row>
    <row r="14" spans="1:38" x14ac:dyDescent="0.3">
      <c r="A14" s="1">
        <f t="shared" si="26"/>
        <v>13</v>
      </c>
      <c r="B14">
        <f t="shared" ca="1" si="27"/>
        <v>10</v>
      </c>
      <c r="C14">
        <f t="shared" ca="1" si="18"/>
        <v>1</v>
      </c>
      <c r="D14" t="str">
        <f t="shared" ca="1" si="2"/>
        <v>پشتیبانی فنی</v>
      </c>
      <c r="E14" t="str">
        <f t="shared" ca="1" si="28"/>
        <v>محصول ۳</v>
      </c>
      <c r="F14" t="str">
        <f t="shared" ca="1" si="29"/>
        <v>_</v>
      </c>
      <c r="G14">
        <f t="shared" ca="1" si="19"/>
        <v>11.569100917503981</v>
      </c>
      <c r="H14">
        <f t="shared" ca="1" si="20"/>
        <v>21.569100917503981</v>
      </c>
      <c r="I14">
        <f ca="1">24-COUNTIF($H$2:H13,"&gt;"&amp;B14)</f>
        <v>20</v>
      </c>
      <c r="J14">
        <f t="shared" ca="1" si="4"/>
        <v>5</v>
      </c>
      <c r="L14">
        <f ca="1">AVERAGE(J2:J1001)</f>
        <v>13.332000000000001</v>
      </c>
      <c r="O14">
        <f t="shared" ca="1" si="31"/>
        <v>0.89269539700301725</v>
      </c>
      <c r="P14">
        <f t="shared" ca="1" si="0"/>
        <v>2</v>
      </c>
      <c r="Q14">
        <f t="shared" ca="1" si="32"/>
        <v>10</v>
      </c>
      <c r="V14">
        <f t="shared" ca="1" si="22"/>
        <v>0.27722383894441616</v>
      </c>
      <c r="W14" t="str">
        <f t="shared" ca="1" si="33"/>
        <v>پشتیبانی فنی</v>
      </c>
      <c r="X14">
        <f t="shared" ca="1" si="23"/>
        <v>8.569446043353782</v>
      </c>
      <c r="AB14">
        <f t="shared" ca="1" si="34"/>
        <v>0.9415290107749672</v>
      </c>
      <c r="AC14" t="str">
        <f t="shared" ca="1" si="24"/>
        <v>الویت بیشتر</v>
      </c>
      <c r="AE14">
        <f t="shared" ca="1" si="9"/>
        <v>0.3993771106654459</v>
      </c>
      <c r="AF14" t="str">
        <f t="shared" ca="1" si="10"/>
        <v>محصول ۳</v>
      </c>
      <c r="AG14">
        <f t="shared" ca="1" si="11"/>
        <v>0.80853489347570306</v>
      </c>
      <c r="AH14" s="4">
        <f t="shared" ca="1" si="12"/>
        <v>11.569100917503981</v>
      </c>
      <c r="AI14">
        <f t="shared" ca="1" si="13"/>
        <v>0.77650227672065231</v>
      </c>
      <c r="AJ14">
        <f t="shared" ca="1" si="14"/>
        <v>22.713698907511958</v>
      </c>
      <c r="AK14">
        <f t="shared" ca="1" si="15"/>
        <v>0.97289310383796435</v>
      </c>
      <c r="AL14">
        <f t="shared" ca="1" si="16"/>
        <v>3.7671614457954368</v>
      </c>
    </row>
    <row r="15" spans="1:38" x14ac:dyDescent="0.3">
      <c r="A15" s="1">
        <f t="shared" si="26"/>
        <v>14</v>
      </c>
      <c r="B15">
        <f t="shared" ca="1" si="27"/>
        <v>10</v>
      </c>
      <c r="C15">
        <f t="shared" ca="1" si="18"/>
        <v>1</v>
      </c>
      <c r="D15" t="str">
        <f t="shared" ca="1" si="2"/>
        <v>پشتیبانی فنی</v>
      </c>
      <c r="E15" t="str">
        <f t="shared" ca="1" si="28"/>
        <v>محصول ۲</v>
      </c>
      <c r="F15" t="str">
        <f t="shared" ca="1" si="29"/>
        <v>_</v>
      </c>
      <c r="G15">
        <f t="shared" ca="1" si="19"/>
        <v>4.9784970031179334</v>
      </c>
      <c r="H15">
        <f t="shared" ca="1" si="20"/>
        <v>14.978497003117933</v>
      </c>
      <c r="I15">
        <f ca="1">24-COUNTIF($H$2:H14,"&gt;"&amp;B15)</f>
        <v>19</v>
      </c>
      <c r="J15">
        <f t="shared" ca="1" si="4"/>
        <v>6</v>
      </c>
      <c r="O15">
        <f t="shared" ca="1" si="31"/>
        <v>0.26452377269101801</v>
      </c>
      <c r="P15">
        <f t="shared" ca="1" si="0"/>
        <v>0</v>
      </c>
      <c r="Q15">
        <f t="shared" ca="1" si="32"/>
        <v>10</v>
      </c>
      <c r="V15">
        <f t="shared" ca="1" si="22"/>
        <v>0.45440049569703966</v>
      </c>
      <c r="W15" t="str">
        <f t="shared" ca="1" si="33"/>
        <v>پشتیبانی فنی</v>
      </c>
      <c r="X15">
        <f t="shared" ca="1" si="23"/>
        <v>9.7044063105807385</v>
      </c>
      <c r="AB15">
        <f t="shared" ca="1" si="34"/>
        <v>0.99750355345072883</v>
      </c>
      <c r="AC15" t="str">
        <f t="shared" ca="1" si="24"/>
        <v>الویت بیشتر</v>
      </c>
      <c r="AE15">
        <f t="shared" ca="1" si="9"/>
        <v>0.3328146641752715</v>
      </c>
      <c r="AF15" t="str">
        <f t="shared" ca="1" si="10"/>
        <v>محصول ۲</v>
      </c>
      <c r="AG15">
        <f t="shared" ca="1" si="11"/>
        <v>0.21500212825088594</v>
      </c>
      <c r="AH15" s="4">
        <f t="shared" ca="1" si="12"/>
        <v>4.9784970031179334</v>
      </c>
      <c r="AI15">
        <f t="shared" ca="1" si="13"/>
        <v>0.34565303667514535</v>
      </c>
      <c r="AJ15">
        <f t="shared" ca="1" si="14"/>
        <v>16.485572455457962</v>
      </c>
      <c r="AK15">
        <f t="shared" ca="1" si="15"/>
        <v>0.55615227930898115</v>
      </c>
      <c r="AL15">
        <f t="shared" ca="1" si="16"/>
        <v>3.0578240921239614</v>
      </c>
    </row>
    <row r="16" spans="1:38" x14ac:dyDescent="0.3">
      <c r="A16" s="1">
        <f t="shared" si="26"/>
        <v>15</v>
      </c>
      <c r="B16">
        <f t="shared" ca="1" si="27"/>
        <v>10</v>
      </c>
      <c r="C16">
        <f t="shared" ca="1" si="18"/>
        <v>1</v>
      </c>
      <c r="D16" t="str">
        <f t="shared" ca="1" si="2"/>
        <v>پشتیبانی فنی</v>
      </c>
      <c r="E16" t="str">
        <f t="shared" ca="1" si="28"/>
        <v>محصول ۱</v>
      </c>
      <c r="F16" t="str">
        <f t="shared" ca="1" si="29"/>
        <v>_</v>
      </c>
      <c r="G16">
        <f t="shared" ca="1" si="19"/>
        <v>9.5952288239901513</v>
      </c>
      <c r="H16">
        <f ca="1">IF(C16=1,B16+G16,"_")</f>
        <v>19.595228823990151</v>
      </c>
      <c r="I16">
        <f ca="1">24-COUNTIF($H$2:H15,"&gt;"&amp;B16)</f>
        <v>18</v>
      </c>
      <c r="J16">
        <f t="shared" ca="1" si="4"/>
        <v>7</v>
      </c>
      <c r="L16" t="s">
        <v>29</v>
      </c>
      <c r="O16">
        <f t="shared" ca="1" si="31"/>
        <v>7.3505904475255845E-2</v>
      </c>
      <c r="P16">
        <f t="shared" ca="1" si="0"/>
        <v>0</v>
      </c>
      <c r="Q16">
        <f t="shared" ca="1" si="32"/>
        <v>10</v>
      </c>
      <c r="V16">
        <f t="shared" ca="1" si="22"/>
        <v>0.42315965201550887</v>
      </c>
      <c r="W16" t="str">
        <f t="shared" ca="1" si="33"/>
        <v>پشتیبانی فنی</v>
      </c>
      <c r="X16">
        <f t="shared" ca="1" si="23"/>
        <v>8.7880915326559581</v>
      </c>
      <c r="AB16">
        <f t="shared" ca="1" si="34"/>
        <v>0.95803651047942329</v>
      </c>
      <c r="AC16" t="str">
        <f t="shared" ca="1" si="24"/>
        <v>الویت بیشتر</v>
      </c>
      <c r="AE16">
        <f t="shared" ca="1" si="9"/>
        <v>0.10570538645264156</v>
      </c>
      <c r="AF16" t="str">
        <f t="shared" ca="1" si="10"/>
        <v>محصول ۱</v>
      </c>
      <c r="AG16">
        <f t="shared" ca="1" si="11"/>
        <v>0.67296213647645375</v>
      </c>
      <c r="AH16" s="4">
        <f t="shared" ca="1" si="12"/>
        <v>9.5952288239901513</v>
      </c>
      <c r="AI16">
        <f t="shared" ca="1" si="13"/>
        <v>0.66636582998850025</v>
      </c>
      <c r="AJ16">
        <f t="shared" ca="1" si="14"/>
        <v>21.335829640510823</v>
      </c>
      <c r="AK16">
        <f t="shared" ca="1" si="15"/>
        <v>0.99741669726494497</v>
      </c>
      <c r="AL16">
        <f t="shared" ca="1" si="16"/>
        <v>3.9281208968467882</v>
      </c>
    </row>
    <row r="17" spans="1:38" x14ac:dyDescent="0.3">
      <c r="A17" s="1">
        <f t="shared" si="26"/>
        <v>16</v>
      </c>
      <c r="B17">
        <f t="shared" ref="B17:B23" ca="1" si="35">Q17</f>
        <v>11</v>
      </c>
      <c r="C17">
        <f t="shared" ref="C17:C23" ca="1" si="36">IF(I17&gt;=0,1,0)</f>
        <v>1</v>
      </c>
      <c r="D17" t="str">
        <f t="shared" ref="D17:D23" ca="1" si="37">IF(C17=1,W17,"_")</f>
        <v>پشتیبانی فنی</v>
      </c>
      <c r="E17" t="str">
        <f t="shared" ref="E17:E23" ca="1" si="38">IF(D17="پشتیبانی فنی",AF17,"_")</f>
        <v>محصول ۳</v>
      </c>
      <c r="F17" t="str">
        <f t="shared" ref="F17:F23" ca="1" si="39">IF(D17="بررسی سفارش",AC17,"_")</f>
        <v>_</v>
      </c>
      <c r="G17">
        <f t="shared" ca="1" si="19"/>
        <v>7.4436830291148208</v>
      </c>
      <c r="H17">
        <f t="shared" ref="H17:H23" ca="1" si="40">IF(C17=1,B17+G17,"_")</f>
        <v>18.443683029114823</v>
      </c>
      <c r="I17">
        <f ca="1">24-COUNTIF($H$2:H16,"&gt;"&amp;B17)</f>
        <v>18</v>
      </c>
      <c r="J17">
        <f t="shared" ca="1" si="4"/>
        <v>7</v>
      </c>
      <c r="L17">
        <f ca="1">H1001</f>
        <v>735.68977868638183</v>
      </c>
      <c r="O17">
        <f t="shared" ca="1" si="31"/>
        <v>0.81384299751575517</v>
      </c>
      <c r="P17">
        <f t="shared" ca="1" si="0"/>
        <v>1</v>
      </c>
      <c r="Q17">
        <f t="shared" ca="1" si="32"/>
        <v>11</v>
      </c>
      <c r="V17">
        <f t="shared" ca="1" si="22"/>
        <v>0.419283836959227</v>
      </c>
      <c r="W17" t="str">
        <f t="shared" ca="1" si="33"/>
        <v>پشتیبانی فنی</v>
      </c>
      <c r="X17">
        <f t="shared" ca="1" si="23"/>
        <v>5.8339197232004114</v>
      </c>
      <c r="AB17">
        <f t="shared" ca="1" si="34"/>
        <v>0.50410786077889891</v>
      </c>
      <c r="AC17" t="str">
        <f t="shared" ca="1" si="24"/>
        <v>الویت بیشتر</v>
      </c>
      <c r="AE17">
        <f t="shared" ca="1" si="9"/>
        <v>0.49203880784902287</v>
      </c>
      <c r="AF17" t="str">
        <f t="shared" ca="1" si="10"/>
        <v>محصول ۳</v>
      </c>
      <c r="AG17">
        <f t="shared" ca="1" si="11"/>
        <v>0.48409338893611842</v>
      </c>
      <c r="AH17" s="4">
        <f t="shared" ca="1" si="12"/>
        <v>7.4436830291148208</v>
      </c>
      <c r="AI17">
        <f ca="1">RAND()</f>
        <v>2.1363543883598402E-2</v>
      </c>
      <c r="AJ17">
        <f ca="1">IF(AI17&lt;=(121.451),((451*AI17)^0.5)+4,45-((1230*(1-AI17))^0.5))</f>
        <v>7.1040229205827199</v>
      </c>
      <c r="AK17">
        <f t="shared" ca="1" si="15"/>
        <v>0.90231946674100394</v>
      </c>
      <c r="AL17">
        <f t="shared" ca="1" si="16"/>
        <v>3.5580033184310178</v>
      </c>
    </row>
    <row r="18" spans="1:38" x14ac:dyDescent="0.3">
      <c r="A18" s="1">
        <f t="shared" si="26"/>
        <v>17</v>
      </c>
      <c r="B18">
        <f t="shared" ca="1" si="35"/>
        <v>11</v>
      </c>
      <c r="C18">
        <f t="shared" ca="1" si="36"/>
        <v>1</v>
      </c>
      <c r="D18" t="str">
        <f t="shared" ca="1" si="37"/>
        <v>پشتیبانی فنی</v>
      </c>
      <c r="E18" t="str">
        <f t="shared" ca="1" si="38"/>
        <v>محصول ۱</v>
      </c>
      <c r="F18" t="str">
        <f t="shared" ca="1" si="39"/>
        <v>_</v>
      </c>
      <c r="G18">
        <f t="shared" ca="1" si="19"/>
        <v>6.0702233743856429</v>
      </c>
      <c r="H18">
        <f t="shared" ca="1" si="40"/>
        <v>17.070223374385641</v>
      </c>
      <c r="I18">
        <f ca="1">24-COUNTIF($H$2:H17,"&gt;"&amp;B18)</f>
        <v>17</v>
      </c>
      <c r="J18">
        <f t="shared" ca="1" si="4"/>
        <v>8</v>
      </c>
      <c r="O18">
        <f t="shared" ca="1" si="31"/>
        <v>0.37252735861086761</v>
      </c>
      <c r="P18">
        <f t="shared" ca="1" si="0"/>
        <v>0</v>
      </c>
      <c r="Q18">
        <f t="shared" ca="1" si="32"/>
        <v>11</v>
      </c>
      <c r="V18">
        <f t="shared" ca="1" si="22"/>
        <v>0.32183806854201513</v>
      </c>
      <c r="W18" t="str">
        <f t="shared" ca="1" si="33"/>
        <v>پشتیبانی فنی</v>
      </c>
      <c r="X18">
        <f t="shared" ca="1" si="23"/>
        <v>5.3416062857018769</v>
      </c>
      <c r="AB18">
        <f t="shared" ca="1" si="34"/>
        <v>0.37998194293107823</v>
      </c>
      <c r="AC18" t="str">
        <f t="shared" ca="1" si="24"/>
        <v>الویت بیشتر</v>
      </c>
      <c r="AE18">
        <f t="shared" ca="1" si="9"/>
        <v>0.18731911792297598</v>
      </c>
      <c r="AF18" t="str">
        <f t="shared" ca="1" si="10"/>
        <v>محصول ۱</v>
      </c>
      <c r="AG18">
        <f t="shared" ca="1" si="11"/>
        <v>0.34111310029141351</v>
      </c>
      <c r="AH18" s="4">
        <f t="shared" ca="1" si="12"/>
        <v>6.0702233743856429</v>
      </c>
      <c r="AI18">
        <f t="shared" ca="1" si="13"/>
        <v>0.26579168704558409</v>
      </c>
      <c r="AJ18">
        <f t="shared" ca="1" si="14"/>
        <v>14.948609539916857</v>
      </c>
      <c r="AK18">
        <f t="shared" ca="1" si="15"/>
        <v>0.59500817397696071</v>
      </c>
      <c r="AL18">
        <f t="shared" ca="1" si="16"/>
        <v>3.1000090822424493</v>
      </c>
    </row>
    <row r="19" spans="1:38" x14ac:dyDescent="0.3">
      <c r="A19" s="1">
        <f t="shared" si="26"/>
        <v>18</v>
      </c>
      <c r="B19">
        <f t="shared" ca="1" si="35"/>
        <v>11</v>
      </c>
      <c r="C19">
        <f t="shared" ca="1" si="36"/>
        <v>1</v>
      </c>
      <c r="D19" t="str">
        <f t="shared" ca="1" si="37"/>
        <v>پشتیبانی فنی</v>
      </c>
      <c r="E19" t="str">
        <f t="shared" ca="1" si="38"/>
        <v>محصول ۲</v>
      </c>
      <c r="F19" t="str">
        <f t="shared" ca="1" si="39"/>
        <v>_</v>
      </c>
      <c r="G19">
        <f t="shared" ca="1" si="19"/>
        <v>4.3667050310255906</v>
      </c>
      <c r="H19">
        <f t="shared" ca="1" si="40"/>
        <v>15.366705031025591</v>
      </c>
      <c r="I19">
        <f ca="1">24-COUNTIF($H$2:H18,"&gt;"&amp;B19)</f>
        <v>16</v>
      </c>
      <c r="J19">
        <f t="shared" ca="1" si="4"/>
        <v>9</v>
      </c>
      <c r="L19" t="s">
        <v>30</v>
      </c>
      <c r="O19">
        <f t="shared" ca="1" si="31"/>
        <v>0.4698931665574696</v>
      </c>
      <c r="P19">
        <f t="shared" ca="1" si="0"/>
        <v>0</v>
      </c>
      <c r="Q19">
        <f t="shared" ca="1" si="32"/>
        <v>11</v>
      </c>
      <c r="V19">
        <f t="shared" ca="1" si="22"/>
        <v>0.43086715093669326</v>
      </c>
      <c r="W19" t="str">
        <f t="shared" ca="1" si="33"/>
        <v>پشتیبانی فنی</v>
      </c>
      <c r="X19">
        <f t="shared" ca="1" si="23"/>
        <v>7.7569786213729008</v>
      </c>
      <c r="AB19">
        <f t="shared" ca="1" si="34"/>
        <v>0.85625300271490823</v>
      </c>
      <c r="AC19" t="str">
        <f t="shared" ca="1" si="24"/>
        <v>الویت بیشتر</v>
      </c>
      <c r="AE19">
        <f t="shared" ca="1" si="9"/>
        <v>0.2327589694987133</v>
      </c>
      <c r="AF19" t="str">
        <f t="shared" ca="1" si="10"/>
        <v>محصول ۲</v>
      </c>
      <c r="AG19">
        <f t="shared" ca="1" si="11"/>
        <v>4.1508503151792442E-2</v>
      </c>
      <c r="AH19" s="4">
        <f t="shared" ca="1" si="12"/>
        <v>4.3667050310255906</v>
      </c>
      <c r="AI19">
        <f t="shared" ca="1" si="13"/>
        <v>0.53216973291840808</v>
      </c>
      <c r="AJ19">
        <f t="shared" ca="1" si="14"/>
        <v>19.492209317789445</v>
      </c>
      <c r="AK19">
        <f t="shared" ca="1" si="15"/>
        <v>0.2814860688984131</v>
      </c>
      <c r="AL19">
        <f t="shared" ca="1" si="16"/>
        <v>2.7503146925103001</v>
      </c>
    </row>
    <row r="20" spans="1:38" x14ac:dyDescent="0.3">
      <c r="A20" s="1">
        <f t="shared" si="26"/>
        <v>19</v>
      </c>
      <c r="B20">
        <f t="shared" ca="1" si="35"/>
        <v>13</v>
      </c>
      <c r="C20">
        <f t="shared" ca="1" si="36"/>
        <v>1</v>
      </c>
      <c r="D20" t="str">
        <f t="shared" ca="1" si="37"/>
        <v>بررسی سفارش</v>
      </c>
      <c r="E20" t="str">
        <f t="shared" ca="1" si="38"/>
        <v>_</v>
      </c>
      <c r="F20" t="str">
        <f t="shared" ca="1" si="39"/>
        <v>الویت بیشتر</v>
      </c>
      <c r="G20">
        <f t="shared" ca="1" si="19"/>
        <v>3.129028135290302</v>
      </c>
      <c r="H20">
        <f t="shared" ca="1" si="40"/>
        <v>16.129028135290302</v>
      </c>
      <c r="I20">
        <f ca="1">24-COUNTIF($H$2:H19,"&gt;"&amp;B20)</f>
        <v>17</v>
      </c>
      <c r="J20">
        <f t="shared" ca="1" si="4"/>
        <v>8</v>
      </c>
      <c r="L20">
        <f ca="1">AVERAGE(G2:G1001)</f>
        <v>8.9401120270395893</v>
      </c>
      <c r="O20">
        <f t="shared" ca="1" si="31"/>
        <v>0.90797370637413277</v>
      </c>
      <c r="P20">
        <f t="shared" ca="1" si="0"/>
        <v>2</v>
      </c>
      <c r="Q20">
        <f t="shared" ca="1" si="32"/>
        <v>13</v>
      </c>
      <c r="V20">
        <f t="shared" ca="1" si="22"/>
        <v>0.23456868534813843</v>
      </c>
      <c r="W20" t="str">
        <f t="shared" ca="1" si="33"/>
        <v>بررسی سفارش</v>
      </c>
      <c r="X20">
        <f t="shared" ca="1" si="23"/>
        <v>7.5305526474172391</v>
      </c>
      <c r="AB20">
        <f t="shared" ca="1" si="34"/>
        <v>0.82576656493777123</v>
      </c>
      <c r="AC20" t="str">
        <f t="shared" ca="1" si="24"/>
        <v>الویت بیشتر</v>
      </c>
      <c r="AE20">
        <f t="shared" ca="1" si="9"/>
        <v>0.24147638158924428</v>
      </c>
      <c r="AF20" t="str">
        <f t="shared" ca="1" si="10"/>
        <v>محصول ۲</v>
      </c>
      <c r="AG20">
        <f t="shared" ca="1" si="11"/>
        <v>0.94357296795374213</v>
      </c>
      <c r="AH20" s="4">
        <f t="shared" ca="1" si="12"/>
        <v>14.508834160056027</v>
      </c>
      <c r="AI20">
        <f t="shared" ca="1" si="13"/>
        <v>0.32632527498971853</v>
      </c>
      <c r="AJ20">
        <f t="shared" ca="1" si="14"/>
        <v>16.131475550004751</v>
      </c>
      <c r="AK20">
        <f t="shared" ca="1" si="15"/>
        <v>0.62070400544205562</v>
      </c>
      <c r="AL20">
        <f t="shared" ca="1" si="16"/>
        <v>3.129028135290302</v>
      </c>
    </row>
    <row r="21" spans="1:38" x14ac:dyDescent="0.3">
      <c r="A21" s="1">
        <f t="shared" si="26"/>
        <v>20</v>
      </c>
      <c r="B21">
        <f t="shared" ca="1" si="35"/>
        <v>13</v>
      </c>
      <c r="C21">
        <f t="shared" ca="1" si="36"/>
        <v>1</v>
      </c>
      <c r="D21" t="str">
        <f t="shared" ca="1" si="37"/>
        <v>پشتیبانی فنی</v>
      </c>
      <c r="E21" t="str">
        <f t="shared" ca="1" si="38"/>
        <v>محصول ۲</v>
      </c>
      <c r="F21" t="str">
        <f t="shared" ca="1" si="39"/>
        <v>_</v>
      </c>
      <c r="G21">
        <f t="shared" ca="1" si="19"/>
        <v>8.270014185355727</v>
      </c>
      <c r="H21">
        <f t="shared" ca="1" si="40"/>
        <v>21.270014185355727</v>
      </c>
      <c r="I21">
        <f ca="1">24-COUNTIF($H$2:H20,"&gt;"&amp;B21)</f>
        <v>16</v>
      </c>
      <c r="J21">
        <f t="shared" ca="1" si="4"/>
        <v>9</v>
      </c>
      <c r="O21">
        <f t="shared" ca="1" si="31"/>
        <v>7.3940668958820788E-2</v>
      </c>
      <c r="P21">
        <f t="shared" ca="1" si="0"/>
        <v>0</v>
      </c>
      <c r="Q21">
        <f t="shared" ca="1" si="32"/>
        <v>13</v>
      </c>
      <c r="V21">
        <f t="shared" ca="1" si="22"/>
        <v>0.5394014950706123</v>
      </c>
      <c r="W21" t="str">
        <f t="shared" ca="1" si="33"/>
        <v>پشتیبانی فنی</v>
      </c>
      <c r="X21">
        <f t="shared" ca="1" si="23"/>
        <v>6.6192848436309948</v>
      </c>
      <c r="AB21">
        <f t="shared" ca="1" si="34"/>
        <v>0.67345042947133971</v>
      </c>
      <c r="AC21" t="str">
        <f t="shared" ca="1" si="24"/>
        <v>الویت بیشتر</v>
      </c>
      <c r="AE21">
        <f t="shared" ca="1" si="9"/>
        <v>0.30376730548807857</v>
      </c>
      <c r="AF21" t="str">
        <f t="shared" ca="1" si="10"/>
        <v>محصول ۲</v>
      </c>
      <c r="AG21">
        <f t="shared" ca="1" si="11"/>
        <v>0.56170081503157976</v>
      </c>
      <c r="AH21" s="4">
        <f t="shared" ca="1" si="12"/>
        <v>8.270014185355727</v>
      </c>
      <c r="AI21">
        <f t="shared" ca="1" si="13"/>
        <v>0.36946392638375558</v>
      </c>
      <c r="AJ21">
        <f t="shared" ca="1" si="14"/>
        <v>16.908455786773018</v>
      </c>
      <c r="AK21">
        <f t="shared" ca="1" si="15"/>
        <v>0.39465010896865582</v>
      </c>
      <c r="AL21">
        <f t="shared" ca="1" si="16"/>
        <v>2.8884256963513106</v>
      </c>
    </row>
    <row r="22" spans="1:38" x14ac:dyDescent="0.3">
      <c r="A22" s="1">
        <f t="shared" si="26"/>
        <v>21</v>
      </c>
      <c r="B22">
        <f t="shared" ca="1" si="35"/>
        <v>14</v>
      </c>
      <c r="C22">
        <f t="shared" ca="1" si="36"/>
        <v>1</v>
      </c>
      <c r="D22" t="str">
        <f t="shared" ca="1" si="37"/>
        <v>فروش</v>
      </c>
      <c r="E22" t="str">
        <f t="shared" ca="1" si="38"/>
        <v>_</v>
      </c>
      <c r="F22" t="str">
        <f t="shared" ca="1" si="39"/>
        <v>_</v>
      </c>
      <c r="G22">
        <f t="shared" ca="1" si="19"/>
        <v>24.840953225248779</v>
      </c>
      <c r="H22">
        <f t="shared" ca="1" si="40"/>
        <v>38.840953225248782</v>
      </c>
      <c r="I22">
        <f ca="1">24-COUNTIF($H$2:H21,"&gt;"&amp;B22)</f>
        <v>15</v>
      </c>
      <c r="J22">
        <f t="shared" ca="1" si="4"/>
        <v>10</v>
      </c>
      <c r="O22">
        <f t="shared" ca="1" si="31"/>
        <v>0.78905483090933215</v>
      </c>
      <c r="P22">
        <f t="shared" ca="1" si="0"/>
        <v>1</v>
      </c>
      <c r="Q22">
        <f t="shared" ca="1" si="32"/>
        <v>14</v>
      </c>
      <c r="V22">
        <f t="shared" ca="1" si="22"/>
        <v>0.13774737996966838</v>
      </c>
      <c r="W22" t="str">
        <f t="shared" ca="1" si="33"/>
        <v>فروش</v>
      </c>
      <c r="X22">
        <f t="shared" ca="1" si="23"/>
        <v>9.8798797169956423</v>
      </c>
      <c r="AB22">
        <f t="shared" ca="1" si="34"/>
        <v>0.99958774621745583</v>
      </c>
      <c r="AC22" t="str">
        <f t="shared" ca="1" si="24"/>
        <v>الویت بیشتر</v>
      </c>
      <c r="AE22">
        <f t="shared" ca="1" si="9"/>
        <v>0.36953931093144732</v>
      </c>
      <c r="AF22" t="str">
        <f t="shared" ca="1" si="10"/>
        <v>محصول ۳</v>
      </c>
      <c r="AG22">
        <f t="shared" ca="1" si="11"/>
        <v>0.24311138289131839</v>
      </c>
      <c r="AH22" s="4">
        <f t="shared" ca="1" si="12"/>
        <v>5.2137596888109741</v>
      </c>
      <c r="AI22">
        <f t="shared" ca="1" si="13"/>
        <v>0.96307168810866406</v>
      </c>
      <c r="AJ22">
        <f t="shared" ca="1" si="14"/>
        <v>24.840953225248779</v>
      </c>
      <c r="AK22">
        <f t="shared" ca="1" si="15"/>
        <v>0.50750300226671397</v>
      </c>
      <c r="AL22">
        <f t="shared" ca="1" si="16"/>
        <v>3.0075313629808891</v>
      </c>
    </row>
    <row r="23" spans="1:38" x14ac:dyDescent="0.3">
      <c r="A23" s="1">
        <f t="shared" si="26"/>
        <v>22</v>
      </c>
      <c r="B23">
        <f t="shared" ca="1" si="35"/>
        <v>14</v>
      </c>
      <c r="C23">
        <f t="shared" ca="1" si="36"/>
        <v>1</v>
      </c>
      <c r="D23" t="str">
        <f t="shared" ca="1" si="37"/>
        <v>پشتیبانی فنی</v>
      </c>
      <c r="E23" t="str">
        <f t="shared" ca="1" si="38"/>
        <v>محصول ۳</v>
      </c>
      <c r="F23" t="str">
        <f t="shared" ca="1" si="39"/>
        <v>_</v>
      </c>
      <c r="G23">
        <f t="shared" ca="1" si="19"/>
        <v>3.9610675996866576</v>
      </c>
      <c r="H23">
        <f t="shared" ca="1" si="40"/>
        <v>17.961067599686658</v>
      </c>
      <c r="I23">
        <f ca="1">24-COUNTIF($H$2:H22,"&gt;"&amp;B23)</f>
        <v>14</v>
      </c>
      <c r="J23">
        <f t="shared" ca="1" si="4"/>
        <v>11</v>
      </c>
      <c r="O23">
        <f t="shared" ca="1" si="31"/>
        <v>9.2461992967884932E-3</v>
      </c>
      <c r="P23">
        <f t="shared" ca="1" si="0"/>
        <v>0</v>
      </c>
      <c r="Q23">
        <f t="shared" ca="1" si="32"/>
        <v>14</v>
      </c>
      <c r="V23">
        <f t="shared" ca="1" si="22"/>
        <v>0.26040485043852479</v>
      </c>
      <c r="W23" t="str">
        <f t="shared" ca="1" si="33"/>
        <v>پشتیبانی فنی</v>
      </c>
      <c r="X23">
        <f t="shared" ca="1" si="23"/>
        <v>7.0472065756343047</v>
      </c>
      <c r="AB23">
        <f t="shared" ca="1" si="34"/>
        <v>0.75088602837207752</v>
      </c>
      <c r="AC23" t="str">
        <f t="shared" ca="1" si="24"/>
        <v>الویت بیشتر</v>
      </c>
      <c r="AE23">
        <f t="shared" ca="1" si="9"/>
        <v>0.33873372035644383</v>
      </c>
      <c r="AF23" t="str">
        <f t="shared" ca="1" si="10"/>
        <v>محصول ۳</v>
      </c>
      <c r="AG23">
        <f t="shared" ca="1" si="11"/>
        <v>2.0525576248166089E-2</v>
      </c>
      <c r="AH23" s="4">
        <f t="shared" ca="1" si="12"/>
        <v>3.9610675996866576</v>
      </c>
      <c r="AI23">
        <f t="shared" ca="1" si="13"/>
        <v>0.59674761326455816</v>
      </c>
      <c r="AJ23">
        <f t="shared" ca="1" si="14"/>
        <v>20.405278832812193</v>
      </c>
      <c r="AK23">
        <f t="shared" ca="1" si="15"/>
        <v>0.35290242046446041</v>
      </c>
      <c r="AL23">
        <f t="shared" ca="1" si="16"/>
        <v>2.8401219202764088</v>
      </c>
    </row>
    <row r="24" spans="1:38" x14ac:dyDescent="0.3">
      <c r="A24" s="1">
        <f t="shared" si="26"/>
        <v>23</v>
      </c>
      <c r="B24">
        <f t="shared" ref="B24:B87" ca="1" si="41">Q24</f>
        <v>15</v>
      </c>
      <c r="C24">
        <f t="shared" ref="C24:C87" ca="1" si="42">IF(I24&gt;=0,1,0)</f>
        <v>1</v>
      </c>
      <c r="D24" t="str">
        <f t="shared" ref="D24:D87" ca="1" si="43">IF(C24=1,W24,"_")</f>
        <v>فروش</v>
      </c>
      <c r="E24" t="str">
        <f t="shared" ref="E24:E87" ca="1" si="44">IF(D24="پشتیبانی فنی",AF24,"_")</f>
        <v>_</v>
      </c>
      <c r="F24" t="str">
        <f t="shared" ref="F24:F87" ca="1" si="45">IF(D24="بررسی سفارش",AC24,"_")</f>
        <v>_</v>
      </c>
      <c r="G24">
        <f t="shared" ref="G24:G87" ca="1" si="46">IF(C24=1,IF(D24="پشتیبانی فنی",AH24,IF(D24="فروش",AJ24,IF(AND(D24="بررسی سفارش",F24="الویت کمتر"),AL24+AJ24,AL24))),"_")</f>
        <v>18.290783076781267</v>
      </c>
      <c r="H24">
        <f t="shared" ref="H24:H87" ca="1" si="47">IF(C24=1,B24+G24,"_")</f>
        <v>33.290783076781267</v>
      </c>
      <c r="I24">
        <f ca="1">24-COUNTIF($H$2:H23,"&gt;"&amp;B24)</f>
        <v>14</v>
      </c>
      <c r="J24">
        <f t="shared" ca="1" si="4"/>
        <v>11</v>
      </c>
      <c r="O24">
        <f t="shared" ca="1" si="31"/>
        <v>0.65445605856896749</v>
      </c>
      <c r="P24">
        <f t="shared" ca="1" si="0"/>
        <v>1</v>
      </c>
      <c r="Q24">
        <f t="shared" ref="Q24:Q87" ca="1" si="48">Q23+P24</f>
        <v>15</v>
      </c>
      <c r="V24">
        <f t="shared" ca="1" si="22"/>
        <v>0.15658907157035132</v>
      </c>
      <c r="W24" t="str">
        <f t="shared" ref="W24:W87" ca="1" si="49">IF(V24&lt;=$T$2,"فروش",IF(V24&lt;=$T$3,"بررسی سفارش","پشتیبانی فنی"))</f>
        <v>فروش</v>
      </c>
      <c r="X24">
        <f t="shared" ca="1" si="23"/>
        <v>6.4440369314819943</v>
      </c>
      <c r="AB24">
        <f t="shared" ref="AB24:AB87" ca="1" si="50">IF(X24&lt;=5,((X24-3)^2)/14,1-(((10-X24)^2)/35))</f>
        <v>0.63871790443817167</v>
      </c>
      <c r="AC24" t="str">
        <f t="shared" ref="AC24:AC87" ca="1" si="51">IF(AB24&lt;=0.15,"الویت کمتر","الویت بیشتر")</f>
        <v>الویت بیشتر</v>
      </c>
      <c r="AE24">
        <f t="shared" ca="1" si="9"/>
        <v>0.28338407053365144</v>
      </c>
      <c r="AF24" t="str">
        <f t="shared" ref="AF24:AF87" ca="1" si="52">IF(AE24&lt;=0.2,"محصول ۱",IF(AE24&lt;=0.336,"محصول ۲","محصول ۳"))</f>
        <v>محصول ۲</v>
      </c>
      <c r="AG24">
        <f t="shared" ca="1" si="11"/>
        <v>0.83346867409569925</v>
      </c>
      <c r="AH24" s="4">
        <f t="shared" ca="1" si="12"/>
        <v>12.002436628485786</v>
      </c>
      <c r="AI24">
        <f t="shared" ca="1" si="13"/>
        <v>0.45283033469538325</v>
      </c>
      <c r="AJ24">
        <f t="shared" ca="1" si="14"/>
        <v>18.290783076781267</v>
      </c>
      <c r="AK24">
        <f t="shared" ca="1" si="15"/>
        <v>8.859295239930709E-2</v>
      </c>
      <c r="AL24">
        <f t="shared" ca="1" si="16"/>
        <v>2.4209345611833437</v>
      </c>
    </row>
    <row r="25" spans="1:38" x14ac:dyDescent="0.3">
      <c r="A25" s="1">
        <f t="shared" si="26"/>
        <v>24</v>
      </c>
      <c r="B25">
        <f t="shared" ca="1" si="41"/>
        <v>16</v>
      </c>
      <c r="C25">
        <f t="shared" ca="1" si="42"/>
        <v>1</v>
      </c>
      <c r="D25" t="str">
        <f t="shared" ca="1" si="43"/>
        <v>پشتیبانی فنی</v>
      </c>
      <c r="E25" t="str">
        <f t="shared" ca="1" si="44"/>
        <v>محصول ۳</v>
      </c>
      <c r="F25" t="str">
        <f t="shared" ca="1" si="45"/>
        <v>_</v>
      </c>
      <c r="G25">
        <f t="shared" ca="1" si="46"/>
        <v>5.4936745582866706</v>
      </c>
      <c r="H25">
        <f t="shared" ca="1" si="47"/>
        <v>21.493674558286671</v>
      </c>
      <c r="I25">
        <f ca="1">24-COUNTIF($H$2:H24,"&gt;"&amp;B25)</f>
        <v>14</v>
      </c>
      <c r="J25">
        <f t="shared" ca="1" si="4"/>
        <v>11</v>
      </c>
      <c r="O25">
        <f t="shared" ca="1" si="31"/>
        <v>0.5878068903676531</v>
      </c>
      <c r="P25">
        <f t="shared" ca="1" si="0"/>
        <v>1</v>
      </c>
      <c r="Q25">
        <f t="shared" ca="1" si="48"/>
        <v>16</v>
      </c>
      <c r="V25">
        <f t="shared" ca="1" si="22"/>
        <v>0.32769878075036007</v>
      </c>
      <c r="W25" t="str">
        <f t="shared" ca="1" si="49"/>
        <v>پشتیبانی فنی</v>
      </c>
      <c r="X25">
        <f t="shared" ca="1" si="23"/>
        <v>7.2438795353013417</v>
      </c>
      <c r="AB25">
        <f t="shared" ca="1" si="50"/>
        <v>0.78296571383055003</v>
      </c>
      <c r="AC25" t="str">
        <f t="shared" ca="1" si="51"/>
        <v>الویت بیشتر</v>
      </c>
      <c r="AE25">
        <f t="shared" ca="1" si="9"/>
        <v>0.44929255368067766</v>
      </c>
      <c r="AF25" t="str">
        <f t="shared" ca="1" si="52"/>
        <v>محصول ۳</v>
      </c>
      <c r="AG25">
        <f t="shared" ca="1" si="11"/>
        <v>0.27588807382386071</v>
      </c>
      <c r="AH25" s="4">
        <f t="shared" ca="1" si="12"/>
        <v>5.4936745582866706</v>
      </c>
      <c r="AI25">
        <f t="shared" ca="1" si="13"/>
        <v>0.91079448796031492</v>
      </c>
      <c r="AJ25">
        <f t="shared" ca="1" si="14"/>
        <v>24.267420015140111</v>
      </c>
      <c r="AK25">
        <f t="shared" ca="1" si="15"/>
        <v>0.45133636976117675</v>
      </c>
      <c r="AL25">
        <f t="shared" ca="1" si="16"/>
        <v>2.9500909111881626</v>
      </c>
    </row>
    <row r="26" spans="1:38" x14ac:dyDescent="0.3">
      <c r="A26" s="1">
        <f t="shared" si="26"/>
        <v>25</v>
      </c>
      <c r="B26">
        <f t="shared" ca="1" si="41"/>
        <v>16</v>
      </c>
      <c r="C26">
        <f t="shared" ca="1" si="42"/>
        <v>1</v>
      </c>
      <c r="D26" t="str">
        <f t="shared" ca="1" si="43"/>
        <v>پشتیبانی فنی</v>
      </c>
      <c r="E26" t="str">
        <f t="shared" ca="1" si="44"/>
        <v>محصول ۳</v>
      </c>
      <c r="F26" t="str">
        <f t="shared" ca="1" si="45"/>
        <v>_</v>
      </c>
      <c r="G26">
        <f t="shared" ca="1" si="46"/>
        <v>9.632099126110699</v>
      </c>
      <c r="H26">
        <f t="shared" ca="1" si="47"/>
        <v>25.632099126110699</v>
      </c>
      <c r="I26">
        <f ca="1">24-COUNTIF($H$2:H25,"&gt;"&amp;B26)</f>
        <v>13</v>
      </c>
      <c r="J26">
        <f t="shared" ca="1" si="4"/>
        <v>12</v>
      </c>
      <c r="O26">
        <f t="shared" ca="1" si="31"/>
        <v>0.3233906717059003</v>
      </c>
      <c r="P26">
        <f t="shared" ca="1" si="0"/>
        <v>0</v>
      </c>
      <c r="Q26">
        <f t="shared" ca="1" si="48"/>
        <v>16</v>
      </c>
      <c r="V26">
        <f t="shared" ca="1" si="22"/>
        <v>0.25148412399775377</v>
      </c>
      <c r="W26" t="str">
        <f t="shared" ca="1" si="49"/>
        <v>پشتیبانی فنی</v>
      </c>
      <c r="X26">
        <f t="shared" ca="1" si="23"/>
        <v>4.1609844621777681</v>
      </c>
      <c r="AB26">
        <f t="shared" ca="1" si="50"/>
        <v>9.6277494387014384E-2</v>
      </c>
      <c r="AC26" t="str">
        <f t="shared" ca="1" si="51"/>
        <v>الویت کمتر</v>
      </c>
      <c r="AE26">
        <f t="shared" ca="1" si="9"/>
        <v>0.43331245689778641</v>
      </c>
      <c r="AF26" t="str">
        <f t="shared" ca="1" si="52"/>
        <v>محصول ۳</v>
      </c>
      <c r="AG26">
        <f t="shared" ca="1" si="11"/>
        <v>0.67582516187390129</v>
      </c>
      <c r="AH26" s="4">
        <f t="shared" ca="1" si="12"/>
        <v>9.632099126110699</v>
      </c>
      <c r="AI26">
        <f t="shared" ca="1" si="13"/>
        <v>2.4975164113906323E-2</v>
      </c>
      <c r="AJ26">
        <f t="shared" ca="1" si="14"/>
        <v>7.3561583716165355</v>
      </c>
      <c r="AK26">
        <f t="shared" ca="1" si="15"/>
        <v>0.41721430442797003</v>
      </c>
      <c r="AL26">
        <f t="shared" ca="1" si="16"/>
        <v>2.9134706392960532</v>
      </c>
    </row>
    <row r="27" spans="1:38" x14ac:dyDescent="0.3">
      <c r="A27" s="1">
        <f t="shared" si="26"/>
        <v>26</v>
      </c>
      <c r="B27">
        <f t="shared" ca="1" si="41"/>
        <v>16</v>
      </c>
      <c r="C27">
        <f t="shared" ca="1" si="42"/>
        <v>1</v>
      </c>
      <c r="D27" t="str">
        <f t="shared" ca="1" si="43"/>
        <v>پشتیبانی فنی</v>
      </c>
      <c r="E27" t="str">
        <f t="shared" ca="1" si="44"/>
        <v>محصول ۳</v>
      </c>
      <c r="F27" t="str">
        <f t="shared" ca="1" si="45"/>
        <v>_</v>
      </c>
      <c r="G27">
        <f t="shared" ca="1" si="46"/>
        <v>8.1494984175228318</v>
      </c>
      <c r="H27">
        <f t="shared" ca="1" si="47"/>
        <v>24.149498417522832</v>
      </c>
      <c r="I27">
        <f ca="1">24-COUNTIF($H$2:H26,"&gt;"&amp;B27)</f>
        <v>12</v>
      </c>
      <c r="J27">
        <f t="shared" ca="1" si="4"/>
        <v>13</v>
      </c>
      <c r="O27">
        <f t="shared" ca="1" si="31"/>
        <v>3.0795465543698164E-4</v>
      </c>
      <c r="P27">
        <f t="shared" ca="1" si="0"/>
        <v>0</v>
      </c>
      <c r="Q27">
        <f t="shared" ca="1" si="48"/>
        <v>16</v>
      </c>
      <c r="V27">
        <f t="shared" ca="1" si="22"/>
        <v>0.2533580530428946</v>
      </c>
      <c r="W27" t="str">
        <f t="shared" ca="1" si="49"/>
        <v>پشتیبانی فنی</v>
      </c>
      <c r="X27">
        <f t="shared" ca="1" si="23"/>
        <v>6.6098555226872353</v>
      </c>
      <c r="AB27">
        <f t="shared" ca="1" si="50"/>
        <v>0.6716262977984504</v>
      </c>
      <c r="AC27" t="str">
        <f t="shared" ca="1" si="51"/>
        <v>الویت بیشتر</v>
      </c>
      <c r="AE27">
        <f t="shared" ca="1" si="9"/>
        <v>0.34485671247720628</v>
      </c>
      <c r="AF27" t="str">
        <f t="shared" ca="1" si="52"/>
        <v>محصول ۳</v>
      </c>
      <c r="AG27">
        <f t="shared" ca="1" si="11"/>
        <v>0.55077601191488335</v>
      </c>
      <c r="AH27" s="4">
        <f t="shared" ca="1" si="12"/>
        <v>8.1494984175228318</v>
      </c>
      <c r="AI27">
        <f t="shared" ca="1" si="13"/>
        <v>0.58913607775131294</v>
      </c>
      <c r="AJ27">
        <f t="shared" ca="1" si="14"/>
        <v>20.300318127749598</v>
      </c>
      <c r="AK27">
        <f t="shared" ca="1" si="15"/>
        <v>0.61608913151573197</v>
      </c>
      <c r="AL27">
        <f t="shared" ca="1" si="16"/>
        <v>3.1237456208562859</v>
      </c>
    </row>
    <row r="28" spans="1:38" x14ac:dyDescent="0.3">
      <c r="A28" s="1">
        <f t="shared" si="26"/>
        <v>27</v>
      </c>
      <c r="B28">
        <f t="shared" ca="1" si="41"/>
        <v>16</v>
      </c>
      <c r="C28">
        <f t="shared" ca="1" si="42"/>
        <v>1</v>
      </c>
      <c r="D28" t="str">
        <f t="shared" ca="1" si="43"/>
        <v>پشتیبانی فنی</v>
      </c>
      <c r="E28" t="str">
        <f t="shared" ca="1" si="44"/>
        <v>محصول ۳</v>
      </c>
      <c r="F28" t="str">
        <f t="shared" ca="1" si="45"/>
        <v>_</v>
      </c>
      <c r="G28">
        <f t="shared" ca="1" si="46"/>
        <v>5.6156496843131194</v>
      </c>
      <c r="H28">
        <f t="shared" ca="1" si="47"/>
        <v>21.615649684313119</v>
      </c>
      <c r="I28">
        <f ca="1">24-COUNTIF($H$2:H27,"&gt;"&amp;B28)</f>
        <v>11</v>
      </c>
      <c r="J28">
        <f t="shared" ca="1" si="4"/>
        <v>14</v>
      </c>
      <c r="O28">
        <f t="shared" ca="1" si="31"/>
        <v>0.19207761425618264</v>
      </c>
      <c r="P28">
        <f t="shared" ca="1" si="0"/>
        <v>0</v>
      </c>
      <c r="Q28">
        <f t="shared" ca="1" si="48"/>
        <v>16</v>
      </c>
      <c r="V28">
        <f t="shared" ca="1" si="22"/>
        <v>0.34933414882651082</v>
      </c>
      <c r="W28" t="str">
        <f t="shared" ca="1" si="49"/>
        <v>پشتیبانی فنی</v>
      </c>
      <c r="X28">
        <f t="shared" ca="1" si="23"/>
        <v>9.4666125091024345</v>
      </c>
      <c r="AB28">
        <f t="shared" ca="1" si="50"/>
        <v>0.99187136527297137</v>
      </c>
      <c r="AC28" t="str">
        <f t="shared" ca="1" si="51"/>
        <v>الویت بیشتر</v>
      </c>
      <c r="AE28">
        <f t="shared" ca="1" si="9"/>
        <v>0.3842206499727977</v>
      </c>
      <c r="AF28" t="str">
        <f t="shared" ca="1" si="52"/>
        <v>محصول ۳</v>
      </c>
      <c r="AG28">
        <f t="shared" ca="1" si="11"/>
        <v>0.28994382989975109</v>
      </c>
      <c r="AH28" s="4">
        <f t="shared" ca="1" si="12"/>
        <v>5.6156496843131194</v>
      </c>
      <c r="AI28">
        <f t="shared" ca="1" si="13"/>
        <v>0.92676710236489257</v>
      </c>
      <c r="AJ28">
        <f t="shared" ca="1" si="14"/>
        <v>24.444362625588663</v>
      </c>
      <c r="AK28">
        <f t="shared" ca="1" si="15"/>
        <v>0.25093445347160259</v>
      </c>
      <c r="AL28">
        <f t="shared" ca="1" si="16"/>
        <v>2.7084270653660862</v>
      </c>
    </row>
    <row r="29" spans="1:38" x14ac:dyDescent="0.3">
      <c r="A29" s="1">
        <f t="shared" si="26"/>
        <v>28</v>
      </c>
      <c r="B29">
        <f t="shared" ca="1" si="41"/>
        <v>16</v>
      </c>
      <c r="C29">
        <f t="shared" ca="1" si="42"/>
        <v>1</v>
      </c>
      <c r="D29" t="str">
        <f t="shared" ca="1" si="43"/>
        <v>بررسی سفارش</v>
      </c>
      <c r="E29" t="str">
        <f t="shared" ca="1" si="44"/>
        <v>_</v>
      </c>
      <c r="F29" t="str">
        <f t="shared" ca="1" si="45"/>
        <v>الویت بیشتر</v>
      </c>
      <c r="G29">
        <f t="shared" ca="1" si="46"/>
        <v>2.3141612951260262</v>
      </c>
      <c r="H29">
        <f t="shared" ca="1" si="47"/>
        <v>18.314161295126027</v>
      </c>
      <c r="I29">
        <f ca="1">24-COUNTIF($H$2:H28,"&gt;"&amp;B29)</f>
        <v>10</v>
      </c>
      <c r="J29">
        <f t="shared" ca="1" si="4"/>
        <v>15</v>
      </c>
      <c r="O29">
        <f t="shared" ca="1" si="31"/>
        <v>0.34749151184638805</v>
      </c>
      <c r="P29">
        <f t="shared" ca="1" si="0"/>
        <v>0</v>
      </c>
      <c r="Q29">
        <f t="shared" ca="1" si="48"/>
        <v>16</v>
      </c>
      <c r="V29">
        <f t="shared" ca="1" si="22"/>
        <v>0.19077666523273237</v>
      </c>
      <c r="W29" t="str">
        <f t="shared" ca="1" si="49"/>
        <v>بررسی سفارش</v>
      </c>
      <c r="X29">
        <f t="shared" ca="1" si="23"/>
        <v>8.6276222035360473</v>
      </c>
      <c r="AB29">
        <f t="shared" ca="1" si="50"/>
        <v>0.94618797667922128</v>
      </c>
      <c r="AC29" t="str">
        <f t="shared" ca="1" si="51"/>
        <v>الویت بیشتر</v>
      </c>
      <c r="AE29">
        <f t="shared" ca="1" si="9"/>
        <v>0.12481755099104208</v>
      </c>
      <c r="AF29" t="str">
        <f t="shared" ca="1" si="52"/>
        <v>محصول ۱</v>
      </c>
      <c r="AG29">
        <f t="shared" ca="1" si="11"/>
        <v>2.1840976550385527E-2</v>
      </c>
      <c r="AH29" s="4">
        <f t="shared" ca="1" si="12"/>
        <v>3.9913848620830099</v>
      </c>
      <c r="AI29">
        <f t="shared" ca="1" si="13"/>
        <v>0.73603865756924913</v>
      </c>
      <c r="AJ29">
        <f t="shared" ca="1" si="14"/>
        <v>22.219589308316788</v>
      </c>
      <c r="AK29">
        <f t="shared" ca="1" si="15"/>
        <v>4.9348659677631024E-2</v>
      </c>
      <c r="AL29">
        <f t="shared" ca="1" si="16"/>
        <v>2.3141612951260262</v>
      </c>
    </row>
    <row r="30" spans="1:38" x14ac:dyDescent="0.3">
      <c r="A30" s="1">
        <f t="shared" si="26"/>
        <v>29</v>
      </c>
      <c r="B30">
        <f t="shared" ca="1" si="41"/>
        <v>16</v>
      </c>
      <c r="C30">
        <f t="shared" ca="1" si="42"/>
        <v>1</v>
      </c>
      <c r="D30" t="str">
        <f t="shared" ca="1" si="43"/>
        <v>پشتیبانی فنی</v>
      </c>
      <c r="E30" t="str">
        <f t="shared" ca="1" si="44"/>
        <v>محصول ۱</v>
      </c>
      <c r="F30" t="str">
        <f t="shared" ca="1" si="45"/>
        <v>_</v>
      </c>
      <c r="G30">
        <f t="shared" ca="1" si="46"/>
        <v>12.862818752653942</v>
      </c>
      <c r="H30">
        <f t="shared" ca="1" si="47"/>
        <v>28.862818752653943</v>
      </c>
      <c r="I30">
        <f ca="1">24-COUNTIF($H$2:H29,"&gt;"&amp;B30)</f>
        <v>9</v>
      </c>
      <c r="J30">
        <f t="shared" ca="1" si="4"/>
        <v>16</v>
      </c>
      <c r="O30">
        <f t="shared" ca="1" si="31"/>
        <v>0.43553980877565013</v>
      </c>
      <c r="P30">
        <f t="shared" ca="1" si="0"/>
        <v>0</v>
      </c>
      <c r="Q30">
        <f t="shared" ca="1" si="48"/>
        <v>16</v>
      </c>
      <c r="V30">
        <f t="shared" ca="1" si="22"/>
        <v>0.44533924656956259</v>
      </c>
      <c r="W30" t="str">
        <f t="shared" ca="1" si="49"/>
        <v>پشتیبانی فنی</v>
      </c>
      <c r="X30">
        <f t="shared" ca="1" si="23"/>
        <v>8.9126586409086634</v>
      </c>
      <c r="AB30">
        <f t="shared" ca="1" si="50"/>
        <v>0.9662196791088401</v>
      </c>
      <c r="AC30" t="str">
        <f t="shared" ca="1" si="51"/>
        <v>الویت بیشتر</v>
      </c>
      <c r="AE30">
        <f t="shared" ca="1" si="9"/>
        <v>0.11901426122391899</v>
      </c>
      <c r="AF30" t="str">
        <f t="shared" ca="1" si="52"/>
        <v>محصول ۱</v>
      </c>
      <c r="AG30">
        <f t="shared" ca="1" si="11"/>
        <v>0.87782115199961108</v>
      </c>
      <c r="AH30" s="4">
        <f t="shared" ca="1" si="12"/>
        <v>12.862818752653942</v>
      </c>
      <c r="AI30">
        <f t="shared" ca="1" si="13"/>
        <v>0.1003604161413012</v>
      </c>
      <c r="AJ30">
        <f t="shared" ca="1" si="14"/>
        <v>10.72774462057879</v>
      </c>
      <c r="AK30">
        <f t="shared" ca="1" si="15"/>
        <v>0.71819759633270852</v>
      </c>
      <c r="AL30">
        <f t="shared" ca="1" si="16"/>
        <v>3.2492638230812485</v>
      </c>
    </row>
    <row r="31" spans="1:38" x14ac:dyDescent="0.3">
      <c r="A31" s="1">
        <f t="shared" si="26"/>
        <v>30</v>
      </c>
      <c r="B31">
        <f t="shared" ca="1" si="41"/>
        <v>17</v>
      </c>
      <c r="C31">
        <f t="shared" ca="1" si="42"/>
        <v>1</v>
      </c>
      <c r="D31" t="str">
        <f t="shared" ca="1" si="43"/>
        <v>فروش</v>
      </c>
      <c r="E31" t="str">
        <f t="shared" ca="1" si="44"/>
        <v>_</v>
      </c>
      <c r="F31" t="str">
        <f t="shared" ca="1" si="45"/>
        <v>_</v>
      </c>
      <c r="G31">
        <f t="shared" ca="1" si="46"/>
        <v>17.337600647389237</v>
      </c>
      <c r="H31">
        <f t="shared" ca="1" si="47"/>
        <v>34.337600647389237</v>
      </c>
      <c r="I31">
        <f ca="1">24-COUNTIF($H$2:H30,"&gt;"&amp;B31)</f>
        <v>9</v>
      </c>
      <c r="J31">
        <f t="shared" ca="1" si="4"/>
        <v>16</v>
      </c>
      <c r="O31">
        <f t="shared" ca="1" si="31"/>
        <v>0.59439775165048081</v>
      </c>
      <c r="P31">
        <f t="shared" ca="1" si="0"/>
        <v>1</v>
      </c>
      <c r="Q31">
        <f t="shared" ca="1" si="48"/>
        <v>17</v>
      </c>
      <c r="V31">
        <f t="shared" ca="1" si="22"/>
        <v>0.11575828078790942</v>
      </c>
      <c r="W31" t="str">
        <f t="shared" ca="1" si="49"/>
        <v>فروش</v>
      </c>
      <c r="X31">
        <f t="shared" ca="1" si="23"/>
        <v>3.1494265255228977</v>
      </c>
      <c r="AB31">
        <f t="shared" ca="1" si="50"/>
        <v>1.594877609274657E-3</v>
      </c>
      <c r="AC31" t="str">
        <f t="shared" ca="1" si="51"/>
        <v>الویت کمتر</v>
      </c>
      <c r="AE31">
        <f t="shared" ca="1" si="9"/>
        <v>0.22858081074779335</v>
      </c>
      <c r="AF31" t="str">
        <f t="shared" ca="1" si="52"/>
        <v>محصول ۲</v>
      </c>
      <c r="AG31">
        <f t="shared" ca="1" si="11"/>
        <v>0.95666235294387758</v>
      </c>
      <c r="AH31" s="4">
        <f t="shared" ca="1" si="12"/>
        <v>14.940436017318408</v>
      </c>
      <c r="AI31">
        <f t="shared" ca="1" si="13"/>
        <v>0.39443811758145864</v>
      </c>
      <c r="AJ31">
        <f t="shared" ca="1" si="14"/>
        <v>17.337600647389237</v>
      </c>
      <c r="AK31">
        <f t="shared" ca="1" si="15"/>
        <v>0.72076540387158783</v>
      </c>
      <c r="AL31">
        <f t="shared" ca="1" si="16"/>
        <v>3.2526920365359242</v>
      </c>
    </row>
    <row r="32" spans="1:38" x14ac:dyDescent="0.3">
      <c r="A32" s="1">
        <f t="shared" si="26"/>
        <v>31</v>
      </c>
      <c r="B32">
        <f t="shared" ca="1" si="41"/>
        <v>17</v>
      </c>
      <c r="C32">
        <f t="shared" ca="1" si="42"/>
        <v>1</v>
      </c>
      <c r="D32" t="str">
        <f t="shared" ca="1" si="43"/>
        <v>بررسی سفارش</v>
      </c>
      <c r="E32" t="str">
        <f t="shared" ca="1" si="44"/>
        <v>_</v>
      </c>
      <c r="F32" t="str">
        <f t="shared" ca="1" si="45"/>
        <v>الویت بیشتر</v>
      </c>
      <c r="G32">
        <f t="shared" ca="1" si="46"/>
        <v>3.4861338606247818</v>
      </c>
      <c r="H32">
        <f t="shared" ca="1" si="47"/>
        <v>20.486133860624783</v>
      </c>
      <c r="I32">
        <f ca="1">24-COUNTIF($H$2:H31,"&gt;"&amp;B32)</f>
        <v>8</v>
      </c>
      <c r="J32">
        <f t="shared" ca="1" si="4"/>
        <v>17</v>
      </c>
      <c r="O32">
        <f t="shared" ca="1" si="31"/>
        <v>8.0292777716445385E-2</v>
      </c>
      <c r="P32">
        <f t="shared" ca="1" si="0"/>
        <v>0</v>
      </c>
      <c r="Q32">
        <f t="shared" ca="1" si="48"/>
        <v>17</v>
      </c>
      <c r="V32">
        <f t="shared" ca="1" si="22"/>
        <v>0.19964636181140558</v>
      </c>
      <c r="W32" t="str">
        <f t="shared" ca="1" si="49"/>
        <v>بررسی سفارش</v>
      </c>
      <c r="X32">
        <f t="shared" ca="1" si="23"/>
        <v>6.089741846345893</v>
      </c>
      <c r="AB32">
        <f t="shared" ca="1" si="50"/>
        <v>0.56313946205090215</v>
      </c>
      <c r="AC32" t="str">
        <f t="shared" ca="1" si="51"/>
        <v>الویت بیشتر</v>
      </c>
      <c r="AE32">
        <f t="shared" ca="1" si="9"/>
        <v>0.17722263599303717</v>
      </c>
      <c r="AF32" t="str">
        <f t="shared" ca="1" si="52"/>
        <v>محصول ۱</v>
      </c>
      <c r="AG32">
        <f t="shared" ca="1" si="11"/>
        <v>0.5785935001929785</v>
      </c>
      <c r="AH32" s="4">
        <f t="shared" ca="1" si="12"/>
        <v>8.4593604009837655</v>
      </c>
      <c r="AI32">
        <f t="shared" ca="1" si="13"/>
        <v>0.31441323882412009</v>
      </c>
      <c r="AJ32">
        <f t="shared" ca="1" si="14"/>
        <v>15.907996082871298</v>
      </c>
      <c r="AK32">
        <f t="shared" ca="1" si="15"/>
        <v>0.86797079540180455</v>
      </c>
      <c r="AL32">
        <f t="shared" ca="1" si="16"/>
        <v>3.4861338606247818</v>
      </c>
    </row>
    <row r="33" spans="1:38" x14ac:dyDescent="0.3">
      <c r="A33" s="1">
        <f t="shared" si="26"/>
        <v>32</v>
      </c>
      <c r="B33">
        <f t="shared" ca="1" si="41"/>
        <v>17</v>
      </c>
      <c r="C33">
        <f t="shared" ca="1" si="42"/>
        <v>1</v>
      </c>
      <c r="D33" t="str">
        <f t="shared" ca="1" si="43"/>
        <v>پشتیبانی فنی</v>
      </c>
      <c r="E33" t="str">
        <f t="shared" ca="1" si="44"/>
        <v>محصول ۲</v>
      </c>
      <c r="F33" t="str">
        <f t="shared" ca="1" si="45"/>
        <v>_</v>
      </c>
      <c r="G33">
        <f t="shared" ca="1" si="46"/>
        <v>8.8174232285629905</v>
      </c>
      <c r="H33">
        <f t="shared" ca="1" si="47"/>
        <v>25.817423228562991</v>
      </c>
      <c r="I33">
        <f ca="1">24-COUNTIF($H$2:H32,"&gt;"&amp;B33)</f>
        <v>7</v>
      </c>
      <c r="J33">
        <f t="shared" ca="1" si="4"/>
        <v>18</v>
      </c>
      <c r="O33">
        <f t="shared" ca="1" si="31"/>
        <v>0.51264012890656951</v>
      </c>
      <c r="P33">
        <f t="shared" ca="1" si="0"/>
        <v>0</v>
      </c>
      <c r="Q33">
        <f t="shared" ca="1" si="48"/>
        <v>17</v>
      </c>
      <c r="V33">
        <f t="shared" ca="1" si="22"/>
        <v>0.55969415321699856</v>
      </c>
      <c r="W33" t="str">
        <f t="shared" ca="1" si="49"/>
        <v>پشتیبانی فنی</v>
      </c>
      <c r="X33">
        <f t="shared" ca="1" si="23"/>
        <v>4.3595735048014852</v>
      </c>
      <c r="AB33">
        <f t="shared" ca="1" si="50"/>
        <v>0.13203143678272816</v>
      </c>
      <c r="AC33" t="str">
        <f t="shared" ca="1" si="51"/>
        <v>الویت کمتر</v>
      </c>
      <c r="AE33">
        <f t="shared" ca="1" si="9"/>
        <v>0.29625906047667916</v>
      </c>
      <c r="AF33" t="str">
        <f t="shared" ca="1" si="52"/>
        <v>محصول ۲</v>
      </c>
      <c r="AG33">
        <f t="shared" ca="1" si="11"/>
        <v>0.60963094368826598</v>
      </c>
      <c r="AH33" s="4">
        <f t="shared" ca="1" si="12"/>
        <v>8.8174232285629905</v>
      </c>
      <c r="AI33">
        <f t="shared" ca="1" si="13"/>
        <v>0.24282733163344994</v>
      </c>
      <c r="AJ33">
        <f t="shared" ca="1" si="14"/>
        <v>14.464947518582495</v>
      </c>
      <c r="AK33">
        <f t="shared" ca="1" si="15"/>
        <v>0.56745560228799197</v>
      </c>
      <c r="AL33">
        <f t="shared" ca="1" si="16"/>
        <v>3.0698985026224204</v>
      </c>
    </row>
    <row r="34" spans="1:38" x14ac:dyDescent="0.3">
      <c r="A34" s="1">
        <f t="shared" si="26"/>
        <v>33</v>
      </c>
      <c r="B34">
        <f t="shared" ca="1" si="41"/>
        <v>17</v>
      </c>
      <c r="C34">
        <f t="shared" ca="1" si="42"/>
        <v>1</v>
      </c>
      <c r="D34" t="str">
        <f t="shared" ca="1" si="43"/>
        <v>بررسی سفارش</v>
      </c>
      <c r="E34" t="str">
        <f t="shared" ca="1" si="44"/>
        <v>_</v>
      </c>
      <c r="F34" t="str">
        <f t="shared" ca="1" si="45"/>
        <v>الویت بیشتر</v>
      </c>
      <c r="G34">
        <f t="shared" ca="1" si="46"/>
        <v>3.0064039905051314</v>
      </c>
      <c r="H34">
        <f t="shared" ca="1" si="47"/>
        <v>20.006403990505131</v>
      </c>
      <c r="I34">
        <f ca="1">24-COUNTIF($H$2:H33,"&gt;"&amp;B34)</f>
        <v>6</v>
      </c>
      <c r="J34">
        <f t="shared" ca="1" si="4"/>
        <v>19</v>
      </c>
      <c r="O34">
        <f t="shared" ca="1" si="31"/>
        <v>0.55149220315926029</v>
      </c>
      <c r="P34">
        <f t="shared" ca="1" si="0"/>
        <v>0</v>
      </c>
      <c r="Q34">
        <f t="shared" ca="1" si="48"/>
        <v>17</v>
      </c>
      <c r="V34">
        <f t="shared" ca="1" si="22"/>
        <v>0.19093478493914293</v>
      </c>
      <c r="W34" t="str">
        <f t="shared" ca="1" si="49"/>
        <v>بررسی سفارش</v>
      </c>
      <c r="X34">
        <f t="shared" ca="1" si="23"/>
        <v>6.5303174481692317</v>
      </c>
      <c r="AB34">
        <f t="shared" ca="1" si="50"/>
        <v>0.65603722827203215</v>
      </c>
      <c r="AC34" t="str">
        <f t="shared" ca="1" si="51"/>
        <v>الویت بیشتر</v>
      </c>
      <c r="AE34">
        <f t="shared" ca="1" si="9"/>
        <v>0.27179497418455445</v>
      </c>
      <c r="AF34" t="str">
        <f t="shared" ca="1" si="52"/>
        <v>محصول ۲</v>
      </c>
      <c r="AG34">
        <f t="shared" ca="1" si="11"/>
        <v>0.12132475391425057</v>
      </c>
      <c r="AH34" s="4">
        <f t="shared" ca="1" si="12"/>
        <v>5.3365816754698034</v>
      </c>
      <c r="AI34">
        <f t="shared" ca="1" si="13"/>
        <v>0.94435899178452387</v>
      </c>
      <c r="AJ34">
        <f t="shared" ca="1" si="14"/>
        <v>24.637487862984202</v>
      </c>
      <c r="AK34">
        <f t="shared" ca="1" si="15"/>
        <v>0.50638348495793661</v>
      </c>
      <c r="AL34">
        <f t="shared" ca="1" si="16"/>
        <v>3.0064039905051314</v>
      </c>
    </row>
    <row r="35" spans="1:38" x14ac:dyDescent="0.3">
      <c r="A35" s="1">
        <f t="shared" si="26"/>
        <v>34</v>
      </c>
      <c r="B35">
        <f t="shared" ca="1" si="41"/>
        <v>17</v>
      </c>
      <c r="C35">
        <f t="shared" ca="1" si="42"/>
        <v>1</v>
      </c>
      <c r="D35" t="str">
        <f t="shared" ca="1" si="43"/>
        <v>فروش</v>
      </c>
      <c r="E35" t="str">
        <f t="shared" ca="1" si="44"/>
        <v>_</v>
      </c>
      <c r="F35" t="str">
        <f t="shared" ca="1" si="45"/>
        <v>_</v>
      </c>
      <c r="G35">
        <f t="shared" ca="1" si="46"/>
        <v>21.714566427241685</v>
      </c>
      <c r="H35">
        <f t="shared" ca="1" si="47"/>
        <v>38.714566427241685</v>
      </c>
      <c r="I35">
        <f ca="1">24-COUNTIF($H$2:H34,"&gt;"&amp;B35)</f>
        <v>5</v>
      </c>
      <c r="J35">
        <f t="shared" ca="1" si="4"/>
        <v>20</v>
      </c>
      <c r="O35">
        <f t="shared" ca="1" si="31"/>
        <v>0.33243194773214357</v>
      </c>
      <c r="P35">
        <f t="shared" ca="1" si="0"/>
        <v>0</v>
      </c>
      <c r="Q35">
        <f t="shared" ca="1" si="48"/>
        <v>17</v>
      </c>
      <c r="V35">
        <f t="shared" ca="1" si="22"/>
        <v>0.15191208383264784</v>
      </c>
      <c r="W35" t="str">
        <f t="shared" ca="1" si="49"/>
        <v>فروش</v>
      </c>
      <c r="X35">
        <f t="shared" ca="1" si="23"/>
        <v>3.3245218500514575</v>
      </c>
      <c r="AB35">
        <f t="shared" ca="1" si="50"/>
        <v>7.5224593686300479E-3</v>
      </c>
      <c r="AC35" t="str">
        <f t="shared" ca="1" si="51"/>
        <v>الویت کمتر</v>
      </c>
      <c r="AE35">
        <f t="shared" ca="1" si="9"/>
        <v>0.37434929898295566</v>
      </c>
      <c r="AF35" t="str">
        <f t="shared" ca="1" si="52"/>
        <v>محصول ۳</v>
      </c>
      <c r="AG35">
        <f t="shared" ca="1" si="11"/>
        <v>0.98744351300284394</v>
      </c>
      <c r="AH35" s="4">
        <f t="shared" ca="1" si="12"/>
        <v>16.353123808118621</v>
      </c>
      <c r="AI35">
        <f t="shared" ca="1" si="13"/>
        <v>0.69580014125312251</v>
      </c>
      <c r="AJ35">
        <f t="shared" ca="1" si="14"/>
        <v>21.714566427241685</v>
      </c>
      <c r="AK35">
        <f t="shared" ca="1" si="15"/>
        <v>0.14808845249951841</v>
      </c>
      <c r="AL35">
        <f t="shared" ca="1" si="16"/>
        <v>2.5442213749927842</v>
      </c>
    </row>
    <row r="36" spans="1:38" x14ac:dyDescent="0.3">
      <c r="A36" s="1">
        <f t="shared" si="26"/>
        <v>35</v>
      </c>
      <c r="B36">
        <f t="shared" ca="1" si="41"/>
        <v>19</v>
      </c>
      <c r="C36">
        <f t="shared" ca="1" si="42"/>
        <v>1</v>
      </c>
      <c r="D36" t="str">
        <f t="shared" ca="1" si="43"/>
        <v>بررسی سفارش</v>
      </c>
      <c r="E36" t="str">
        <f t="shared" ca="1" si="44"/>
        <v>_</v>
      </c>
      <c r="F36" t="str">
        <f t="shared" ca="1" si="45"/>
        <v>الویت بیشتر</v>
      </c>
      <c r="G36">
        <f t="shared" ca="1" si="46"/>
        <v>2.6660073575592045</v>
      </c>
      <c r="H36">
        <f t="shared" ca="1" si="47"/>
        <v>21.666007357559206</v>
      </c>
      <c r="I36">
        <f ca="1">24-COUNTIF($H$2:H35,"&gt;"&amp;B36)</f>
        <v>8</v>
      </c>
      <c r="J36">
        <f t="shared" ca="1" si="4"/>
        <v>17</v>
      </c>
      <c r="O36">
        <f t="shared" ca="1" si="31"/>
        <v>0.88077202542701183</v>
      </c>
      <c r="P36">
        <f t="shared" ca="1" si="0"/>
        <v>2</v>
      </c>
      <c r="Q36">
        <f t="shared" ca="1" si="48"/>
        <v>19</v>
      </c>
      <c r="V36">
        <f t="shared" ca="1" si="22"/>
        <v>0.19773843071585492</v>
      </c>
      <c r="W36" t="str">
        <f t="shared" ca="1" si="49"/>
        <v>بررسی سفارش</v>
      </c>
      <c r="X36">
        <f t="shared" ca="1" si="23"/>
        <v>9.5952081617761635</v>
      </c>
      <c r="AB36">
        <f t="shared" ca="1" si="50"/>
        <v>0.99531838764878189</v>
      </c>
      <c r="AC36" t="str">
        <f t="shared" ca="1" si="51"/>
        <v>الویت بیشتر</v>
      </c>
      <c r="AE36">
        <f t="shared" ca="1" si="9"/>
        <v>0.47841513153755033</v>
      </c>
      <c r="AF36" t="str">
        <f t="shared" ca="1" si="52"/>
        <v>محصول ۳</v>
      </c>
      <c r="AG36">
        <f t="shared" ca="1" si="11"/>
        <v>0.3338044860436199</v>
      </c>
      <c r="AH36" s="4">
        <f t="shared" ca="1" si="12"/>
        <v>6.004241123856394</v>
      </c>
      <c r="AI36">
        <f t="shared" ca="1" si="13"/>
        <v>0.46848269935976039</v>
      </c>
      <c r="AJ36">
        <f t="shared" ca="1" si="14"/>
        <v>18.535669830154092</v>
      </c>
      <c r="AK36">
        <f t="shared" ca="1" si="15"/>
        <v>0.22178290016149693</v>
      </c>
      <c r="AL36">
        <f t="shared" ca="1" si="16"/>
        <v>2.6660073575592045</v>
      </c>
    </row>
    <row r="37" spans="1:38" x14ac:dyDescent="0.3">
      <c r="A37" s="1">
        <f t="shared" si="26"/>
        <v>36</v>
      </c>
      <c r="B37">
        <f t="shared" ca="1" si="41"/>
        <v>19</v>
      </c>
      <c r="C37">
        <f t="shared" ca="1" si="42"/>
        <v>1</v>
      </c>
      <c r="D37" t="str">
        <f t="shared" ca="1" si="43"/>
        <v>پشتیبانی فنی</v>
      </c>
      <c r="E37" t="str">
        <f t="shared" ca="1" si="44"/>
        <v>محصول ۲</v>
      </c>
      <c r="F37" t="str">
        <f t="shared" ca="1" si="45"/>
        <v>_</v>
      </c>
      <c r="G37">
        <f t="shared" ca="1" si="46"/>
        <v>7.0673825381338347</v>
      </c>
      <c r="H37">
        <f t="shared" ca="1" si="47"/>
        <v>26.067382538133835</v>
      </c>
      <c r="I37">
        <f ca="1">24-COUNTIF($H$2:H36,"&gt;"&amp;B37)</f>
        <v>7</v>
      </c>
      <c r="J37">
        <f t="shared" ca="1" si="4"/>
        <v>18</v>
      </c>
      <c r="O37">
        <f t="shared" ca="1" si="31"/>
        <v>0.2525425741999926</v>
      </c>
      <c r="P37">
        <f t="shared" ca="1" si="0"/>
        <v>0</v>
      </c>
      <c r="Q37">
        <f t="shared" ca="1" si="48"/>
        <v>19</v>
      </c>
      <c r="V37">
        <f t="shared" ca="1" si="22"/>
        <v>0.4516548325522175</v>
      </c>
      <c r="W37" t="str">
        <f t="shared" ca="1" si="49"/>
        <v>پشتیبانی فنی</v>
      </c>
      <c r="X37">
        <f t="shared" ca="1" si="23"/>
        <v>6.2728418124427616</v>
      </c>
      <c r="AB37">
        <f t="shared" ca="1" si="50"/>
        <v>0.603094052712144</v>
      </c>
      <c r="AC37" t="str">
        <f t="shared" ca="1" si="51"/>
        <v>الویت بیشتر</v>
      </c>
      <c r="AE37">
        <f t="shared" ca="1" si="9"/>
        <v>0.32193983456366015</v>
      </c>
      <c r="AF37" t="str">
        <f t="shared" ca="1" si="52"/>
        <v>محصول ۲</v>
      </c>
      <c r="AG37">
        <f t="shared" ca="1" si="11"/>
        <v>0.44665683070601392</v>
      </c>
      <c r="AH37" s="4">
        <f t="shared" ca="1" si="12"/>
        <v>7.0673825381338347</v>
      </c>
      <c r="AI37">
        <f t="shared" ca="1" si="13"/>
        <v>0.85513908231870439</v>
      </c>
      <c r="AJ37">
        <f t="shared" ca="1" si="14"/>
        <v>23.638424736361511</v>
      </c>
      <c r="AK37">
        <f t="shared" ca="1" si="15"/>
        <v>0.19813354672935846</v>
      </c>
      <c r="AL37">
        <f t="shared" ca="1" si="16"/>
        <v>2.6294974928136861</v>
      </c>
    </row>
    <row r="38" spans="1:38" x14ac:dyDescent="0.3">
      <c r="A38" s="1">
        <f t="shared" si="26"/>
        <v>37</v>
      </c>
      <c r="B38">
        <f t="shared" ca="1" si="41"/>
        <v>20</v>
      </c>
      <c r="C38">
        <f t="shared" ca="1" si="42"/>
        <v>1</v>
      </c>
      <c r="D38" t="str">
        <f t="shared" ca="1" si="43"/>
        <v>پشتیبانی فنی</v>
      </c>
      <c r="E38" t="str">
        <f t="shared" ca="1" si="44"/>
        <v>محصول ۳</v>
      </c>
      <c r="F38" t="str">
        <f t="shared" ca="1" si="45"/>
        <v>_</v>
      </c>
      <c r="G38">
        <f t="shared" ca="1" si="46"/>
        <v>7.3458696513876429</v>
      </c>
      <c r="H38">
        <f t="shared" ca="1" si="47"/>
        <v>27.345869651387645</v>
      </c>
      <c r="I38">
        <f ca="1">24-COUNTIF($H$2:H37,"&gt;"&amp;B38)</f>
        <v>7</v>
      </c>
      <c r="J38">
        <f t="shared" ca="1" si="4"/>
        <v>18</v>
      </c>
      <c r="O38">
        <f t="shared" ca="1" si="31"/>
        <v>0.61656417936840191</v>
      </c>
      <c r="P38">
        <f t="shared" ca="1" si="0"/>
        <v>1</v>
      </c>
      <c r="Q38">
        <f t="shared" ca="1" si="48"/>
        <v>20</v>
      </c>
      <c r="V38">
        <f t="shared" ca="1" si="22"/>
        <v>0.53733886040173839</v>
      </c>
      <c r="W38" t="str">
        <f t="shared" ca="1" si="49"/>
        <v>پشتیبانی فنی</v>
      </c>
      <c r="X38">
        <f t="shared" ca="1" si="23"/>
        <v>7.4558527170245155</v>
      </c>
      <c r="AB38">
        <f t="shared" ca="1" si="50"/>
        <v>0.8150661315008132</v>
      </c>
      <c r="AC38" t="str">
        <f t="shared" ca="1" si="51"/>
        <v>الویت بیشتر</v>
      </c>
      <c r="AE38">
        <f t="shared" ca="1" si="9"/>
        <v>0.39293623661969646</v>
      </c>
      <c r="AF38" t="str">
        <f t="shared" ca="1" si="52"/>
        <v>محصول ۳</v>
      </c>
      <c r="AG38">
        <f t="shared" ca="1" si="11"/>
        <v>0.47448845608693124</v>
      </c>
      <c r="AH38" s="4">
        <f t="shared" ca="1" si="12"/>
        <v>7.3458696513876429</v>
      </c>
      <c r="AI38">
        <f t="shared" ca="1" si="13"/>
        <v>2.3339570476342497E-2</v>
      </c>
      <c r="AJ38">
        <f t="shared" ca="1" si="14"/>
        <v>7.2444023000901829</v>
      </c>
      <c r="AK38">
        <f t="shared" ca="1" si="15"/>
        <v>0.17203709422508284</v>
      </c>
      <c r="AL38">
        <f t="shared" ca="1" si="16"/>
        <v>2.5865783736638828</v>
      </c>
    </row>
    <row r="39" spans="1:38" x14ac:dyDescent="0.3">
      <c r="A39" s="1">
        <f t="shared" si="26"/>
        <v>38</v>
      </c>
      <c r="B39">
        <f t="shared" ca="1" si="41"/>
        <v>20</v>
      </c>
      <c r="C39">
        <f t="shared" ca="1" si="42"/>
        <v>1</v>
      </c>
      <c r="D39" t="str">
        <f t="shared" ca="1" si="43"/>
        <v>پشتیبانی فنی</v>
      </c>
      <c r="E39" t="str">
        <f t="shared" ca="1" si="44"/>
        <v>محصول ۳</v>
      </c>
      <c r="F39" t="str">
        <f t="shared" ca="1" si="45"/>
        <v>_</v>
      </c>
      <c r="G39">
        <f t="shared" ca="1" si="46"/>
        <v>3.6449243206234385</v>
      </c>
      <c r="H39">
        <f t="shared" ca="1" si="47"/>
        <v>23.644924320623439</v>
      </c>
      <c r="I39">
        <f ca="1">24-COUNTIF($H$2:H38,"&gt;"&amp;B39)</f>
        <v>6</v>
      </c>
      <c r="J39">
        <f t="shared" ca="1" si="4"/>
        <v>19</v>
      </c>
      <c r="O39">
        <f t="shared" ca="1" si="31"/>
        <v>0.53092592974597552</v>
      </c>
      <c r="P39">
        <f t="shared" ca="1" si="0"/>
        <v>0</v>
      </c>
      <c r="Q39">
        <f t="shared" ca="1" si="48"/>
        <v>20</v>
      </c>
      <c r="V39">
        <f t="shared" ca="1" si="22"/>
        <v>0.46563858765131072</v>
      </c>
      <c r="W39" t="str">
        <f t="shared" ca="1" si="49"/>
        <v>پشتیبانی فنی</v>
      </c>
      <c r="X39">
        <f t="shared" ca="1" si="23"/>
        <v>6.6827640746744068</v>
      </c>
      <c r="AB39">
        <f t="shared" ca="1" si="50"/>
        <v>0.68559845187797874</v>
      </c>
      <c r="AC39" t="str">
        <f t="shared" ca="1" si="51"/>
        <v>الویت بیشتر</v>
      </c>
      <c r="AE39">
        <f t="shared" ca="1" si="9"/>
        <v>0.46015680553199168</v>
      </c>
      <c r="AF39" t="str">
        <f t="shared" ca="1" si="52"/>
        <v>محصول ۳</v>
      </c>
      <c r="AG39">
        <f t="shared" ca="1" si="11"/>
        <v>9.2428306518134162E-3</v>
      </c>
      <c r="AH39" s="4">
        <f t="shared" ca="1" si="12"/>
        <v>3.6449243206234385</v>
      </c>
      <c r="AI39">
        <f t="shared" ca="1" si="13"/>
        <v>0.26614395496946563</v>
      </c>
      <c r="AJ39">
        <f t="shared" ca="1" si="14"/>
        <v>14.955862526119475</v>
      </c>
      <c r="AK39">
        <f t="shared" ca="1" si="15"/>
        <v>0.89976700774007046</v>
      </c>
      <c r="AL39">
        <f t="shared" ca="1" si="16"/>
        <v>3.5522657210801709</v>
      </c>
    </row>
    <row r="40" spans="1:38" x14ac:dyDescent="0.3">
      <c r="A40" s="1">
        <f t="shared" si="26"/>
        <v>39</v>
      </c>
      <c r="B40">
        <f t="shared" ca="1" si="41"/>
        <v>20</v>
      </c>
      <c r="C40">
        <f t="shared" ca="1" si="42"/>
        <v>1</v>
      </c>
      <c r="D40" t="str">
        <f t="shared" ca="1" si="43"/>
        <v>فروش</v>
      </c>
      <c r="E40" t="str">
        <f t="shared" ca="1" si="44"/>
        <v>_</v>
      </c>
      <c r="F40" t="str">
        <f t="shared" ca="1" si="45"/>
        <v>_</v>
      </c>
      <c r="G40">
        <f t="shared" ca="1" si="46"/>
        <v>24.019331436144668</v>
      </c>
      <c r="H40">
        <f t="shared" ca="1" si="47"/>
        <v>44.019331436144668</v>
      </c>
      <c r="I40">
        <f ca="1">24-COUNTIF($H$2:H39,"&gt;"&amp;B40)</f>
        <v>5</v>
      </c>
      <c r="J40">
        <f t="shared" ca="1" si="4"/>
        <v>20</v>
      </c>
      <c r="O40">
        <f t="shared" ca="1" si="31"/>
        <v>5.5990772620000961E-2</v>
      </c>
      <c r="P40">
        <f t="shared" ca="1" si="0"/>
        <v>0</v>
      </c>
      <c r="Q40">
        <f t="shared" ca="1" si="48"/>
        <v>20</v>
      </c>
      <c r="V40">
        <f t="shared" ca="1" si="22"/>
        <v>0.12031292311559352</v>
      </c>
      <c r="W40" t="str">
        <f t="shared" ca="1" si="49"/>
        <v>فروش</v>
      </c>
      <c r="X40">
        <f t="shared" ca="1" si="23"/>
        <v>8.2710172564481468</v>
      </c>
      <c r="AB40">
        <f t="shared" ca="1" si="50"/>
        <v>0.91458910492856871</v>
      </c>
      <c r="AC40" t="str">
        <f t="shared" ca="1" si="51"/>
        <v>الویت بیشتر</v>
      </c>
      <c r="AE40">
        <f t="shared" ca="1" si="9"/>
        <v>0.49083283110530196</v>
      </c>
      <c r="AF40" t="str">
        <f t="shared" ca="1" si="52"/>
        <v>محصول ۳</v>
      </c>
      <c r="AG40">
        <f t="shared" ca="1" si="11"/>
        <v>0.36394263610823718</v>
      </c>
      <c r="AH40" s="4">
        <f t="shared" ca="1" si="12"/>
        <v>6.2787206073474735</v>
      </c>
      <c r="AI40">
        <f t="shared" ca="1" si="13"/>
        <v>0.88863332849270549</v>
      </c>
      <c r="AJ40">
        <f t="shared" ca="1" si="14"/>
        <v>24.019331436144668</v>
      </c>
      <c r="AK40">
        <f t="shared" ca="1" si="15"/>
        <v>0.6986294832134492</v>
      </c>
      <c r="AL40">
        <f t="shared" ca="1" si="16"/>
        <v>3.2236360173390954</v>
      </c>
    </row>
    <row r="41" spans="1:38" x14ac:dyDescent="0.3">
      <c r="A41" s="1">
        <f t="shared" si="26"/>
        <v>40</v>
      </c>
      <c r="B41">
        <f t="shared" ca="1" si="41"/>
        <v>20</v>
      </c>
      <c r="C41">
        <f t="shared" ca="1" si="42"/>
        <v>1</v>
      </c>
      <c r="D41" t="str">
        <f t="shared" ca="1" si="43"/>
        <v>فروش</v>
      </c>
      <c r="E41" t="str">
        <f t="shared" ca="1" si="44"/>
        <v>_</v>
      </c>
      <c r="F41" t="str">
        <f t="shared" ca="1" si="45"/>
        <v>_</v>
      </c>
      <c r="G41">
        <f t="shared" ca="1" si="46"/>
        <v>22.755936101405624</v>
      </c>
      <c r="H41">
        <f t="shared" ca="1" si="47"/>
        <v>42.755936101405624</v>
      </c>
      <c r="I41">
        <f ca="1">24-COUNTIF($H$2:H40,"&gt;"&amp;B41)</f>
        <v>4</v>
      </c>
      <c r="J41">
        <f t="shared" ca="1" si="4"/>
        <v>21</v>
      </c>
      <c r="O41">
        <f t="shared" ca="1" si="31"/>
        <v>0.54386797032918766</v>
      </c>
      <c r="P41">
        <f t="shared" ca="1" si="0"/>
        <v>0</v>
      </c>
      <c r="Q41">
        <f t="shared" ca="1" si="48"/>
        <v>20</v>
      </c>
      <c r="V41">
        <f t="shared" ca="1" si="22"/>
        <v>0.11074107368942362</v>
      </c>
      <c r="W41" t="str">
        <f t="shared" ca="1" si="49"/>
        <v>فروش</v>
      </c>
      <c r="X41">
        <f t="shared" ca="1" si="23"/>
        <v>9.6355047433459369</v>
      </c>
      <c r="AB41">
        <f t="shared" ca="1" si="50"/>
        <v>0.99620409165361967</v>
      </c>
      <c r="AC41" t="str">
        <f t="shared" ca="1" si="51"/>
        <v>الویت بیشتر</v>
      </c>
      <c r="AE41">
        <f t="shared" ca="1" si="9"/>
        <v>0.48157503508070854</v>
      </c>
      <c r="AF41" t="str">
        <f t="shared" ca="1" si="52"/>
        <v>محصول ۳</v>
      </c>
      <c r="AG41">
        <f t="shared" ca="1" si="11"/>
        <v>0.1346554071892121</v>
      </c>
      <c r="AH41" s="4">
        <f t="shared" ca="1" si="12"/>
        <v>5.4616038112406606</v>
      </c>
      <c r="AI41">
        <f t="shared" ca="1" si="13"/>
        <v>0.78001139476720782</v>
      </c>
      <c r="AJ41">
        <f t="shared" ca="1" si="14"/>
        <v>22.755936101405624</v>
      </c>
      <c r="AK41">
        <f t="shared" ca="1" si="15"/>
        <v>0.11288895854522418</v>
      </c>
      <c r="AL41">
        <f t="shared" ca="1" si="16"/>
        <v>2.4751609380940822</v>
      </c>
    </row>
    <row r="42" spans="1:38" x14ac:dyDescent="0.3">
      <c r="A42" s="1">
        <f t="shared" si="26"/>
        <v>41</v>
      </c>
      <c r="B42">
        <f t="shared" ca="1" si="41"/>
        <v>20</v>
      </c>
      <c r="C42">
        <f t="shared" ca="1" si="42"/>
        <v>1</v>
      </c>
      <c r="D42" t="str">
        <f t="shared" ca="1" si="43"/>
        <v>پشتیبانی فنی</v>
      </c>
      <c r="E42" t="str">
        <f t="shared" ca="1" si="44"/>
        <v>محصول ۲</v>
      </c>
      <c r="F42" t="str">
        <f t="shared" ca="1" si="45"/>
        <v>_</v>
      </c>
      <c r="G42">
        <f t="shared" ca="1" si="46"/>
        <v>8.1335583683134658</v>
      </c>
      <c r="H42">
        <f t="shared" ca="1" si="47"/>
        <v>28.133558368313466</v>
      </c>
      <c r="I42">
        <f ca="1">24-COUNTIF($H$2:H41,"&gt;"&amp;B42)</f>
        <v>3</v>
      </c>
      <c r="J42">
        <f t="shared" ca="1" si="4"/>
        <v>22</v>
      </c>
      <c r="O42">
        <f t="shared" ca="1" si="31"/>
        <v>0.51528679883046002</v>
      </c>
      <c r="P42">
        <f t="shared" ca="1" si="0"/>
        <v>0</v>
      </c>
      <c r="Q42">
        <f t="shared" ca="1" si="48"/>
        <v>20</v>
      </c>
      <c r="V42">
        <f t="shared" ca="1" si="22"/>
        <v>0.3208286096054026</v>
      </c>
      <c r="W42" t="str">
        <f t="shared" ca="1" si="49"/>
        <v>پشتیبانی فنی</v>
      </c>
      <c r="X42">
        <f t="shared" ca="1" si="23"/>
        <v>3.1902798653563966</v>
      </c>
      <c r="AB42">
        <f t="shared" ca="1" si="50"/>
        <v>2.5861733685748878E-3</v>
      </c>
      <c r="AC42" t="str">
        <f t="shared" ca="1" si="51"/>
        <v>الویت کمتر</v>
      </c>
      <c r="AE42">
        <f t="shared" ca="1" si="9"/>
        <v>0.28942678800809318</v>
      </c>
      <c r="AF42" t="str">
        <f t="shared" ca="1" si="52"/>
        <v>محصول ۲</v>
      </c>
      <c r="AG42">
        <f t="shared" ca="1" si="11"/>
        <v>0.54932097003945723</v>
      </c>
      <c r="AH42" s="4">
        <f t="shared" ca="1" si="12"/>
        <v>8.1335583683134658</v>
      </c>
      <c r="AI42">
        <f t="shared" ca="1" si="13"/>
        <v>0.40443046984171893</v>
      </c>
      <c r="AJ42">
        <f t="shared" ca="1" si="14"/>
        <v>17.505485622465237</v>
      </c>
      <c r="AK42">
        <f t="shared" ca="1" si="15"/>
        <v>0.18736803260735424</v>
      </c>
      <c r="AL42">
        <f t="shared" ca="1" si="16"/>
        <v>2.61215689591371</v>
      </c>
    </row>
    <row r="43" spans="1:38" x14ac:dyDescent="0.3">
      <c r="A43" s="1">
        <f t="shared" si="26"/>
        <v>42</v>
      </c>
      <c r="B43">
        <f t="shared" ca="1" si="41"/>
        <v>22</v>
      </c>
      <c r="C43">
        <f t="shared" ca="1" si="42"/>
        <v>1</v>
      </c>
      <c r="D43" t="str">
        <f t="shared" ca="1" si="43"/>
        <v>پشتیبانی فنی</v>
      </c>
      <c r="E43" t="str">
        <f t="shared" ca="1" si="44"/>
        <v>محصول ۲</v>
      </c>
      <c r="F43" t="str">
        <f t="shared" ca="1" si="45"/>
        <v>_</v>
      </c>
      <c r="G43">
        <f t="shared" ca="1" si="46"/>
        <v>6.4970610700642961</v>
      </c>
      <c r="H43">
        <f t="shared" ca="1" si="47"/>
        <v>28.497061070064298</v>
      </c>
      <c r="I43">
        <f ca="1">24-COUNTIF($H$2:H42,"&gt;"&amp;B43)</f>
        <v>9</v>
      </c>
      <c r="J43">
        <f t="shared" ca="1" si="4"/>
        <v>16</v>
      </c>
      <c r="O43">
        <f t="shared" ca="1" si="31"/>
        <v>0.92095805330618274</v>
      </c>
      <c r="P43">
        <f t="shared" ca="1" si="0"/>
        <v>2</v>
      </c>
      <c r="Q43">
        <f t="shared" ca="1" si="48"/>
        <v>22</v>
      </c>
      <c r="V43">
        <f t="shared" ca="1" si="22"/>
        <v>0.43404456524687751</v>
      </c>
      <c r="W43" t="str">
        <f t="shared" ca="1" si="49"/>
        <v>پشتیبانی فنی</v>
      </c>
      <c r="X43">
        <f t="shared" ca="1" si="23"/>
        <v>7.4301341537043371</v>
      </c>
      <c r="AB43">
        <f t="shared" ca="1" si="50"/>
        <v>0.81130827234408787</v>
      </c>
      <c r="AC43" t="str">
        <f t="shared" ca="1" si="51"/>
        <v>الویت بیشتر</v>
      </c>
      <c r="AE43">
        <f t="shared" ca="1" si="9"/>
        <v>0.2511372079252524</v>
      </c>
      <c r="AF43" t="str">
        <f t="shared" ca="1" si="52"/>
        <v>محصول ۲</v>
      </c>
      <c r="AG43">
        <f t="shared" ca="1" si="11"/>
        <v>0.3874184998804151</v>
      </c>
      <c r="AH43" s="4">
        <f t="shared" ca="1" si="12"/>
        <v>6.4970610700642961</v>
      </c>
      <c r="AI43">
        <f t="shared" ca="1" si="13"/>
        <v>0.74998698597359137</v>
      </c>
      <c r="AJ43">
        <f t="shared" ca="1" si="14"/>
        <v>22.391414591436128</v>
      </c>
      <c r="AK43">
        <f t="shared" ca="1" si="15"/>
        <v>0.8031885700949366</v>
      </c>
      <c r="AL43">
        <f t="shared" ca="1" si="16"/>
        <v>3.3726062960069436</v>
      </c>
    </row>
    <row r="44" spans="1:38" x14ac:dyDescent="0.3">
      <c r="A44" s="1">
        <f t="shared" si="26"/>
        <v>43</v>
      </c>
      <c r="B44">
        <f t="shared" ca="1" si="41"/>
        <v>22</v>
      </c>
      <c r="C44">
        <f t="shared" ca="1" si="42"/>
        <v>1</v>
      </c>
      <c r="D44" t="str">
        <f t="shared" ca="1" si="43"/>
        <v>پشتیبانی فنی</v>
      </c>
      <c r="E44" t="str">
        <f t="shared" ca="1" si="44"/>
        <v>محصول ۱</v>
      </c>
      <c r="F44" t="str">
        <f t="shared" ca="1" si="45"/>
        <v>_</v>
      </c>
      <c r="G44">
        <f t="shared" ca="1" si="46"/>
        <v>5.0823587406349402</v>
      </c>
      <c r="H44">
        <f t="shared" ca="1" si="47"/>
        <v>27.082358740634941</v>
      </c>
      <c r="I44">
        <f ca="1">24-COUNTIF($H$2:H43,"&gt;"&amp;B44)</f>
        <v>8</v>
      </c>
      <c r="J44">
        <f t="shared" ca="1" si="4"/>
        <v>17</v>
      </c>
      <c r="O44">
        <f t="shared" ca="1" si="31"/>
        <v>0.2842085128286318</v>
      </c>
      <c r="P44">
        <f t="shared" ca="1" si="0"/>
        <v>0</v>
      </c>
      <c r="Q44">
        <f t="shared" ca="1" si="48"/>
        <v>22</v>
      </c>
      <c r="V44">
        <f t="shared" ca="1" si="22"/>
        <v>0.33525861023575321</v>
      </c>
      <c r="W44" t="str">
        <f t="shared" ca="1" si="49"/>
        <v>پشتیبانی فنی</v>
      </c>
      <c r="X44">
        <f t="shared" ca="1" si="23"/>
        <v>9.4731183405888508</v>
      </c>
      <c r="AB44">
        <f t="shared" ca="1" si="50"/>
        <v>0.99206844905646152</v>
      </c>
      <c r="AC44" t="str">
        <f t="shared" ca="1" si="51"/>
        <v>الویت بیشتر</v>
      </c>
      <c r="AE44">
        <f t="shared" ca="1" si="9"/>
        <v>0.12120530486731772</v>
      </c>
      <c r="AF44" t="str">
        <f t="shared" ca="1" si="52"/>
        <v>محصول ۱</v>
      </c>
      <c r="AG44">
        <f t="shared" ca="1" si="11"/>
        <v>9.6360398326638563E-2</v>
      </c>
      <c r="AH44" s="4">
        <f t="shared" ca="1" si="12"/>
        <v>5.0823587406349402</v>
      </c>
      <c r="AI44">
        <f t="shared" ca="1" si="13"/>
        <v>0.55948605710685817</v>
      </c>
      <c r="AJ44">
        <f t="shared" ca="1" si="14"/>
        <v>19.884842201142355</v>
      </c>
      <c r="AK44">
        <f t="shared" ca="1" si="15"/>
        <v>0.93194294774617326</v>
      </c>
      <c r="AL44">
        <f t="shared" ca="1" si="16"/>
        <v>3.6310635494998449</v>
      </c>
    </row>
    <row r="45" spans="1:38" x14ac:dyDescent="0.3">
      <c r="A45" s="1">
        <f t="shared" si="26"/>
        <v>44</v>
      </c>
      <c r="B45">
        <f t="shared" ca="1" si="41"/>
        <v>23</v>
      </c>
      <c r="C45">
        <f t="shared" ca="1" si="42"/>
        <v>1</v>
      </c>
      <c r="D45" t="str">
        <f t="shared" ca="1" si="43"/>
        <v>پشتیبانی فنی</v>
      </c>
      <c r="E45" t="str">
        <f t="shared" ca="1" si="44"/>
        <v>محصول ۳</v>
      </c>
      <c r="F45" t="str">
        <f t="shared" ca="1" si="45"/>
        <v>_</v>
      </c>
      <c r="G45">
        <f t="shared" ca="1" si="46"/>
        <v>12.489645709237797</v>
      </c>
      <c r="H45">
        <f t="shared" ca="1" si="47"/>
        <v>35.489645709237799</v>
      </c>
      <c r="I45">
        <f ca="1">24-COUNTIF($H$2:H44,"&gt;"&amp;B45)</f>
        <v>8</v>
      </c>
      <c r="J45">
        <f t="shared" ca="1" si="4"/>
        <v>17</v>
      </c>
      <c r="O45">
        <f t="shared" ca="1" si="31"/>
        <v>0.63557447468060013</v>
      </c>
      <c r="P45">
        <f t="shared" ca="1" si="0"/>
        <v>1</v>
      </c>
      <c r="Q45">
        <f t="shared" ca="1" si="48"/>
        <v>23</v>
      </c>
      <c r="V45">
        <f t="shared" ca="1" si="22"/>
        <v>0.37939074835079489</v>
      </c>
      <c r="W45" t="str">
        <f t="shared" ca="1" si="49"/>
        <v>پشتیبانی فنی</v>
      </c>
      <c r="X45">
        <f t="shared" ca="1" si="23"/>
        <v>4.1751828187842301</v>
      </c>
      <c r="AB45">
        <f t="shared" ca="1" si="50"/>
        <v>9.8646761254689186E-2</v>
      </c>
      <c r="AC45" t="str">
        <f t="shared" ca="1" si="51"/>
        <v>الویت کمتر</v>
      </c>
      <c r="AE45">
        <f t="shared" ca="1" si="9"/>
        <v>0.38612237059947252</v>
      </c>
      <c r="AF45" t="str">
        <f t="shared" ca="1" si="52"/>
        <v>محصول ۳</v>
      </c>
      <c r="AG45">
        <f t="shared" ca="1" si="11"/>
        <v>0.85942590551054898</v>
      </c>
      <c r="AH45" s="4">
        <f t="shared" ca="1" si="12"/>
        <v>12.489645709237797</v>
      </c>
      <c r="AI45">
        <f t="shared" ca="1" si="13"/>
        <v>0.63074084864426783</v>
      </c>
      <c r="AJ45">
        <f t="shared" ca="1" si="14"/>
        <v>20.866064233796955</v>
      </c>
      <c r="AK45">
        <f t="shared" ca="1" si="15"/>
        <v>0.14076718672945565</v>
      </c>
      <c r="AL45">
        <f t="shared" ca="1" si="16"/>
        <v>2.5305981280205492</v>
      </c>
    </row>
    <row r="46" spans="1:38" x14ac:dyDescent="0.3">
      <c r="A46" s="1">
        <f t="shared" si="26"/>
        <v>45</v>
      </c>
      <c r="B46">
        <f t="shared" ca="1" si="41"/>
        <v>23</v>
      </c>
      <c r="C46">
        <f t="shared" ca="1" si="42"/>
        <v>1</v>
      </c>
      <c r="D46" t="str">
        <f t="shared" ca="1" si="43"/>
        <v>پشتیبانی فنی</v>
      </c>
      <c r="E46" t="str">
        <f t="shared" ca="1" si="44"/>
        <v>محصول ۱</v>
      </c>
      <c r="F46" t="str">
        <f t="shared" ca="1" si="45"/>
        <v>_</v>
      </c>
      <c r="G46">
        <f t="shared" ca="1" si="46"/>
        <v>8.6051009994639589</v>
      </c>
      <c r="H46">
        <f t="shared" ca="1" si="47"/>
        <v>31.605100999463957</v>
      </c>
      <c r="I46">
        <f ca="1">24-COUNTIF($H$2:H45,"&gt;"&amp;B46)</f>
        <v>7</v>
      </c>
      <c r="J46">
        <f t="shared" ca="1" si="4"/>
        <v>18</v>
      </c>
      <c r="O46">
        <f t="shared" ca="1" si="31"/>
        <v>0.49465986975620158</v>
      </c>
      <c r="P46">
        <f t="shared" ca="1" si="0"/>
        <v>0</v>
      </c>
      <c r="Q46">
        <f t="shared" ca="1" si="48"/>
        <v>23</v>
      </c>
      <c r="V46">
        <f t="shared" ca="1" si="22"/>
        <v>0.55894220997366828</v>
      </c>
      <c r="W46" t="str">
        <f t="shared" ca="1" si="49"/>
        <v>پشتیبانی فنی</v>
      </c>
      <c r="X46">
        <f t="shared" ca="1" si="23"/>
        <v>8.851835059603097</v>
      </c>
      <c r="AB46">
        <f t="shared" ca="1" si="50"/>
        <v>0.96233477913266785</v>
      </c>
      <c r="AC46" t="str">
        <f t="shared" ca="1" si="51"/>
        <v>الویت بیشتر</v>
      </c>
      <c r="AE46">
        <f t="shared" ca="1" si="9"/>
        <v>0.13202522781253859</v>
      </c>
      <c r="AF46" t="str">
        <f t="shared" ca="1" si="52"/>
        <v>محصول ۱</v>
      </c>
      <c r="AG46">
        <f t="shared" ca="1" si="11"/>
        <v>0.59136978134132823</v>
      </c>
      <c r="AH46" s="4">
        <f t="shared" ca="1" si="12"/>
        <v>8.6051009994639589</v>
      </c>
      <c r="AI46">
        <f t="shared" ca="1" si="13"/>
        <v>7.4802134503038853E-2</v>
      </c>
      <c r="AJ46">
        <f t="shared" ca="1" si="14"/>
        <v>9.8082495350036858</v>
      </c>
      <c r="AK46">
        <f t="shared" ca="1" si="15"/>
        <v>0.29543491673944944</v>
      </c>
      <c r="AL46">
        <f t="shared" ca="1" si="16"/>
        <v>2.7686805796160709</v>
      </c>
    </row>
    <row r="47" spans="1:38" x14ac:dyDescent="0.3">
      <c r="A47" s="1">
        <f t="shared" si="26"/>
        <v>46</v>
      </c>
      <c r="B47">
        <f t="shared" ca="1" si="41"/>
        <v>24</v>
      </c>
      <c r="C47">
        <f t="shared" ca="1" si="42"/>
        <v>1</v>
      </c>
      <c r="D47" t="str">
        <f t="shared" ca="1" si="43"/>
        <v>پشتیبانی فنی</v>
      </c>
      <c r="E47" t="str">
        <f t="shared" ca="1" si="44"/>
        <v>محصول ۱</v>
      </c>
      <c r="F47" t="str">
        <f t="shared" ca="1" si="45"/>
        <v>_</v>
      </c>
      <c r="G47">
        <f t="shared" ca="1" si="46"/>
        <v>8.0259758463091302</v>
      </c>
      <c r="H47">
        <f t="shared" ca="1" si="47"/>
        <v>32.02597584630913</v>
      </c>
      <c r="I47">
        <f ca="1">24-COUNTIF($H$2:H46,"&gt;"&amp;B47)</f>
        <v>7</v>
      </c>
      <c r="J47">
        <f t="shared" ca="1" si="4"/>
        <v>18</v>
      </c>
      <c r="O47">
        <f t="shared" ca="1" si="31"/>
        <v>0.72908365676916032</v>
      </c>
      <c r="P47">
        <f t="shared" ca="1" si="0"/>
        <v>1</v>
      </c>
      <c r="Q47">
        <f t="shared" ca="1" si="48"/>
        <v>24</v>
      </c>
      <c r="V47">
        <f t="shared" ca="1" si="22"/>
        <v>0.3718846919571196</v>
      </c>
      <c r="W47" t="str">
        <f t="shared" ca="1" si="49"/>
        <v>پشتیبانی فنی</v>
      </c>
      <c r="X47">
        <f t="shared" ca="1" si="23"/>
        <v>5.8792728049004221</v>
      </c>
      <c r="AB47">
        <f t="shared" ca="1" si="50"/>
        <v>0.51484592524476469</v>
      </c>
      <c r="AC47" t="str">
        <f t="shared" ca="1" si="51"/>
        <v>الویت بیشتر</v>
      </c>
      <c r="AE47">
        <f t="shared" ca="1" si="9"/>
        <v>0.18320042368634321</v>
      </c>
      <c r="AF47" t="str">
        <f t="shared" ca="1" si="52"/>
        <v>محصول ۱</v>
      </c>
      <c r="AG47">
        <f t="shared" ca="1" si="11"/>
        <v>0.53943908417403308</v>
      </c>
      <c r="AH47" s="4">
        <f t="shared" ca="1" si="12"/>
        <v>8.0259758463091302</v>
      </c>
      <c r="AI47">
        <f t="shared" ca="1" si="13"/>
        <v>0.18434558609736418</v>
      </c>
      <c r="AJ47">
        <f t="shared" ca="1" si="14"/>
        <v>13.118106126269383</v>
      </c>
      <c r="AK47">
        <f t="shared" ca="1" si="15"/>
        <v>0.99473011940376799</v>
      </c>
      <c r="AL47">
        <f t="shared" ca="1" si="16"/>
        <v>3.8973366609131377</v>
      </c>
    </row>
    <row r="48" spans="1:38" x14ac:dyDescent="0.3">
      <c r="A48" s="1">
        <f t="shared" si="26"/>
        <v>47</v>
      </c>
      <c r="B48">
        <f t="shared" ca="1" si="41"/>
        <v>24</v>
      </c>
      <c r="C48">
        <f t="shared" ca="1" si="42"/>
        <v>1</v>
      </c>
      <c r="D48" t="str">
        <f t="shared" ca="1" si="43"/>
        <v>پشتیبانی فنی</v>
      </c>
      <c r="E48" t="str">
        <f t="shared" ca="1" si="44"/>
        <v>محصول ۱</v>
      </c>
      <c r="F48" t="str">
        <f t="shared" ca="1" si="45"/>
        <v>_</v>
      </c>
      <c r="G48">
        <f t="shared" ca="1" si="46"/>
        <v>9.2325245782538534</v>
      </c>
      <c r="H48">
        <f t="shared" ca="1" si="47"/>
        <v>33.232524578253852</v>
      </c>
      <c r="I48">
        <f ca="1">24-COUNTIF($H$2:H47,"&gt;"&amp;B48)</f>
        <v>6</v>
      </c>
      <c r="J48">
        <f t="shared" ca="1" si="4"/>
        <v>19</v>
      </c>
      <c r="O48">
        <f t="shared" ca="1" si="31"/>
        <v>0.53343500718757741</v>
      </c>
      <c r="P48">
        <f t="shared" ca="1" si="0"/>
        <v>0</v>
      </c>
      <c r="Q48">
        <f t="shared" ca="1" si="48"/>
        <v>24</v>
      </c>
      <c r="V48">
        <f t="shared" ca="1" si="22"/>
        <v>0.5256061695647124</v>
      </c>
      <c r="W48" t="str">
        <f t="shared" ca="1" si="49"/>
        <v>پشتیبانی فنی</v>
      </c>
      <c r="X48">
        <f t="shared" ca="1" si="23"/>
        <v>9.9508935188136967</v>
      </c>
      <c r="AB48">
        <f t="shared" ca="1" si="50"/>
        <v>0.99993110152872855</v>
      </c>
      <c r="AC48" t="str">
        <f t="shared" ca="1" si="51"/>
        <v>الویت بیشتر</v>
      </c>
      <c r="AE48">
        <f t="shared" ca="1" si="9"/>
        <v>0.16869905850937567</v>
      </c>
      <c r="AF48" t="str">
        <f t="shared" ca="1" si="52"/>
        <v>محصول ۱</v>
      </c>
      <c r="AG48">
        <f t="shared" ca="1" si="11"/>
        <v>0.64412673485683902</v>
      </c>
      <c r="AH48" s="4">
        <f t="shared" ca="1" si="12"/>
        <v>9.2325245782538534</v>
      </c>
      <c r="AI48">
        <f t="shared" ca="1" si="13"/>
        <v>0.99588473677173828</v>
      </c>
      <c r="AJ48">
        <f t="shared" ca="1" si="14"/>
        <v>25.193018102291472</v>
      </c>
      <c r="AK48">
        <f t="shared" ca="1" si="15"/>
        <v>0.8337239296958513</v>
      </c>
      <c r="AL48">
        <f t="shared" ca="1" si="16"/>
        <v>3.4233266603975023</v>
      </c>
    </row>
    <row r="49" spans="1:38" x14ac:dyDescent="0.3">
      <c r="A49" s="1">
        <f t="shared" si="26"/>
        <v>48</v>
      </c>
      <c r="B49">
        <f t="shared" ca="1" si="41"/>
        <v>24</v>
      </c>
      <c r="C49">
        <f t="shared" ca="1" si="42"/>
        <v>1</v>
      </c>
      <c r="D49" t="str">
        <f t="shared" ca="1" si="43"/>
        <v>بررسی سفارش</v>
      </c>
      <c r="E49" t="str">
        <f t="shared" ca="1" si="44"/>
        <v>_</v>
      </c>
      <c r="F49" t="str">
        <f t="shared" ca="1" si="45"/>
        <v>الویت بیشتر</v>
      </c>
      <c r="G49">
        <f t="shared" ca="1" si="46"/>
        <v>2.8543717541858062</v>
      </c>
      <c r="H49">
        <f t="shared" ca="1" si="47"/>
        <v>26.854371754185806</v>
      </c>
      <c r="I49">
        <f ca="1">24-COUNTIF($H$2:H48,"&gt;"&amp;B49)</f>
        <v>5</v>
      </c>
      <c r="J49">
        <f t="shared" ca="1" si="4"/>
        <v>20</v>
      </c>
      <c r="O49">
        <f t="shared" ca="1" si="31"/>
        <v>0.2357883923454368</v>
      </c>
      <c r="P49">
        <f t="shared" ca="1" si="0"/>
        <v>0</v>
      </c>
      <c r="Q49">
        <f t="shared" ca="1" si="48"/>
        <v>24</v>
      </c>
      <c r="V49">
        <f t="shared" ca="1" si="22"/>
        <v>0.22438558457186888</v>
      </c>
      <c r="W49" t="str">
        <f t="shared" ca="1" si="49"/>
        <v>بررسی سفارش</v>
      </c>
      <c r="X49">
        <f t="shared" ca="1" si="23"/>
        <v>9.1721641847292616</v>
      </c>
      <c r="AB49">
        <f t="shared" ca="1" si="50"/>
        <v>0.98041965322728664</v>
      </c>
      <c r="AC49" t="str">
        <f t="shared" ca="1" si="51"/>
        <v>الویت بیشتر</v>
      </c>
      <c r="AE49">
        <f t="shared" ca="1" si="9"/>
        <v>0.35550131990627631</v>
      </c>
      <c r="AF49" t="str">
        <f t="shared" ca="1" si="52"/>
        <v>محصول ۳</v>
      </c>
      <c r="AG49">
        <f t="shared" ca="1" si="11"/>
        <v>0.21765318104502929</v>
      </c>
      <c r="AH49" s="4">
        <f t="shared" ca="1" si="12"/>
        <v>5.0005033599652915</v>
      </c>
      <c r="AI49">
        <f t="shared" ca="1" si="13"/>
        <v>0.40739817948315171</v>
      </c>
      <c r="AJ49">
        <f t="shared" ca="1" si="14"/>
        <v>17.554946659684848</v>
      </c>
      <c r="AK49">
        <f t="shared" ca="1" si="15"/>
        <v>0.36497554717526592</v>
      </c>
      <c r="AL49">
        <f t="shared" ca="1" si="16"/>
        <v>2.8543717541858062</v>
      </c>
    </row>
    <row r="50" spans="1:38" x14ac:dyDescent="0.3">
      <c r="A50" s="1">
        <f t="shared" si="26"/>
        <v>49</v>
      </c>
      <c r="B50">
        <f t="shared" ca="1" si="41"/>
        <v>24</v>
      </c>
      <c r="C50">
        <f t="shared" ca="1" si="42"/>
        <v>1</v>
      </c>
      <c r="D50" t="str">
        <f t="shared" ca="1" si="43"/>
        <v>پشتیبانی فنی</v>
      </c>
      <c r="E50" t="str">
        <f t="shared" ca="1" si="44"/>
        <v>محصول ۲</v>
      </c>
      <c r="F50" t="str">
        <f t="shared" ca="1" si="45"/>
        <v>_</v>
      </c>
      <c r="G50">
        <f t="shared" ca="1" si="46"/>
        <v>11.876419750341547</v>
      </c>
      <c r="H50">
        <f t="shared" ca="1" si="47"/>
        <v>35.876419750341547</v>
      </c>
      <c r="I50">
        <f ca="1">24-COUNTIF($H$2:H49,"&gt;"&amp;B50)</f>
        <v>4</v>
      </c>
      <c r="J50">
        <f t="shared" ca="1" si="4"/>
        <v>21</v>
      </c>
      <c r="O50">
        <f t="shared" ca="1" si="31"/>
        <v>0.18420452798837006</v>
      </c>
      <c r="P50">
        <f t="shared" ca="1" si="0"/>
        <v>0</v>
      </c>
      <c r="Q50">
        <f t="shared" ca="1" si="48"/>
        <v>24</v>
      </c>
      <c r="V50">
        <f t="shared" ca="1" si="22"/>
        <v>0.35966810102783686</v>
      </c>
      <c r="W50" t="str">
        <f t="shared" ca="1" si="49"/>
        <v>پشتیبانی فنی</v>
      </c>
      <c r="X50">
        <f t="shared" ca="1" si="23"/>
        <v>5.3531500748166714</v>
      </c>
      <c r="AB50">
        <f t="shared" ca="1" si="50"/>
        <v>0.38305102208067687</v>
      </c>
      <c r="AC50" t="str">
        <f t="shared" ca="1" si="51"/>
        <v>الویت بیشتر</v>
      </c>
      <c r="AE50">
        <f t="shared" ca="1" si="9"/>
        <v>0.24701086992162136</v>
      </c>
      <c r="AF50" t="str">
        <f t="shared" ca="1" si="52"/>
        <v>محصول ۲</v>
      </c>
      <c r="AG50">
        <f t="shared" ca="1" si="11"/>
        <v>0.82639705984255984</v>
      </c>
      <c r="AH50" s="4">
        <f t="shared" ca="1" si="12"/>
        <v>11.876419750341547</v>
      </c>
      <c r="AI50">
        <f t="shared" ca="1" si="13"/>
        <v>5.0173585804427212E-2</v>
      </c>
      <c r="AJ50">
        <f t="shared" ca="1" si="14"/>
        <v>8.7569199276208849</v>
      </c>
      <c r="AK50">
        <f t="shared" ca="1" si="15"/>
        <v>0.94949195042267098</v>
      </c>
      <c r="AL50">
        <f t="shared" ca="1" si="16"/>
        <v>3.6821697006975924</v>
      </c>
    </row>
    <row r="51" spans="1:38" x14ac:dyDescent="0.3">
      <c r="A51" s="1">
        <f t="shared" si="26"/>
        <v>50</v>
      </c>
      <c r="B51">
        <f t="shared" ca="1" si="41"/>
        <v>24</v>
      </c>
      <c r="C51">
        <f t="shared" ca="1" si="42"/>
        <v>1</v>
      </c>
      <c r="D51" t="str">
        <f t="shared" ca="1" si="43"/>
        <v>پشتیبانی فنی</v>
      </c>
      <c r="E51" t="str">
        <f t="shared" ca="1" si="44"/>
        <v>محصول ۳</v>
      </c>
      <c r="F51" t="str">
        <f t="shared" ca="1" si="45"/>
        <v>_</v>
      </c>
      <c r="G51">
        <f t="shared" ca="1" si="46"/>
        <v>11.075455055911618</v>
      </c>
      <c r="H51">
        <f t="shared" ca="1" si="47"/>
        <v>35.075455055911618</v>
      </c>
      <c r="I51">
        <f ca="1">24-COUNTIF($H$2:H50,"&gt;"&amp;B51)</f>
        <v>3</v>
      </c>
      <c r="J51">
        <f t="shared" ca="1" si="4"/>
        <v>22</v>
      </c>
      <c r="O51">
        <f t="shared" ca="1" si="31"/>
        <v>6.6216812757529775E-2</v>
      </c>
      <c r="P51">
        <f t="shared" ca="1" si="0"/>
        <v>0</v>
      </c>
      <c r="Q51">
        <f t="shared" ca="1" si="48"/>
        <v>24</v>
      </c>
      <c r="V51">
        <f t="shared" ca="1" si="22"/>
        <v>0.35613375307746831</v>
      </c>
      <c r="W51" t="str">
        <f t="shared" ca="1" si="49"/>
        <v>پشتیبانی فنی</v>
      </c>
      <c r="X51">
        <f t="shared" ca="1" si="23"/>
        <v>6.4715958868862993</v>
      </c>
      <c r="AB51">
        <f t="shared" ca="1" si="50"/>
        <v>0.64429612613035192</v>
      </c>
      <c r="AC51" t="str">
        <f t="shared" ca="1" si="51"/>
        <v>الویت بیشتر</v>
      </c>
      <c r="AE51">
        <f t="shared" ca="1" si="9"/>
        <v>0.43659435340541819</v>
      </c>
      <c r="AF51" t="str">
        <f t="shared" ca="1" si="52"/>
        <v>محصول ۳</v>
      </c>
      <c r="AG51">
        <f t="shared" ca="1" si="11"/>
        <v>0.77801239498750019</v>
      </c>
      <c r="AH51" s="4">
        <f t="shared" ca="1" si="12"/>
        <v>11.075455055911618</v>
      </c>
      <c r="AI51">
        <f t="shared" ca="1" si="13"/>
        <v>0.51247405988956762</v>
      </c>
      <c r="AJ51">
        <f t="shared" ca="1" si="14"/>
        <v>19.202822139661933</v>
      </c>
      <c r="AK51">
        <f t="shared" ca="1" si="15"/>
        <v>0.87287026214548358</v>
      </c>
      <c r="AL51">
        <f t="shared" ca="1" si="16"/>
        <v>3.4957585144902961</v>
      </c>
    </row>
    <row r="52" spans="1:38" x14ac:dyDescent="0.3">
      <c r="A52" s="1">
        <f t="shared" si="26"/>
        <v>51</v>
      </c>
      <c r="B52">
        <f t="shared" ca="1" si="41"/>
        <v>24</v>
      </c>
      <c r="C52">
        <f t="shared" ca="1" si="42"/>
        <v>1</v>
      </c>
      <c r="D52" t="str">
        <f t="shared" ca="1" si="43"/>
        <v>پشتیبانی فنی</v>
      </c>
      <c r="E52" t="str">
        <f t="shared" ca="1" si="44"/>
        <v>محصول ۲</v>
      </c>
      <c r="F52" t="str">
        <f t="shared" ca="1" si="45"/>
        <v>_</v>
      </c>
      <c r="G52">
        <f t="shared" ca="1" si="46"/>
        <v>5.6275966208666031</v>
      </c>
      <c r="H52">
        <f t="shared" ca="1" si="47"/>
        <v>29.627596620866605</v>
      </c>
      <c r="I52">
        <f ca="1">24-COUNTIF($H$2:H51,"&gt;"&amp;B52)</f>
        <v>2</v>
      </c>
      <c r="J52">
        <f t="shared" ca="1" si="4"/>
        <v>23</v>
      </c>
      <c r="O52">
        <f t="shared" ca="1" si="31"/>
        <v>0.3456371025116084</v>
      </c>
      <c r="P52">
        <f t="shared" ca="1" si="0"/>
        <v>0</v>
      </c>
      <c r="Q52">
        <f t="shared" ca="1" si="48"/>
        <v>24</v>
      </c>
      <c r="V52">
        <f t="shared" ca="1" si="22"/>
        <v>0.35254643787622897</v>
      </c>
      <c r="W52" t="str">
        <f t="shared" ca="1" si="49"/>
        <v>پشتیبانی فنی</v>
      </c>
      <c r="X52">
        <f t="shared" ca="1" si="23"/>
        <v>8.9674250218583005</v>
      </c>
      <c r="AB52">
        <f t="shared" ca="1" si="50"/>
        <v>0.96953682612901915</v>
      </c>
      <c r="AC52" t="str">
        <f t="shared" ca="1" si="51"/>
        <v>الویت بیشتر</v>
      </c>
      <c r="AE52">
        <f t="shared" ca="1" si="9"/>
        <v>0.26920727490922142</v>
      </c>
      <c r="AF52" t="str">
        <f t="shared" ca="1" si="52"/>
        <v>محصول ۲</v>
      </c>
      <c r="AG52">
        <f t="shared" ca="1" si="11"/>
        <v>0.153428088933102</v>
      </c>
      <c r="AH52" s="4">
        <f t="shared" ca="1" si="12"/>
        <v>5.6275966208666031</v>
      </c>
      <c r="AI52">
        <f t="shared" ca="1" si="13"/>
        <v>1.6293133618030309E-2</v>
      </c>
      <c r="AJ52">
        <f t="shared" ca="1" si="14"/>
        <v>6.7107569536444371</v>
      </c>
      <c r="AK52">
        <f t="shared" ca="1" si="15"/>
        <v>0.77604836636436592</v>
      </c>
      <c r="AL52">
        <f t="shared" ca="1" si="16"/>
        <v>3.3307442437518611</v>
      </c>
    </row>
    <row r="53" spans="1:38" x14ac:dyDescent="0.3">
      <c r="A53" s="1">
        <f t="shared" si="26"/>
        <v>52</v>
      </c>
      <c r="B53">
        <f t="shared" ca="1" si="41"/>
        <v>25</v>
      </c>
      <c r="C53">
        <f t="shared" ca="1" si="42"/>
        <v>1</v>
      </c>
      <c r="D53" t="str">
        <f t="shared" ca="1" si="43"/>
        <v>پشتیبانی فنی</v>
      </c>
      <c r="E53" t="str">
        <f t="shared" ca="1" si="44"/>
        <v>محصول ۳</v>
      </c>
      <c r="F53" t="str">
        <f t="shared" ca="1" si="45"/>
        <v>_</v>
      </c>
      <c r="G53">
        <f t="shared" ca="1" si="46"/>
        <v>5.2986200892234869</v>
      </c>
      <c r="H53">
        <f t="shared" ca="1" si="47"/>
        <v>30.298620089223487</v>
      </c>
      <c r="I53">
        <f ca="1">24-COUNTIF($H$2:H52,"&gt;"&amp;B53)</f>
        <v>2</v>
      </c>
      <c r="J53">
        <f t="shared" ca="1" si="4"/>
        <v>23</v>
      </c>
      <c r="O53">
        <f t="shared" ca="1" si="31"/>
        <v>0.58755460166225881</v>
      </c>
      <c r="P53">
        <f t="shared" ca="1" si="0"/>
        <v>1</v>
      </c>
      <c r="Q53">
        <f t="shared" ca="1" si="48"/>
        <v>25</v>
      </c>
      <c r="V53">
        <f t="shared" ca="1" si="22"/>
        <v>0.30230016091266332</v>
      </c>
      <c r="W53" t="str">
        <f t="shared" ca="1" si="49"/>
        <v>پشتیبانی فنی</v>
      </c>
      <c r="X53">
        <f t="shared" ca="1" si="23"/>
        <v>7.9817668944799873</v>
      </c>
      <c r="AB53">
        <f t="shared" ca="1" si="50"/>
        <v>0.8836210037652299</v>
      </c>
      <c r="AC53" t="str">
        <f t="shared" ca="1" si="51"/>
        <v>الویت بیشتر</v>
      </c>
      <c r="AE53">
        <f t="shared" ca="1" si="9"/>
        <v>0.42392469002695854</v>
      </c>
      <c r="AF53" t="str">
        <f t="shared" ca="1" si="52"/>
        <v>محصول ۳</v>
      </c>
      <c r="AG53">
        <f t="shared" ca="1" si="11"/>
        <v>0.25312476093575376</v>
      </c>
      <c r="AH53" s="4">
        <f t="shared" ca="1" si="12"/>
        <v>5.2986200892234869</v>
      </c>
      <c r="AI53">
        <f t="shared" ca="1" si="13"/>
        <v>0.19088981773392555</v>
      </c>
      <c r="AJ53">
        <f t="shared" ca="1" si="14"/>
        <v>13.278540176019094</v>
      </c>
      <c r="AK53">
        <f t="shared" ca="1" si="15"/>
        <v>9.5044440856371648E-2</v>
      </c>
      <c r="AL53">
        <f t="shared" ca="1" si="16"/>
        <v>2.4359918367501199</v>
      </c>
    </row>
    <row r="54" spans="1:38" x14ac:dyDescent="0.3">
      <c r="A54" s="1">
        <f t="shared" si="26"/>
        <v>53</v>
      </c>
      <c r="B54">
        <f t="shared" ca="1" si="41"/>
        <v>25</v>
      </c>
      <c r="C54">
        <f t="shared" ca="1" si="42"/>
        <v>1</v>
      </c>
      <c r="D54" t="str">
        <f t="shared" ca="1" si="43"/>
        <v>پشتیبانی فنی</v>
      </c>
      <c r="E54" t="str">
        <f t="shared" ca="1" si="44"/>
        <v>محصول ۱</v>
      </c>
      <c r="F54" t="str">
        <f t="shared" ca="1" si="45"/>
        <v>_</v>
      </c>
      <c r="G54">
        <f t="shared" ca="1" si="46"/>
        <v>5.5353948453703286</v>
      </c>
      <c r="H54">
        <f t="shared" ca="1" si="47"/>
        <v>30.535394845370327</v>
      </c>
      <c r="I54">
        <f ca="1">24-COUNTIF($H$2:H53,"&gt;"&amp;B54)</f>
        <v>1</v>
      </c>
      <c r="J54">
        <f t="shared" ca="1" si="4"/>
        <v>24</v>
      </c>
      <c r="O54">
        <f t="shared" ca="1" si="31"/>
        <v>0.3940439569351204</v>
      </c>
      <c r="P54">
        <f t="shared" ca="1" si="0"/>
        <v>0</v>
      </c>
      <c r="Q54">
        <f t="shared" ca="1" si="48"/>
        <v>25</v>
      </c>
      <c r="V54">
        <f t="shared" ca="1" si="22"/>
        <v>0.37605812516643755</v>
      </c>
      <c r="W54" t="str">
        <f t="shared" ca="1" si="49"/>
        <v>پشتیبانی فنی</v>
      </c>
      <c r="X54">
        <f t="shared" ca="1" si="23"/>
        <v>6.2206466789391222</v>
      </c>
      <c r="AB54">
        <f t="shared" ca="1" si="50"/>
        <v>0.59189967070246041</v>
      </c>
      <c r="AC54" t="str">
        <f t="shared" ca="1" si="51"/>
        <v>الویت بیشتر</v>
      </c>
      <c r="AE54">
        <f t="shared" ca="1" si="9"/>
        <v>0.15744221918434015</v>
      </c>
      <c r="AF54" t="str">
        <f t="shared" ca="1" si="52"/>
        <v>محصول ۱</v>
      </c>
      <c r="AG54">
        <f t="shared" ca="1" si="11"/>
        <v>0.14284948937623176</v>
      </c>
      <c r="AH54" s="4">
        <f t="shared" ca="1" si="12"/>
        <v>5.5353948453703286</v>
      </c>
      <c r="AI54">
        <f t="shared" ca="1" si="13"/>
        <v>0.59563372027768169</v>
      </c>
      <c r="AJ54">
        <f t="shared" ca="1" si="14"/>
        <v>20.389960580954256</v>
      </c>
      <c r="AK54">
        <f t="shared" ca="1" si="15"/>
        <v>0.5059376192357552</v>
      </c>
      <c r="AL54">
        <f t="shared" ca="1" si="16"/>
        <v>3.005955352346541</v>
      </c>
    </row>
    <row r="55" spans="1:38" x14ac:dyDescent="0.3">
      <c r="A55" s="1">
        <f t="shared" si="26"/>
        <v>54</v>
      </c>
      <c r="B55">
        <f t="shared" ca="1" si="41"/>
        <v>25</v>
      </c>
      <c r="C55">
        <f t="shared" ca="1" si="42"/>
        <v>1</v>
      </c>
      <c r="D55" t="str">
        <f t="shared" ca="1" si="43"/>
        <v>پشتیبانی فنی</v>
      </c>
      <c r="E55" t="str">
        <f t="shared" ca="1" si="44"/>
        <v>محصول ۳</v>
      </c>
      <c r="F55" t="str">
        <f t="shared" ca="1" si="45"/>
        <v>_</v>
      </c>
      <c r="G55">
        <f t="shared" ca="1" si="46"/>
        <v>6.7369762835501881</v>
      </c>
      <c r="H55">
        <f t="shared" ca="1" si="47"/>
        <v>31.736976283550188</v>
      </c>
      <c r="I55">
        <f ca="1">24-COUNTIF($H$2:H54,"&gt;"&amp;B55)</f>
        <v>0</v>
      </c>
      <c r="J55">
        <f t="shared" ca="1" si="4"/>
        <v>25</v>
      </c>
      <c r="O55">
        <f t="shared" ca="1" si="31"/>
        <v>0.20875847431140149</v>
      </c>
      <c r="P55">
        <f t="shared" ca="1" si="0"/>
        <v>0</v>
      </c>
      <c r="Q55">
        <f t="shared" ca="1" si="48"/>
        <v>25</v>
      </c>
      <c r="V55">
        <f t="shared" ca="1" si="22"/>
        <v>0.54448542056202343</v>
      </c>
      <c r="W55" t="str">
        <f t="shared" ca="1" si="49"/>
        <v>پشتیبانی فنی</v>
      </c>
      <c r="X55">
        <f t="shared" ca="1" si="23"/>
        <v>8.4071554874554124</v>
      </c>
      <c r="AB55">
        <f t="shared" ca="1" si="50"/>
        <v>0.92750989596733124</v>
      </c>
      <c r="AC55" t="str">
        <f t="shared" ca="1" si="51"/>
        <v>الویت بیشتر</v>
      </c>
      <c r="AE55">
        <f t="shared" ca="1" si="9"/>
        <v>0.3673122570996219</v>
      </c>
      <c r="AF55" t="str">
        <f t="shared" ca="1" si="52"/>
        <v>محصول ۳</v>
      </c>
      <c r="AG55">
        <f t="shared" ca="1" si="11"/>
        <v>0.41270507760504194</v>
      </c>
      <c r="AH55" s="4">
        <f t="shared" ca="1" si="12"/>
        <v>6.7369762835501881</v>
      </c>
      <c r="AI55">
        <f t="shared" ca="1" si="13"/>
        <v>0.35964157273273312</v>
      </c>
      <c r="AJ55">
        <f t="shared" ca="1" si="14"/>
        <v>16.735711574249105</v>
      </c>
      <c r="AK55">
        <f t="shared" ca="1" si="15"/>
        <v>0.82225420716744801</v>
      </c>
      <c r="AL55">
        <f t="shared" ca="1" si="16"/>
        <v>3.403768848796791</v>
      </c>
    </row>
    <row r="56" spans="1:38" x14ac:dyDescent="0.3">
      <c r="A56" s="1">
        <f t="shared" si="26"/>
        <v>55</v>
      </c>
      <c r="B56">
        <f t="shared" ca="1" si="41"/>
        <v>27</v>
      </c>
      <c r="C56">
        <f t="shared" ca="1" si="42"/>
        <v>1</v>
      </c>
      <c r="D56" t="str">
        <f t="shared" ca="1" si="43"/>
        <v>پشتیبانی فنی</v>
      </c>
      <c r="E56" t="str">
        <f t="shared" ca="1" si="44"/>
        <v>محصول ۲</v>
      </c>
      <c r="F56" t="str">
        <f t="shared" ca="1" si="45"/>
        <v>_</v>
      </c>
      <c r="G56">
        <f t="shared" ca="1" si="46"/>
        <v>7.3307147132840189</v>
      </c>
      <c r="H56">
        <f t="shared" ca="1" si="47"/>
        <v>34.330714713284017</v>
      </c>
      <c r="I56">
        <f ca="1">24-COUNTIF($H$2:H55,"&gt;"&amp;B56)</f>
        <v>3</v>
      </c>
      <c r="J56">
        <f t="shared" ca="1" si="4"/>
        <v>22</v>
      </c>
      <c r="O56">
        <f t="shared" ca="1" si="31"/>
        <v>0.85776366430191442</v>
      </c>
      <c r="P56">
        <f t="shared" ca="1" si="0"/>
        <v>2</v>
      </c>
      <c r="Q56">
        <f t="shared" ca="1" si="48"/>
        <v>27</v>
      </c>
      <c r="V56">
        <f t="shared" ca="1" si="22"/>
        <v>0.25371580738713839</v>
      </c>
      <c r="W56" t="str">
        <f t="shared" ca="1" si="49"/>
        <v>پشتیبانی فنی</v>
      </c>
      <c r="X56">
        <f t="shared" ca="1" si="23"/>
        <v>7.2170110007367558</v>
      </c>
      <c r="AB56">
        <f t="shared" ca="1" si="50"/>
        <v>0.7787134922851362</v>
      </c>
      <c r="AC56" t="str">
        <f t="shared" ca="1" si="51"/>
        <v>الویت بیشتر</v>
      </c>
      <c r="AE56">
        <f t="shared" ca="1" si="9"/>
        <v>0.23042141225962853</v>
      </c>
      <c r="AF56" t="str">
        <f t="shared" ca="1" si="52"/>
        <v>محصول ۲</v>
      </c>
      <c r="AG56">
        <f t="shared" ca="1" si="11"/>
        <v>0.47299236791974952</v>
      </c>
      <c r="AH56" s="4">
        <f t="shared" ca="1" si="12"/>
        <v>7.3307147132840189</v>
      </c>
      <c r="AI56">
        <f t="shared" ca="1" si="13"/>
        <v>6.2220179478660209E-2</v>
      </c>
      <c r="AJ56">
        <f t="shared" ca="1" si="14"/>
        <v>9.297291850075446</v>
      </c>
      <c r="AK56">
        <f t="shared" ca="1" si="15"/>
        <v>0.91695984820185494</v>
      </c>
      <c r="AL56">
        <f t="shared" ca="1" si="16"/>
        <v>3.5924704874536202</v>
      </c>
    </row>
    <row r="57" spans="1:38" x14ac:dyDescent="0.3">
      <c r="A57" s="1">
        <f t="shared" si="26"/>
        <v>56</v>
      </c>
      <c r="B57">
        <f t="shared" ca="1" si="41"/>
        <v>30</v>
      </c>
      <c r="C57">
        <f t="shared" ca="1" si="42"/>
        <v>1</v>
      </c>
      <c r="D57" t="str">
        <f t="shared" ca="1" si="43"/>
        <v>پشتیبانی فنی</v>
      </c>
      <c r="E57" t="str">
        <f t="shared" ca="1" si="44"/>
        <v>محصول ۳</v>
      </c>
      <c r="F57" t="str">
        <f t="shared" ca="1" si="45"/>
        <v>_</v>
      </c>
      <c r="G57">
        <f t="shared" ca="1" si="46"/>
        <v>5.2991094933954219</v>
      </c>
      <c r="H57">
        <f t="shared" ca="1" si="47"/>
        <v>35.29910949339542</v>
      </c>
      <c r="I57">
        <f ca="1">24-COUNTIF($H$2:H56,"&gt;"&amp;B57)</f>
        <v>8</v>
      </c>
      <c r="J57">
        <f t="shared" ca="1" si="4"/>
        <v>17</v>
      </c>
      <c r="O57">
        <f t="shared" ca="1" si="31"/>
        <v>0.9655400236053362</v>
      </c>
      <c r="P57">
        <f t="shared" ca="1" si="0"/>
        <v>3</v>
      </c>
      <c r="Q57">
        <f t="shared" ca="1" si="48"/>
        <v>30</v>
      </c>
      <c r="V57">
        <f t="shared" ca="1" si="22"/>
        <v>0.32848014896068778</v>
      </c>
      <c r="W57" t="str">
        <f t="shared" ca="1" si="49"/>
        <v>پشتیبانی فنی</v>
      </c>
      <c r="X57">
        <f t="shared" ca="1" si="23"/>
        <v>8.8525378138868707</v>
      </c>
      <c r="AB57">
        <f t="shared" ca="1" si="50"/>
        <v>0.96238087232687075</v>
      </c>
      <c r="AC57" t="str">
        <f t="shared" ca="1" si="51"/>
        <v>الویت بیشتر</v>
      </c>
      <c r="AE57">
        <f t="shared" ca="1" si="9"/>
        <v>0.49886731529736916</v>
      </c>
      <c r="AF57" t="str">
        <f t="shared" ca="1" si="52"/>
        <v>محصول ۳</v>
      </c>
      <c r="AG57">
        <f t="shared" ca="1" si="11"/>
        <v>0.25318231638537836</v>
      </c>
      <c r="AH57" s="4">
        <f t="shared" ca="1" si="12"/>
        <v>5.2991094933954219</v>
      </c>
      <c r="AI57">
        <f t="shared" ca="1" si="13"/>
        <v>0.80217830758440067</v>
      </c>
      <c r="AJ57">
        <f t="shared" ca="1" si="14"/>
        <v>23.020578769337295</v>
      </c>
      <c r="AK57">
        <f t="shared" ca="1" si="15"/>
        <v>0.99409936942689392</v>
      </c>
      <c r="AL57">
        <f t="shared" ca="1" si="16"/>
        <v>3.8913663903471298</v>
      </c>
    </row>
    <row r="58" spans="1:38" x14ac:dyDescent="0.3">
      <c r="A58" s="1">
        <f t="shared" si="26"/>
        <v>57</v>
      </c>
      <c r="B58">
        <f t="shared" ca="1" si="41"/>
        <v>30</v>
      </c>
      <c r="C58">
        <f t="shared" ca="1" si="42"/>
        <v>1</v>
      </c>
      <c r="D58" t="str">
        <f t="shared" ca="1" si="43"/>
        <v>پشتیبانی فنی</v>
      </c>
      <c r="E58" t="str">
        <f t="shared" ca="1" si="44"/>
        <v>محصول ۱</v>
      </c>
      <c r="F58" t="str">
        <f t="shared" ca="1" si="45"/>
        <v>_</v>
      </c>
      <c r="G58">
        <f t="shared" ca="1" si="46"/>
        <v>5.853741470065823</v>
      </c>
      <c r="H58">
        <f t="shared" ca="1" si="47"/>
        <v>35.85374147006582</v>
      </c>
      <c r="I58">
        <f ca="1">24-COUNTIF($H$2:H57,"&gt;"&amp;B58)</f>
        <v>7</v>
      </c>
      <c r="J58">
        <f t="shared" ca="1" si="4"/>
        <v>18</v>
      </c>
      <c r="O58">
        <f t="shared" ca="1" si="31"/>
        <v>0.20241233429158123</v>
      </c>
      <c r="P58">
        <f t="shared" ca="1" si="0"/>
        <v>0</v>
      </c>
      <c r="Q58">
        <f t="shared" ca="1" si="48"/>
        <v>30</v>
      </c>
      <c r="V58">
        <f t="shared" ca="1" si="22"/>
        <v>0.39089449934563503</v>
      </c>
      <c r="W58" t="str">
        <f t="shared" ca="1" si="49"/>
        <v>پشتیبانی فنی</v>
      </c>
      <c r="X58">
        <f t="shared" ca="1" si="23"/>
        <v>7.1491023463579992</v>
      </c>
      <c r="AB58">
        <f t="shared" ca="1" si="50"/>
        <v>0.76778235909881531</v>
      </c>
      <c r="AC58" t="str">
        <f t="shared" ca="1" si="51"/>
        <v>الویت بیشتر</v>
      </c>
      <c r="AE58">
        <f t="shared" ca="1" si="9"/>
        <v>0.10837230891672056</v>
      </c>
      <c r="AF58" t="str">
        <f t="shared" ca="1" si="52"/>
        <v>محصول ۱</v>
      </c>
      <c r="AG58">
        <f t="shared" ca="1" si="11"/>
        <v>0.18097423062163209</v>
      </c>
      <c r="AH58" s="4">
        <f t="shared" ca="1" si="12"/>
        <v>5.853741470065823</v>
      </c>
      <c r="AI58">
        <f t="shared" ca="1" si="13"/>
        <v>0.65986617338063691</v>
      </c>
      <c r="AJ58">
        <f t="shared" ca="1" si="14"/>
        <v>21.251076609726919</v>
      </c>
      <c r="AK58">
        <f t="shared" ca="1" si="15"/>
        <v>0.25462927513048561</v>
      </c>
      <c r="AL58">
        <f t="shared" ca="1" si="16"/>
        <v>2.7136235353889129</v>
      </c>
    </row>
    <row r="59" spans="1:38" x14ac:dyDescent="0.3">
      <c r="A59" s="1">
        <f t="shared" si="26"/>
        <v>58</v>
      </c>
      <c r="B59">
        <f t="shared" ca="1" si="41"/>
        <v>30</v>
      </c>
      <c r="C59">
        <f t="shared" ca="1" si="42"/>
        <v>1</v>
      </c>
      <c r="D59" t="str">
        <f t="shared" ca="1" si="43"/>
        <v>پشتیبانی فنی</v>
      </c>
      <c r="E59" t="str">
        <f t="shared" ca="1" si="44"/>
        <v>محصول ۳</v>
      </c>
      <c r="F59" t="str">
        <f t="shared" ca="1" si="45"/>
        <v>_</v>
      </c>
      <c r="G59">
        <f t="shared" ca="1" si="46"/>
        <v>6.4145410925322217</v>
      </c>
      <c r="H59">
        <f t="shared" ca="1" si="47"/>
        <v>36.414541092532218</v>
      </c>
      <c r="I59">
        <f ca="1">24-COUNTIF($H$2:H58,"&gt;"&amp;B59)</f>
        <v>6</v>
      </c>
      <c r="J59">
        <f t="shared" ca="1" si="4"/>
        <v>19</v>
      </c>
      <c r="O59">
        <f t="shared" ca="1" si="31"/>
        <v>0.33369758349768852</v>
      </c>
      <c r="P59">
        <f t="shared" ca="1" si="0"/>
        <v>0</v>
      </c>
      <c r="Q59">
        <f t="shared" ca="1" si="48"/>
        <v>30</v>
      </c>
      <c r="V59">
        <f t="shared" ca="1" si="22"/>
        <v>0.43897335949704197</v>
      </c>
      <c r="W59" t="str">
        <f t="shared" ca="1" si="49"/>
        <v>پشتیبانی فنی</v>
      </c>
      <c r="X59">
        <f t="shared" ca="1" si="23"/>
        <v>5.7352396887903865</v>
      </c>
      <c r="AB59">
        <f t="shared" ca="1" si="50"/>
        <v>0.48033769965517947</v>
      </c>
      <c r="AC59" t="str">
        <f t="shared" ca="1" si="51"/>
        <v>الویت بیشتر</v>
      </c>
      <c r="AE59">
        <f t="shared" ca="1" si="9"/>
        <v>0.38559691698615783</v>
      </c>
      <c r="AF59" t="str">
        <f t="shared" ca="1" si="52"/>
        <v>محصول ۳</v>
      </c>
      <c r="AG59">
        <f t="shared" ca="1" si="11"/>
        <v>0.37859787918229404</v>
      </c>
      <c r="AH59" s="4">
        <f t="shared" ca="1" si="12"/>
        <v>6.4145410925322217</v>
      </c>
      <c r="AI59">
        <f t="shared" ca="1" si="13"/>
        <v>0.1328758156016796</v>
      </c>
      <c r="AJ59">
        <f t="shared" ca="1" si="14"/>
        <v>11.741252665838875</v>
      </c>
      <c r="AK59">
        <f t="shared" ca="1" si="15"/>
        <v>0.14665343418327137</v>
      </c>
      <c r="AL59">
        <f t="shared" ca="1" si="16"/>
        <v>2.5415781276663072</v>
      </c>
    </row>
    <row r="60" spans="1:38" x14ac:dyDescent="0.3">
      <c r="A60" s="1">
        <f t="shared" si="26"/>
        <v>59</v>
      </c>
      <c r="B60">
        <f t="shared" ca="1" si="41"/>
        <v>31</v>
      </c>
      <c r="C60">
        <f t="shared" ca="1" si="42"/>
        <v>1</v>
      </c>
      <c r="D60" t="str">
        <f t="shared" ca="1" si="43"/>
        <v>پشتیبانی فنی</v>
      </c>
      <c r="E60" t="str">
        <f t="shared" ca="1" si="44"/>
        <v>محصول ۲</v>
      </c>
      <c r="F60" t="str">
        <f t="shared" ca="1" si="45"/>
        <v>_</v>
      </c>
      <c r="G60">
        <f t="shared" ca="1" si="46"/>
        <v>8.2254627529372257</v>
      </c>
      <c r="H60">
        <f t="shared" ca="1" si="47"/>
        <v>39.225462752937226</v>
      </c>
      <c r="I60">
        <f ca="1">24-COUNTIF($H$2:H59,"&gt;"&amp;B60)</f>
        <v>7</v>
      </c>
      <c r="J60">
        <f t="shared" ca="1" si="4"/>
        <v>18</v>
      </c>
      <c r="O60">
        <f t="shared" ca="1" si="31"/>
        <v>0.70738209551059983</v>
      </c>
      <c r="P60">
        <f t="shared" ca="1" si="0"/>
        <v>1</v>
      </c>
      <c r="Q60">
        <f t="shared" ca="1" si="48"/>
        <v>31</v>
      </c>
      <c r="V60">
        <f t="shared" ca="1" si="22"/>
        <v>0.29569466206096251</v>
      </c>
      <c r="W60" t="str">
        <f t="shared" ca="1" si="49"/>
        <v>پشتیبانی فنی</v>
      </c>
      <c r="X60">
        <f t="shared" ca="1" si="23"/>
        <v>8.9613702255999961</v>
      </c>
      <c r="AB60">
        <f t="shared" ca="1" si="50"/>
        <v>0.9691785197637085</v>
      </c>
      <c r="AC60" t="str">
        <f t="shared" ca="1" si="51"/>
        <v>الویت بیشتر</v>
      </c>
      <c r="AE60">
        <f t="shared" ca="1" si="9"/>
        <v>0.32673188729760066</v>
      </c>
      <c r="AF60" t="str">
        <f t="shared" ca="1" si="52"/>
        <v>محصول ۲</v>
      </c>
      <c r="AG60">
        <f t="shared" ca="1" si="11"/>
        <v>0.55767787780454847</v>
      </c>
      <c r="AH60" s="4">
        <f t="shared" ca="1" si="12"/>
        <v>8.2254627529372257</v>
      </c>
      <c r="AI60">
        <f t="shared" ca="1" si="13"/>
        <v>0.34616377903917672</v>
      </c>
      <c r="AJ60">
        <f t="shared" ca="1" si="14"/>
        <v>16.494793489556706</v>
      </c>
      <c r="AK60">
        <f t="shared" ca="1" si="15"/>
        <v>0.68043248512584409</v>
      </c>
      <c r="AL60">
        <f t="shared" ca="1" si="16"/>
        <v>3.2005407891903976</v>
      </c>
    </row>
    <row r="61" spans="1:38" x14ac:dyDescent="0.3">
      <c r="A61" s="1">
        <f t="shared" si="26"/>
        <v>60</v>
      </c>
      <c r="B61">
        <f t="shared" ca="1" si="41"/>
        <v>31</v>
      </c>
      <c r="C61">
        <f t="shared" ca="1" si="42"/>
        <v>1</v>
      </c>
      <c r="D61" t="str">
        <f t="shared" ca="1" si="43"/>
        <v>فروش</v>
      </c>
      <c r="E61" t="str">
        <f t="shared" ca="1" si="44"/>
        <v>_</v>
      </c>
      <c r="F61" t="str">
        <f t="shared" ca="1" si="45"/>
        <v>_</v>
      </c>
      <c r="G61">
        <f t="shared" ca="1" si="46"/>
        <v>22.122560271599163</v>
      </c>
      <c r="H61">
        <f t="shared" ca="1" si="47"/>
        <v>53.122560271599163</v>
      </c>
      <c r="I61">
        <f ca="1">24-COUNTIF($H$2:H60,"&gt;"&amp;B61)</f>
        <v>6</v>
      </c>
      <c r="J61">
        <f t="shared" ca="1" si="4"/>
        <v>19</v>
      </c>
      <c r="O61">
        <f t="shared" ca="1" si="31"/>
        <v>0.10243830104524088</v>
      </c>
      <c r="P61">
        <f t="shared" ca="1" si="0"/>
        <v>0</v>
      </c>
      <c r="Q61">
        <f t="shared" ca="1" si="48"/>
        <v>31</v>
      </c>
      <c r="V61">
        <f t="shared" ca="1" si="22"/>
        <v>0.14773289917520691</v>
      </c>
      <c r="W61" t="str">
        <f t="shared" ca="1" si="49"/>
        <v>فروش</v>
      </c>
      <c r="X61">
        <f t="shared" ca="1" si="23"/>
        <v>3.0701011303352876</v>
      </c>
      <c r="AB61">
        <f t="shared" ca="1" si="50"/>
        <v>3.5101203387749894E-4</v>
      </c>
      <c r="AC61" t="str">
        <f t="shared" ca="1" si="51"/>
        <v>الویت کمتر</v>
      </c>
      <c r="AE61">
        <f t="shared" ca="1" si="9"/>
        <v>0.39346718766598421</v>
      </c>
      <c r="AF61" t="str">
        <f t="shared" ca="1" si="52"/>
        <v>محصول ۳</v>
      </c>
      <c r="AG61">
        <f t="shared" ca="1" si="11"/>
        <v>0.99945994573464159</v>
      </c>
      <c r="AH61" s="4">
        <f t="shared" ca="1" si="12"/>
        <v>17.658456852919844</v>
      </c>
      <c r="AI61">
        <f t="shared" ca="1" si="13"/>
        <v>0.7282199352499874</v>
      </c>
      <c r="AJ61">
        <f t="shared" ca="1" si="14"/>
        <v>22.122560271599163</v>
      </c>
      <c r="AK61">
        <f t="shared" ca="1" si="15"/>
        <v>0.73160906524097991</v>
      </c>
      <c r="AL61">
        <f t="shared" ca="1" si="16"/>
        <v>3.2673460096894029</v>
      </c>
    </row>
    <row r="62" spans="1:38" x14ac:dyDescent="0.3">
      <c r="A62" s="1">
        <f t="shared" si="26"/>
        <v>61</v>
      </c>
      <c r="B62">
        <f t="shared" ca="1" si="41"/>
        <v>33</v>
      </c>
      <c r="C62">
        <f t="shared" ca="1" si="42"/>
        <v>1</v>
      </c>
      <c r="D62" t="str">
        <f t="shared" ca="1" si="43"/>
        <v>فروش</v>
      </c>
      <c r="E62" t="str">
        <f t="shared" ca="1" si="44"/>
        <v>_</v>
      </c>
      <c r="F62" t="str">
        <f t="shared" ca="1" si="45"/>
        <v>_</v>
      </c>
      <c r="G62">
        <f t="shared" ca="1" si="46"/>
        <v>20.427459256561107</v>
      </c>
      <c r="H62">
        <f t="shared" ca="1" si="47"/>
        <v>53.427459256561107</v>
      </c>
      <c r="I62">
        <f ca="1">24-COUNTIF($H$2:H61,"&gt;"&amp;B62)</f>
        <v>8</v>
      </c>
      <c r="J62">
        <f t="shared" ca="1" si="4"/>
        <v>17</v>
      </c>
      <c r="O62">
        <f t="shared" ca="1" si="31"/>
        <v>0.87556981628770847</v>
      </c>
      <c r="P62">
        <f t="shared" ca="1" si="0"/>
        <v>2</v>
      </c>
      <c r="Q62">
        <f t="shared" ca="1" si="48"/>
        <v>33</v>
      </c>
      <c r="V62">
        <f t="shared" ca="1" si="22"/>
        <v>0.11541521142232228</v>
      </c>
      <c r="W62" t="str">
        <f t="shared" ca="1" si="49"/>
        <v>فروش</v>
      </c>
      <c r="X62">
        <f t="shared" ca="1" si="23"/>
        <v>8.944618116138658</v>
      </c>
      <c r="AB62">
        <f t="shared" ca="1" si="50"/>
        <v>0.96817625940620811</v>
      </c>
      <c r="AC62" t="str">
        <f t="shared" ca="1" si="51"/>
        <v>الویت بیشتر</v>
      </c>
      <c r="AE62">
        <f t="shared" ca="1" si="9"/>
        <v>0.496412289309483</v>
      </c>
      <c r="AF62" t="str">
        <f t="shared" ca="1" si="52"/>
        <v>محصول ۳</v>
      </c>
      <c r="AG62">
        <f t="shared" ca="1" si="11"/>
        <v>0.8142364543878563</v>
      </c>
      <c r="AH62" s="4">
        <f t="shared" ca="1" si="12"/>
        <v>11.665576123101404</v>
      </c>
      <c r="AI62">
        <f t="shared" ca="1" si="13"/>
        <v>0.59836234506868136</v>
      </c>
      <c r="AJ62">
        <f t="shared" ca="1" si="14"/>
        <v>20.427459256561107</v>
      </c>
      <c r="AK62">
        <f t="shared" ca="1" si="15"/>
        <v>0.35939493773037479</v>
      </c>
      <c r="AL62">
        <f t="shared" ca="1" si="16"/>
        <v>2.8478147648282315</v>
      </c>
    </row>
    <row r="63" spans="1:38" x14ac:dyDescent="0.3">
      <c r="A63" s="1">
        <f t="shared" si="26"/>
        <v>62</v>
      </c>
      <c r="B63">
        <f t="shared" ca="1" si="41"/>
        <v>33</v>
      </c>
      <c r="C63">
        <f t="shared" ca="1" si="42"/>
        <v>1</v>
      </c>
      <c r="D63" t="str">
        <f t="shared" ca="1" si="43"/>
        <v>پشتیبانی فنی</v>
      </c>
      <c r="E63" t="str">
        <f t="shared" ca="1" si="44"/>
        <v>محصول ۳</v>
      </c>
      <c r="F63" t="str">
        <f t="shared" ca="1" si="45"/>
        <v>_</v>
      </c>
      <c r="G63">
        <f t="shared" ca="1" si="46"/>
        <v>10.852125084743559</v>
      </c>
      <c r="H63">
        <f t="shared" ca="1" si="47"/>
        <v>43.852125084743562</v>
      </c>
      <c r="I63">
        <f ca="1">24-COUNTIF($H$2:H62,"&gt;"&amp;B63)</f>
        <v>7</v>
      </c>
      <c r="J63">
        <f t="shared" ca="1" si="4"/>
        <v>18</v>
      </c>
      <c r="O63">
        <f t="shared" ca="1" si="31"/>
        <v>0.26715924131650948</v>
      </c>
      <c r="P63">
        <f t="shared" ca="1" si="0"/>
        <v>0</v>
      </c>
      <c r="Q63">
        <f t="shared" ca="1" si="48"/>
        <v>33</v>
      </c>
      <c r="V63">
        <f t="shared" ca="1" si="22"/>
        <v>0.35937177737774662</v>
      </c>
      <c r="W63" t="str">
        <f t="shared" ca="1" si="49"/>
        <v>پشتیبانی فنی</v>
      </c>
      <c r="X63">
        <f t="shared" ca="1" si="23"/>
        <v>5.9133827306938551</v>
      </c>
      <c r="AB63">
        <f t="shared" ca="1" si="50"/>
        <v>0.52284455126310814</v>
      </c>
      <c r="AC63" t="str">
        <f t="shared" ca="1" si="51"/>
        <v>الویت بیشتر</v>
      </c>
      <c r="AE63">
        <f t="shared" ca="1" si="9"/>
        <v>0.46822570754789772</v>
      </c>
      <c r="AF63" t="str">
        <f t="shared" ca="1" si="52"/>
        <v>محصول ۳</v>
      </c>
      <c r="AG63">
        <f t="shared" ca="1" si="11"/>
        <v>0.76346242683262833</v>
      </c>
      <c r="AH63" s="4">
        <f t="shared" ca="1" si="12"/>
        <v>10.852125084743559</v>
      </c>
      <c r="AI63">
        <f t="shared" ca="1" si="13"/>
        <v>0.26148499062197506</v>
      </c>
      <c r="AJ63">
        <f t="shared" ca="1" si="14"/>
        <v>14.859545606079047</v>
      </c>
      <c r="AK63">
        <f t="shared" ca="1" si="15"/>
        <v>0.5977969378683472</v>
      </c>
      <c r="AL63">
        <f t="shared" ca="1" si="16"/>
        <v>3.1031130928242372</v>
      </c>
    </row>
    <row r="64" spans="1:38" x14ac:dyDescent="0.3">
      <c r="A64" s="1">
        <f t="shared" si="26"/>
        <v>63</v>
      </c>
      <c r="B64">
        <f t="shared" ca="1" si="41"/>
        <v>33</v>
      </c>
      <c r="C64">
        <f t="shared" ca="1" si="42"/>
        <v>1</v>
      </c>
      <c r="D64" t="str">
        <f t="shared" ca="1" si="43"/>
        <v>پشتیبانی فنی</v>
      </c>
      <c r="E64" t="str">
        <f t="shared" ca="1" si="44"/>
        <v>محصول ۳</v>
      </c>
      <c r="F64" t="str">
        <f t="shared" ca="1" si="45"/>
        <v>_</v>
      </c>
      <c r="G64">
        <f t="shared" ca="1" si="46"/>
        <v>5.803852489327733</v>
      </c>
      <c r="H64">
        <f t="shared" ca="1" si="47"/>
        <v>38.803852489327731</v>
      </c>
      <c r="I64">
        <f ca="1">24-COUNTIF($H$2:H63,"&gt;"&amp;B64)</f>
        <v>6</v>
      </c>
      <c r="J64">
        <f t="shared" ca="1" si="4"/>
        <v>19</v>
      </c>
      <c r="O64">
        <f t="shared" ca="1" si="31"/>
        <v>4.116610078806382E-2</v>
      </c>
      <c r="P64">
        <f t="shared" ca="1" si="0"/>
        <v>0</v>
      </c>
      <c r="Q64">
        <f t="shared" ca="1" si="48"/>
        <v>33</v>
      </c>
      <c r="V64">
        <f t="shared" ca="1" si="22"/>
        <v>0.51395977874393473</v>
      </c>
      <c r="W64" t="str">
        <f t="shared" ca="1" si="49"/>
        <v>پشتیبانی فنی</v>
      </c>
      <c r="X64">
        <f t="shared" ca="1" si="23"/>
        <v>7.2317286845260904</v>
      </c>
      <c r="AB64">
        <f t="shared" ca="1" si="50"/>
        <v>0.78104782639783854</v>
      </c>
      <c r="AC64" t="str">
        <f t="shared" ca="1" si="51"/>
        <v>الویت بیشتر</v>
      </c>
      <c r="AE64">
        <f t="shared" ca="1" si="9"/>
        <v>0.41126148366909232</v>
      </c>
      <c r="AF64" t="str">
        <f t="shared" ca="1" si="52"/>
        <v>محصول ۳</v>
      </c>
      <c r="AG64">
        <f t="shared" ca="1" si="11"/>
        <v>0.17470197293131839</v>
      </c>
      <c r="AH64" s="4">
        <f t="shared" ca="1" si="12"/>
        <v>5.803852489327733</v>
      </c>
      <c r="AI64">
        <f t="shared" ca="1" si="13"/>
        <v>0.94109677167441852</v>
      </c>
      <c r="AJ64">
        <f t="shared" ca="1" si="14"/>
        <v>24.6018116685199</v>
      </c>
      <c r="AK64">
        <f t="shared" ca="1" si="15"/>
        <v>0.42398332253429682</v>
      </c>
      <c r="AL64">
        <f t="shared" ca="1" si="16"/>
        <v>2.9208510439091624</v>
      </c>
    </row>
    <row r="65" spans="1:38" x14ac:dyDescent="0.3">
      <c r="A65" s="1">
        <f t="shared" si="26"/>
        <v>64</v>
      </c>
      <c r="B65">
        <f t="shared" ca="1" si="41"/>
        <v>35</v>
      </c>
      <c r="C65">
        <f t="shared" ca="1" si="42"/>
        <v>1</v>
      </c>
      <c r="D65" t="str">
        <f t="shared" ca="1" si="43"/>
        <v>پشتیبانی فنی</v>
      </c>
      <c r="E65" t="str">
        <f t="shared" ca="1" si="44"/>
        <v>محصول ۲</v>
      </c>
      <c r="F65" t="str">
        <f t="shared" ca="1" si="45"/>
        <v>_</v>
      </c>
      <c r="G65">
        <f t="shared" ca="1" si="46"/>
        <v>11.385679192684769</v>
      </c>
      <c r="H65">
        <f t="shared" ca="1" si="47"/>
        <v>46.385679192684769</v>
      </c>
      <c r="I65">
        <f ca="1">24-COUNTIF($H$2:H64,"&gt;"&amp;B65)</f>
        <v>9</v>
      </c>
      <c r="J65">
        <f t="shared" ca="1" si="4"/>
        <v>16</v>
      </c>
      <c r="O65">
        <f t="shared" ca="1" si="31"/>
        <v>0.89955067048752824</v>
      </c>
      <c r="P65">
        <f t="shared" ca="1" si="0"/>
        <v>2</v>
      </c>
      <c r="Q65">
        <f t="shared" ca="1" si="48"/>
        <v>35</v>
      </c>
      <c r="V65">
        <f t="shared" ca="1" si="22"/>
        <v>0.27492390559952895</v>
      </c>
      <c r="W65" t="str">
        <f t="shared" ca="1" si="49"/>
        <v>پشتیبانی فنی</v>
      </c>
      <c r="X65">
        <f t="shared" ca="1" si="23"/>
        <v>9.9122081347115714</v>
      </c>
      <c r="AB65">
        <f t="shared" ca="1" si="50"/>
        <v>0.99977978823969083</v>
      </c>
      <c r="AC65" t="str">
        <f t="shared" ca="1" si="51"/>
        <v>الویت بیشتر</v>
      </c>
      <c r="AE65">
        <f t="shared" ca="1" si="9"/>
        <v>0.3147965010702079</v>
      </c>
      <c r="AF65" t="str">
        <f t="shared" ca="1" si="52"/>
        <v>محصول ۲</v>
      </c>
      <c r="AG65">
        <f t="shared" ca="1" si="11"/>
        <v>0.79745722341628145</v>
      </c>
      <c r="AH65" s="4">
        <f t="shared" ca="1" si="12"/>
        <v>11.385679192684769</v>
      </c>
      <c r="AI65">
        <f t="shared" ca="1" si="13"/>
        <v>0.36674694681855469</v>
      </c>
      <c r="AJ65">
        <f t="shared" ca="1" si="14"/>
        <v>16.860904828788996</v>
      </c>
      <c r="AK65">
        <f t="shared" ca="1" si="15"/>
        <v>0.5234395619799278</v>
      </c>
      <c r="AL65">
        <f t="shared" ca="1" si="16"/>
        <v>3.0237209025897642</v>
      </c>
    </row>
    <row r="66" spans="1:38" x14ac:dyDescent="0.3">
      <c r="A66" s="1">
        <f t="shared" si="26"/>
        <v>65</v>
      </c>
      <c r="B66">
        <f t="shared" ca="1" si="41"/>
        <v>36</v>
      </c>
      <c r="C66">
        <f t="shared" ca="1" si="42"/>
        <v>1</v>
      </c>
      <c r="D66" t="str">
        <f t="shared" ca="1" si="43"/>
        <v>بررسی سفارش</v>
      </c>
      <c r="E66" t="str">
        <f t="shared" ca="1" si="44"/>
        <v>_</v>
      </c>
      <c r="F66" t="str">
        <f t="shared" ca="1" si="45"/>
        <v>الویت کمتر</v>
      </c>
      <c r="G66">
        <f t="shared" ca="1" si="46"/>
        <v>26.59838723285905</v>
      </c>
      <c r="H66">
        <f t="shared" ca="1" si="47"/>
        <v>62.598387232859054</v>
      </c>
      <c r="I66">
        <f ca="1">24-COUNTIF($H$2:H65,"&gt;"&amp;B66)</f>
        <v>13</v>
      </c>
      <c r="J66">
        <f t="shared" ca="1" si="4"/>
        <v>12</v>
      </c>
      <c r="O66">
        <f t="shared" ca="1" si="31"/>
        <v>0.71614473352506158</v>
      </c>
      <c r="P66">
        <f t="shared" ref="P66:P129" ca="1" si="53">IF(O66&lt;=$N$2,0,IF(O66&lt;=$N$3,1,IF(O66&lt;=$N$4,2,IF(O66&lt;=$N$5,3,IF(O66&lt;=$N$6,4,5)))))</f>
        <v>1</v>
      </c>
      <c r="Q66">
        <f t="shared" ca="1" si="48"/>
        <v>36</v>
      </c>
      <c r="V66">
        <f t="shared" ca="1" si="22"/>
        <v>0.20727593009641068</v>
      </c>
      <c r="W66" t="str">
        <f t="shared" ca="1" si="49"/>
        <v>بررسی سفارش</v>
      </c>
      <c r="X66">
        <f t="shared" ca="1" si="23"/>
        <v>3.8328931918874805</v>
      </c>
      <c r="AB66">
        <f t="shared" ca="1" si="50"/>
        <v>4.9550790649465382E-2</v>
      </c>
      <c r="AC66" t="str">
        <f t="shared" ca="1" si="51"/>
        <v>الویت کمتر</v>
      </c>
      <c r="AE66">
        <f t="shared" ca="1" si="9"/>
        <v>0.42750030746422785</v>
      </c>
      <c r="AF66" t="str">
        <f t="shared" ca="1" si="52"/>
        <v>محصول ۳</v>
      </c>
      <c r="AG66">
        <f t="shared" ca="1" si="11"/>
        <v>0.43637324108295439</v>
      </c>
      <c r="AH66" s="4">
        <f t="shared" ca="1" si="12"/>
        <v>6.9662617429049973</v>
      </c>
      <c r="AI66">
        <f t="shared" ca="1" si="13"/>
        <v>0.86176869338227879</v>
      </c>
      <c r="AJ66">
        <f t="shared" ca="1" si="14"/>
        <v>23.714402874939118</v>
      </c>
      <c r="AK66">
        <f t="shared" ca="1" si="15"/>
        <v>0.39071417252355833</v>
      </c>
      <c r="AL66">
        <f t="shared" ca="1" si="16"/>
        <v>2.8839843579199331</v>
      </c>
    </row>
    <row r="67" spans="1:38" x14ac:dyDescent="0.3">
      <c r="A67" s="1">
        <f t="shared" si="26"/>
        <v>66</v>
      </c>
      <c r="B67">
        <f t="shared" ca="1" si="41"/>
        <v>36</v>
      </c>
      <c r="C67">
        <f t="shared" ca="1" si="42"/>
        <v>1</v>
      </c>
      <c r="D67" t="str">
        <f t="shared" ca="1" si="43"/>
        <v>فروش</v>
      </c>
      <c r="E67" t="str">
        <f t="shared" ca="1" si="44"/>
        <v>_</v>
      </c>
      <c r="F67" t="str">
        <f t="shared" ca="1" si="45"/>
        <v>_</v>
      </c>
      <c r="G67">
        <f t="shared" ca="1" si="46"/>
        <v>22.615297263594769</v>
      </c>
      <c r="H67">
        <f t="shared" ca="1" si="47"/>
        <v>58.615297263594769</v>
      </c>
      <c r="I67">
        <f ca="1">24-COUNTIF($H$2:H66,"&gt;"&amp;B67)</f>
        <v>12</v>
      </c>
      <c r="J67">
        <f t="shared" ref="J67:J130" ca="1" si="54">25-I67</f>
        <v>13</v>
      </c>
      <c r="O67">
        <f t="shared" ca="1" si="31"/>
        <v>3.7276927093297108E-3</v>
      </c>
      <c r="P67">
        <f t="shared" ca="1" si="53"/>
        <v>0</v>
      </c>
      <c r="Q67">
        <f t="shared" ca="1" si="48"/>
        <v>36</v>
      </c>
      <c r="V67">
        <f t="shared" ca="1" si="22"/>
        <v>0.10405202560486873</v>
      </c>
      <c r="W67" t="str">
        <f t="shared" ca="1" si="49"/>
        <v>فروش</v>
      </c>
      <c r="X67">
        <f t="shared" ca="1" si="23"/>
        <v>8.4662038748239219</v>
      </c>
      <c r="AB67">
        <f t="shared" ca="1" si="50"/>
        <v>0.93278484132556705</v>
      </c>
      <c r="AC67" t="str">
        <f t="shared" ca="1" si="51"/>
        <v>الویت بیشتر</v>
      </c>
      <c r="AE67">
        <f t="shared" ref="AE67:AE130" ca="1" si="55">0.4*RAND()+0.1</f>
        <v>0.18623538097277748</v>
      </c>
      <c r="AF67" t="str">
        <f t="shared" ca="1" si="52"/>
        <v>محصول ۱</v>
      </c>
      <c r="AG67">
        <f t="shared" ref="AG67:AG130" ca="1" si="56">RAND()</f>
        <v>0.41726072955224647</v>
      </c>
      <c r="AH67" s="4">
        <f t="shared" ref="AH67:AH130" ca="1" si="57">IF(AG67&lt;=0.2,((45*AG67)^0.5)+3,18-((216*(1-AG67))^0.5))</f>
        <v>6.7807450150772155</v>
      </c>
      <c r="AI67">
        <f t="shared" ref="AI67:AI130" ca="1" si="58">RAND()</f>
        <v>0.76835763239911081</v>
      </c>
      <c r="AJ67">
        <f t="shared" ref="AJ67:AJ130" ca="1" si="59">IF(AI67&lt;=(121.451),((451*AI67)^0.5)+4,45-((1230*(1-AI67))^0.5))</f>
        <v>22.615297263594769</v>
      </c>
      <c r="AK67">
        <f t="shared" ref="AK67:AK130" ca="1" si="60">RAND()</f>
        <v>0.82527056623377748</v>
      </c>
      <c r="AL67">
        <f t="shared" ref="AL67:AL130" ca="1" si="61">IF(AK67&lt;=0.5,((2*AK67)^0.5)+2,4-((2*(1-AK67))^0.5))</f>
        <v>3.4088495390068236</v>
      </c>
    </row>
    <row r="68" spans="1:38" x14ac:dyDescent="0.3">
      <c r="A68" s="1">
        <f t="shared" si="26"/>
        <v>67</v>
      </c>
      <c r="B68">
        <f t="shared" ca="1" si="41"/>
        <v>36</v>
      </c>
      <c r="C68">
        <f t="shared" ca="1" si="42"/>
        <v>1</v>
      </c>
      <c r="D68" t="str">
        <f t="shared" ca="1" si="43"/>
        <v>پشتیبانی فنی</v>
      </c>
      <c r="E68" t="str">
        <f t="shared" ca="1" si="44"/>
        <v>محصول ۱</v>
      </c>
      <c r="F68" t="str">
        <f t="shared" ca="1" si="45"/>
        <v>_</v>
      </c>
      <c r="G68">
        <f t="shared" ca="1" si="46"/>
        <v>9.4095357932736388</v>
      </c>
      <c r="H68">
        <f t="shared" ca="1" si="47"/>
        <v>45.409535793273641</v>
      </c>
      <c r="I68">
        <f ca="1">24-COUNTIF($H$2:H67,"&gt;"&amp;B68)</f>
        <v>11</v>
      </c>
      <c r="J68">
        <f t="shared" ca="1" si="54"/>
        <v>14</v>
      </c>
      <c r="O68">
        <f t="shared" ca="1" si="31"/>
        <v>0.49679343690609312</v>
      </c>
      <c r="P68">
        <f t="shared" ca="1" si="53"/>
        <v>0</v>
      </c>
      <c r="Q68">
        <f t="shared" ca="1" si="48"/>
        <v>36</v>
      </c>
      <c r="V68">
        <f t="shared" ref="V68:V131" ca="1" si="62">0.5*RAND()+0.1</f>
        <v>0.5747244571928728</v>
      </c>
      <c r="W68" t="str">
        <f t="shared" ca="1" si="49"/>
        <v>پشتیبانی فنی</v>
      </c>
      <c r="X68">
        <f t="shared" ref="X68:X131" ca="1" si="63">7*RAND()+3</f>
        <v>5.4292870350558609</v>
      </c>
      <c r="AB68">
        <f t="shared" ca="1" si="50"/>
        <v>0.40310237120261583</v>
      </c>
      <c r="AC68" t="str">
        <f t="shared" ca="1" si="51"/>
        <v>الویت بیشتر</v>
      </c>
      <c r="AE68">
        <f t="shared" ca="1" si="55"/>
        <v>0.19489938184556388</v>
      </c>
      <c r="AF68" t="str">
        <f t="shared" ca="1" si="52"/>
        <v>محصول ۱</v>
      </c>
      <c r="AG68">
        <f t="shared" ca="1" si="56"/>
        <v>0.65835150330070946</v>
      </c>
      <c r="AH68" s="4">
        <f t="shared" ca="1" si="57"/>
        <v>9.4095357932736388</v>
      </c>
      <c r="AI68">
        <f t="shared" ca="1" si="58"/>
        <v>0.14212768175984836</v>
      </c>
      <c r="AJ68">
        <f t="shared" ca="1" si="59"/>
        <v>12.006221610328533</v>
      </c>
      <c r="AK68">
        <f t="shared" ca="1" si="60"/>
        <v>0.79536314296943889</v>
      </c>
      <c r="AL68">
        <f t="shared" ca="1" si="61"/>
        <v>3.3602549616752606</v>
      </c>
    </row>
    <row r="69" spans="1:38" x14ac:dyDescent="0.3">
      <c r="A69" s="1">
        <f t="shared" si="26"/>
        <v>68</v>
      </c>
      <c r="B69">
        <f t="shared" ca="1" si="41"/>
        <v>36</v>
      </c>
      <c r="C69">
        <f t="shared" ca="1" si="42"/>
        <v>1</v>
      </c>
      <c r="D69" t="str">
        <f t="shared" ca="1" si="43"/>
        <v>پشتیبانی فنی</v>
      </c>
      <c r="E69" t="str">
        <f t="shared" ca="1" si="44"/>
        <v>محصول ۲</v>
      </c>
      <c r="F69" t="str">
        <f t="shared" ca="1" si="45"/>
        <v>_</v>
      </c>
      <c r="G69">
        <f t="shared" ca="1" si="46"/>
        <v>7.3001330185870632</v>
      </c>
      <c r="H69">
        <f t="shared" ca="1" si="47"/>
        <v>43.300133018587061</v>
      </c>
      <c r="I69">
        <f ca="1">24-COUNTIF($H$2:H68,"&gt;"&amp;B69)</f>
        <v>10</v>
      </c>
      <c r="J69">
        <f t="shared" ca="1" si="54"/>
        <v>15</v>
      </c>
      <c r="O69">
        <f t="shared" ca="1" si="31"/>
        <v>6.8329350415641255E-3</v>
      </c>
      <c r="P69">
        <f t="shared" ca="1" si="53"/>
        <v>0</v>
      </c>
      <c r="Q69">
        <f t="shared" ca="1" si="48"/>
        <v>36</v>
      </c>
      <c r="V69">
        <f t="shared" ca="1" si="62"/>
        <v>0.45354975853911983</v>
      </c>
      <c r="W69" t="str">
        <f t="shared" ca="1" si="49"/>
        <v>پشتیبانی فنی</v>
      </c>
      <c r="X69">
        <f t="shared" ca="1" si="63"/>
        <v>3.3754023873782368</v>
      </c>
      <c r="AB69">
        <f t="shared" ca="1" si="50"/>
        <v>1.0066210889234272E-2</v>
      </c>
      <c r="AC69" t="str">
        <f t="shared" ca="1" si="51"/>
        <v>الویت کمتر</v>
      </c>
      <c r="AE69">
        <f t="shared" ca="1" si="55"/>
        <v>0.26506632153227394</v>
      </c>
      <c r="AF69" t="str">
        <f t="shared" ca="1" si="52"/>
        <v>محصول ۲</v>
      </c>
      <c r="AG69">
        <f t="shared" ca="1" si="56"/>
        <v>0.46996688231513528</v>
      </c>
      <c r="AH69" s="4">
        <f t="shared" ca="1" si="57"/>
        <v>7.3001330185870632</v>
      </c>
      <c r="AI69">
        <f t="shared" ca="1" si="58"/>
        <v>0.77115428799862884</v>
      </c>
      <c r="AJ69">
        <f t="shared" ca="1" si="59"/>
        <v>22.649144320514591</v>
      </c>
      <c r="AK69">
        <f t="shared" ca="1" si="60"/>
        <v>0.84429021651060543</v>
      </c>
      <c r="AL69">
        <f t="shared" ca="1" si="61"/>
        <v>3.4419502110216427</v>
      </c>
    </row>
    <row r="70" spans="1:38" x14ac:dyDescent="0.3">
      <c r="A70" s="1">
        <f t="shared" si="26"/>
        <v>69</v>
      </c>
      <c r="B70">
        <f t="shared" ca="1" si="41"/>
        <v>36</v>
      </c>
      <c r="C70">
        <f t="shared" ca="1" si="42"/>
        <v>1</v>
      </c>
      <c r="D70" t="str">
        <f t="shared" ca="1" si="43"/>
        <v>پشتیبانی فنی</v>
      </c>
      <c r="E70" t="str">
        <f t="shared" ca="1" si="44"/>
        <v>محصول ۳</v>
      </c>
      <c r="F70" t="str">
        <f t="shared" ca="1" si="45"/>
        <v>_</v>
      </c>
      <c r="G70">
        <f t="shared" ca="1" si="46"/>
        <v>13.063581795971247</v>
      </c>
      <c r="H70">
        <f t="shared" ca="1" si="47"/>
        <v>49.063581795971245</v>
      </c>
      <c r="I70">
        <f ca="1">24-COUNTIF($H$2:H69,"&gt;"&amp;B70)</f>
        <v>9</v>
      </c>
      <c r="J70">
        <f t="shared" ca="1" si="54"/>
        <v>16</v>
      </c>
      <c r="O70">
        <f t="shared" ca="1" si="31"/>
        <v>0.56282063150750583</v>
      </c>
      <c r="P70">
        <f t="shared" ca="1" si="53"/>
        <v>0</v>
      </c>
      <c r="Q70">
        <f t="shared" ca="1" si="48"/>
        <v>36</v>
      </c>
      <c r="V70">
        <f t="shared" ca="1" si="62"/>
        <v>0.30604872562417296</v>
      </c>
      <c r="W70" t="str">
        <f t="shared" ca="1" si="49"/>
        <v>پشتیبانی فنی</v>
      </c>
      <c r="X70">
        <f t="shared" ca="1" si="63"/>
        <v>9.4322696174733291</v>
      </c>
      <c r="AB70">
        <f t="shared" ca="1" si="50"/>
        <v>0.99079092036446059</v>
      </c>
      <c r="AC70" t="str">
        <f t="shared" ca="1" si="51"/>
        <v>الویت بیشتر</v>
      </c>
      <c r="AE70">
        <f t="shared" ca="1" si="55"/>
        <v>0.37084818520324225</v>
      </c>
      <c r="AF70" t="str">
        <f t="shared" ca="1" si="52"/>
        <v>محصول ۳</v>
      </c>
      <c r="AG70">
        <f t="shared" ca="1" si="56"/>
        <v>0.88718414497654419</v>
      </c>
      <c r="AH70" s="4">
        <f t="shared" ca="1" si="57"/>
        <v>13.063581795971247</v>
      </c>
      <c r="AI70">
        <f t="shared" ca="1" si="58"/>
        <v>0.61547934680829552</v>
      </c>
      <c r="AJ70">
        <f t="shared" ca="1" si="59"/>
        <v>20.660767851769055</v>
      </c>
      <c r="AK70">
        <f t="shared" ca="1" si="60"/>
        <v>0.88719513573863573</v>
      </c>
      <c r="AL70">
        <f t="shared" ca="1" si="61"/>
        <v>3.5250160755112563</v>
      </c>
    </row>
    <row r="71" spans="1:38" x14ac:dyDescent="0.3">
      <c r="A71" s="1">
        <f t="shared" ref="A71:A134" si="64">A70+1</f>
        <v>70</v>
      </c>
      <c r="B71">
        <f t="shared" ca="1" si="41"/>
        <v>37</v>
      </c>
      <c r="C71">
        <f t="shared" ca="1" si="42"/>
        <v>1</v>
      </c>
      <c r="D71" t="str">
        <f t="shared" ca="1" si="43"/>
        <v>پشتیبانی فنی</v>
      </c>
      <c r="E71" t="str">
        <f t="shared" ca="1" si="44"/>
        <v>محصول ۳</v>
      </c>
      <c r="F71" t="str">
        <f t="shared" ca="1" si="45"/>
        <v>_</v>
      </c>
      <c r="G71">
        <f t="shared" ca="1" si="46"/>
        <v>6.9987062607331669</v>
      </c>
      <c r="H71">
        <f t="shared" ca="1" si="47"/>
        <v>43.998706260733165</v>
      </c>
      <c r="I71">
        <f ca="1">24-COUNTIF($H$2:H70,"&gt;"&amp;B71)</f>
        <v>9</v>
      </c>
      <c r="J71">
        <f t="shared" ca="1" si="54"/>
        <v>16</v>
      </c>
      <c r="O71">
        <f t="shared" ref="O71:O134" ca="1" si="65">RAND()</f>
        <v>0.79138344337801181</v>
      </c>
      <c r="P71">
        <f t="shared" ca="1" si="53"/>
        <v>1</v>
      </c>
      <c r="Q71">
        <f t="shared" ca="1" si="48"/>
        <v>37</v>
      </c>
      <c r="V71">
        <f t="shared" ca="1" si="62"/>
        <v>0.55949127860582992</v>
      </c>
      <c r="W71" t="str">
        <f t="shared" ca="1" si="49"/>
        <v>پشتیبانی فنی</v>
      </c>
      <c r="X71">
        <f t="shared" ca="1" si="63"/>
        <v>8.4808885480341978</v>
      </c>
      <c r="AB71">
        <f t="shared" ca="1" si="50"/>
        <v>0.93406572561446721</v>
      </c>
      <c r="AC71" t="str">
        <f t="shared" ca="1" si="51"/>
        <v>الویت بیشتر</v>
      </c>
      <c r="AE71">
        <f t="shared" ca="1" si="55"/>
        <v>0.45490315813728077</v>
      </c>
      <c r="AF71" t="str">
        <f t="shared" ca="1" si="52"/>
        <v>محصول ۳</v>
      </c>
      <c r="AG71">
        <f t="shared" ca="1" si="56"/>
        <v>0.43968303732577962</v>
      </c>
      <c r="AH71" s="4">
        <f t="shared" ca="1" si="57"/>
        <v>6.9987062607331669</v>
      </c>
      <c r="AI71">
        <f t="shared" ca="1" si="58"/>
        <v>0.34748122670126436</v>
      </c>
      <c r="AJ71">
        <f t="shared" ca="1" si="59"/>
        <v>16.518547569197885</v>
      </c>
      <c r="AK71">
        <f t="shared" ca="1" si="60"/>
        <v>0.93384488066198512</v>
      </c>
      <c r="AL71">
        <f t="shared" ca="1" si="61"/>
        <v>3.6362552561533983</v>
      </c>
    </row>
    <row r="72" spans="1:38" x14ac:dyDescent="0.3">
      <c r="A72" s="1">
        <f t="shared" si="64"/>
        <v>71</v>
      </c>
      <c r="B72">
        <f t="shared" ca="1" si="41"/>
        <v>37</v>
      </c>
      <c r="C72">
        <f t="shared" ca="1" si="42"/>
        <v>1</v>
      </c>
      <c r="D72" t="str">
        <f t="shared" ca="1" si="43"/>
        <v>پشتیبانی فنی</v>
      </c>
      <c r="E72" t="str">
        <f t="shared" ca="1" si="44"/>
        <v>محصول ۱</v>
      </c>
      <c r="F72" t="str">
        <f t="shared" ca="1" si="45"/>
        <v>_</v>
      </c>
      <c r="G72">
        <f t="shared" ca="1" si="46"/>
        <v>5.7975969704914725</v>
      </c>
      <c r="H72">
        <f t="shared" ca="1" si="47"/>
        <v>42.797596970491469</v>
      </c>
      <c r="I72">
        <f ca="1">24-COUNTIF($H$2:H71,"&gt;"&amp;B72)</f>
        <v>8</v>
      </c>
      <c r="J72">
        <f t="shared" ca="1" si="54"/>
        <v>17</v>
      </c>
      <c r="O72">
        <f t="shared" ca="1" si="65"/>
        <v>0.57556036399606103</v>
      </c>
      <c r="P72">
        <f t="shared" ca="1" si="53"/>
        <v>0</v>
      </c>
      <c r="Q72">
        <f t="shared" ca="1" si="48"/>
        <v>37</v>
      </c>
      <c r="V72">
        <f t="shared" ca="1" si="62"/>
        <v>0.40303162533370185</v>
      </c>
      <c r="W72" t="str">
        <f t="shared" ca="1" si="49"/>
        <v>پشتیبانی فنی</v>
      </c>
      <c r="X72">
        <f t="shared" ca="1" si="63"/>
        <v>6.2949709405144718</v>
      </c>
      <c r="AB72">
        <f t="shared" ca="1" si="50"/>
        <v>0.60779313338193663</v>
      </c>
      <c r="AC72" t="str">
        <f t="shared" ca="1" si="51"/>
        <v>الویت بیشتر</v>
      </c>
      <c r="AE72">
        <f t="shared" ca="1" si="55"/>
        <v>0.19385587264906012</v>
      </c>
      <c r="AF72" t="str">
        <f t="shared" ca="1" si="52"/>
        <v>محصول ۱</v>
      </c>
      <c r="AG72">
        <f t="shared" ca="1" si="56"/>
        <v>0.31065444585852375</v>
      </c>
      <c r="AH72" s="4">
        <f t="shared" ca="1" si="57"/>
        <v>5.7975969704914725</v>
      </c>
      <c r="AI72">
        <f t="shared" ca="1" si="58"/>
        <v>0.8216001428371692</v>
      </c>
      <c r="AJ72">
        <f t="shared" ca="1" si="59"/>
        <v>23.249458808485066</v>
      </c>
      <c r="AK72">
        <f t="shared" ca="1" si="60"/>
        <v>0.78738160580542937</v>
      </c>
      <c r="AL72">
        <f t="shared" ca="1" si="61"/>
        <v>3.347898176364196</v>
      </c>
    </row>
    <row r="73" spans="1:38" x14ac:dyDescent="0.3">
      <c r="A73" s="1">
        <f t="shared" si="64"/>
        <v>72</v>
      </c>
      <c r="B73">
        <f t="shared" ca="1" si="41"/>
        <v>37</v>
      </c>
      <c r="C73">
        <f t="shared" ca="1" si="42"/>
        <v>1</v>
      </c>
      <c r="D73" t="str">
        <f t="shared" ca="1" si="43"/>
        <v>فروش</v>
      </c>
      <c r="E73" t="str">
        <f t="shared" ca="1" si="44"/>
        <v>_</v>
      </c>
      <c r="F73" t="str">
        <f t="shared" ca="1" si="45"/>
        <v>_</v>
      </c>
      <c r="G73">
        <f t="shared" ca="1" si="46"/>
        <v>14.298805362086608</v>
      </c>
      <c r="H73">
        <f t="shared" ca="1" si="47"/>
        <v>51.298805362086611</v>
      </c>
      <c r="I73">
        <f ca="1">24-COUNTIF($H$2:H72,"&gt;"&amp;B73)</f>
        <v>7</v>
      </c>
      <c r="J73">
        <f t="shared" ca="1" si="54"/>
        <v>18</v>
      </c>
      <c r="O73">
        <f t="shared" ca="1" si="65"/>
        <v>9.3656315646456267E-2</v>
      </c>
      <c r="P73">
        <f t="shared" ca="1" si="53"/>
        <v>0</v>
      </c>
      <c r="Q73">
        <f t="shared" ca="1" si="48"/>
        <v>37</v>
      </c>
      <c r="V73">
        <f t="shared" ca="1" si="62"/>
        <v>0.13906235314251478</v>
      </c>
      <c r="W73" t="str">
        <f t="shared" ca="1" si="49"/>
        <v>فروش</v>
      </c>
      <c r="X73">
        <f t="shared" ca="1" si="63"/>
        <v>6.1151437202327124</v>
      </c>
      <c r="AB73">
        <f t="shared" ca="1" si="50"/>
        <v>0.56879690530150484</v>
      </c>
      <c r="AC73" t="str">
        <f t="shared" ca="1" si="51"/>
        <v>الویت بیشتر</v>
      </c>
      <c r="AE73">
        <f t="shared" ca="1" si="55"/>
        <v>0.23986124615185292</v>
      </c>
      <c r="AF73" t="str">
        <f t="shared" ca="1" si="52"/>
        <v>محصول ۲</v>
      </c>
      <c r="AG73">
        <f t="shared" ca="1" si="56"/>
        <v>0.47420591911948573</v>
      </c>
      <c r="AH73" s="4">
        <f t="shared" ca="1" si="57"/>
        <v>7.3430059833839127</v>
      </c>
      <c r="AI73">
        <f t="shared" ca="1" si="58"/>
        <v>0.23517825251916602</v>
      </c>
      <c r="AJ73">
        <f t="shared" ca="1" si="59"/>
        <v>14.298805362086608</v>
      </c>
      <c r="AK73">
        <f t="shared" ca="1" si="60"/>
        <v>0.33161188680615183</v>
      </c>
      <c r="AL73">
        <f t="shared" ca="1" si="61"/>
        <v>2.8143855190340159</v>
      </c>
    </row>
    <row r="74" spans="1:38" x14ac:dyDescent="0.3">
      <c r="A74" s="1">
        <f t="shared" si="64"/>
        <v>73</v>
      </c>
      <c r="B74">
        <f t="shared" ca="1" si="41"/>
        <v>38</v>
      </c>
      <c r="C74">
        <f t="shared" ca="1" si="42"/>
        <v>1</v>
      </c>
      <c r="D74" t="str">
        <f t="shared" ca="1" si="43"/>
        <v>فروش</v>
      </c>
      <c r="E74" t="str">
        <f t="shared" ca="1" si="44"/>
        <v>_</v>
      </c>
      <c r="F74" t="str">
        <f t="shared" ca="1" si="45"/>
        <v>_</v>
      </c>
      <c r="G74">
        <f t="shared" ca="1" si="46"/>
        <v>22.458657413117447</v>
      </c>
      <c r="H74">
        <f t="shared" ca="1" si="47"/>
        <v>60.45865741311745</v>
      </c>
      <c r="I74">
        <f ca="1">24-COUNTIF($H$2:H73,"&gt;"&amp;B74)</f>
        <v>6</v>
      </c>
      <c r="J74">
        <f t="shared" ca="1" si="54"/>
        <v>19</v>
      </c>
      <c r="O74">
        <f t="shared" ca="1" si="65"/>
        <v>0.74103164705162938</v>
      </c>
      <c r="P74">
        <f t="shared" ca="1" si="53"/>
        <v>1</v>
      </c>
      <c r="Q74">
        <f t="shared" ca="1" si="48"/>
        <v>38</v>
      </c>
      <c r="V74">
        <f t="shared" ca="1" si="62"/>
        <v>0.10821832094101805</v>
      </c>
      <c r="W74" t="str">
        <f t="shared" ca="1" si="49"/>
        <v>فروش</v>
      </c>
      <c r="X74">
        <f t="shared" ca="1" si="63"/>
        <v>9.7739856562562402</v>
      </c>
      <c r="AB74">
        <f t="shared" ca="1" si="50"/>
        <v>0.99854050046920217</v>
      </c>
      <c r="AC74" t="str">
        <f t="shared" ca="1" si="51"/>
        <v>الویت بیشتر</v>
      </c>
      <c r="AE74">
        <f t="shared" ca="1" si="55"/>
        <v>0.22932585878535428</v>
      </c>
      <c r="AF74" t="str">
        <f t="shared" ca="1" si="52"/>
        <v>محصول ۲</v>
      </c>
      <c r="AG74">
        <f t="shared" ca="1" si="56"/>
        <v>0.49353723668988259</v>
      </c>
      <c r="AH74" s="4">
        <f t="shared" ca="1" si="57"/>
        <v>7.5407477860515595</v>
      </c>
      <c r="AI74">
        <f t="shared" ca="1" si="58"/>
        <v>0.75548122726127653</v>
      </c>
      <c r="AJ74">
        <f t="shared" ca="1" si="59"/>
        <v>22.458657413117447</v>
      </c>
      <c r="AK74">
        <f t="shared" ca="1" si="60"/>
        <v>0.5851987768351915</v>
      </c>
      <c r="AL74">
        <f t="shared" ca="1" si="61"/>
        <v>3.0891748541406989</v>
      </c>
    </row>
    <row r="75" spans="1:38" x14ac:dyDescent="0.3">
      <c r="A75" s="1">
        <f t="shared" si="64"/>
        <v>74</v>
      </c>
      <c r="B75">
        <f t="shared" ca="1" si="41"/>
        <v>38</v>
      </c>
      <c r="C75">
        <f t="shared" ca="1" si="42"/>
        <v>1</v>
      </c>
      <c r="D75" t="str">
        <f t="shared" ca="1" si="43"/>
        <v>پشتیبانی فنی</v>
      </c>
      <c r="E75" t="str">
        <f t="shared" ca="1" si="44"/>
        <v>محصول ۳</v>
      </c>
      <c r="F75" t="str">
        <f t="shared" ca="1" si="45"/>
        <v>_</v>
      </c>
      <c r="G75">
        <f t="shared" ca="1" si="46"/>
        <v>10.151943106647398</v>
      </c>
      <c r="H75">
        <f t="shared" ca="1" si="47"/>
        <v>48.151943106647394</v>
      </c>
      <c r="I75">
        <f ca="1">24-COUNTIF($H$2:H74,"&gt;"&amp;B75)</f>
        <v>5</v>
      </c>
      <c r="J75">
        <f t="shared" ca="1" si="54"/>
        <v>20</v>
      </c>
      <c r="O75">
        <f t="shared" ca="1" si="65"/>
        <v>0.13336843505725948</v>
      </c>
      <c r="P75">
        <f t="shared" ca="1" si="53"/>
        <v>0</v>
      </c>
      <c r="Q75">
        <f t="shared" ca="1" si="48"/>
        <v>38</v>
      </c>
      <c r="V75">
        <f t="shared" ca="1" si="62"/>
        <v>0.44821831081496277</v>
      </c>
      <c r="W75" t="str">
        <f t="shared" ca="1" si="49"/>
        <v>پشتیبانی فنی</v>
      </c>
      <c r="X75">
        <f t="shared" ca="1" si="63"/>
        <v>8.3683972596501324</v>
      </c>
      <c r="AB75">
        <f t="shared" ca="1" si="50"/>
        <v>0.92393921421950864</v>
      </c>
      <c r="AC75" t="str">
        <f t="shared" ca="1" si="51"/>
        <v>الویت بیشتر</v>
      </c>
      <c r="AE75">
        <f t="shared" ca="1" si="55"/>
        <v>0.38521831558732356</v>
      </c>
      <c r="AF75" t="str">
        <f t="shared" ca="1" si="52"/>
        <v>محصول ۳</v>
      </c>
      <c r="AG75">
        <f t="shared" ca="1" si="56"/>
        <v>0.71485186573472548</v>
      </c>
      <c r="AH75" s="4">
        <f t="shared" ca="1" si="57"/>
        <v>10.151943106647398</v>
      </c>
      <c r="AI75">
        <f t="shared" ca="1" si="58"/>
        <v>0.13329858601486</v>
      </c>
      <c r="AJ75">
        <f t="shared" ca="1" si="59"/>
        <v>11.753558040841757</v>
      </c>
      <c r="AK75">
        <f t="shared" ca="1" si="60"/>
        <v>0.84326727554096026</v>
      </c>
      <c r="AL75">
        <f t="shared" ca="1" si="61"/>
        <v>3.4401201477834022</v>
      </c>
    </row>
    <row r="76" spans="1:38" x14ac:dyDescent="0.3">
      <c r="A76" s="1">
        <f t="shared" si="64"/>
        <v>75</v>
      </c>
      <c r="B76">
        <f t="shared" ca="1" si="41"/>
        <v>39</v>
      </c>
      <c r="C76">
        <f t="shared" ca="1" si="42"/>
        <v>1</v>
      </c>
      <c r="D76" t="str">
        <f t="shared" ca="1" si="43"/>
        <v>پشتیبانی فنی</v>
      </c>
      <c r="E76" t="str">
        <f t="shared" ca="1" si="44"/>
        <v>محصول ۲</v>
      </c>
      <c r="F76" t="str">
        <f t="shared" ca="1" si="45"/>
        <v>_</v>
      </c>
      <c r="G76">
        <f t="shared" ca="1" si="46"/>
        <v>7.0052462173088461</v>
      </c>
      <c r="H76">
        <f t="shared" ca="1" si="47"/>
        <v>46.005246217308844</v>
      </c>
      <c r="I76">
        <f ca="1">24-COUNTIF($H$2:H75,"&gt;"&amp;B76)</f>
        <v>7</v>
      </c>
      <c r="J76">
        <f t="shared" ca="1" si="54"/>
        <v>18</v>
      </c>
      <c r="O76">
        <f t="shared" ca="1" si="65"/>
        <v>0.66534789944742712</v>
      </c>
      <c r="P76">
        <f t="shared" ca="1" si="53"/>
        <v>1</v>
      </c>
      <c r="Q76">
        <f t="shared" ca="1" si="48"/>
        <v>39</v>
      </c>
      <c r="V76">
        <f t="shared" ca="1" si="62"/>
        <v>0.43276754455890121</v>
      </c>
      <c r="W76" t="str">
        <f t="shared" ca="1" si="49"/>
        <v>پشتیبانی فنی</v>
      </c>
      <c r="X76">
        <f t="shared" ca="1" si="63"/>
        <v>5.5158851962306912</v>
      </c>
      <c r="AB76">
        <f t="shared" ca="1" si="50"/>
        <v>0.42550612647476949</v>
      </c>
      <c r="AC76" t="str">
        <f t="shared" ca="1" si="51"/>
        <v>الویت بیشتر</v>
      </c>
      <c r="AE76">
        <f t="shared" ca="1" si="55"/>
        <v>0.33086927235404751</v>
      </c>
      <c r="AF76" t="str">
        <f t="shared" ca="1" si="52"/>
        <v>محصول ۲</v>
      </c>
      <c r="AG76">
        <f t="shared" ca="1" si="56"/>
        <v>0.44034902434258583</v>
      </c>
      <c r="AH76" s="4">
        <f t="shared" ca="1" si="57"/>
        <v>7.0052462173088461</v>
      </c>
      <c r="AI76">
        <f t="shared" ca="1" si="58"/>
        <v>0.94877167148382491</v>
      </c>
      <c r="AJ76">
        <f t="shared" ca="1" si="59"/>
        <v>24.685647774222712</v>
      </c>
      <c r="AK76">
        <f t="shared" ca="1" si="60"/>
        <v>0.60652620934086632</v>
      </c>
      <c r="AL76">
        <f t="shared" ca="1" si="61"/>
        <v>3.1128993398050775</v>
      </c>
    </row>
    <row r="77" spans="1:38" x14ac:dyDescent="0.3">
      <c r="A77" s="1">
        <f t="shared" si="64"/>
        <v>76</v>
      </c>
      <c r="B77">
        <f t="shared" ca="1" si="41"/>
        <v>39</v>
      </c>
      <c r="C77">
        <f t="shared" ca="1" si="42"/>
        <v>1</v>
      </c>
      <c r="D77" t="str">
        <f t="shared" ca="1" si="43"/>
        <v>بررسی سفارش</v>
      </c>
      <c r="E77" t="str">
        <f t="shared" ca="1" si="44"/>
        <v>_</v>
      </c>
      <c r="F77" t="str">
        <f t="shared" ca="1" si="45"/>
        <v>الویت بیشتر</v>
      </c>
      <c r="G77">
        <f t="shared" ca="1" si="46"/>
        <v>2.850822533430974</v>
      </c>
      <c r="H77">
        <f t="shared" ca="1" si="47"/>
        <v>41.850822533430971</v>
      </c>
      <c r="I77">
        <f ca="1">24-COUNTIF($H$2:H76,"&gt;"&amp;B77)</f>
        <v>6</v>
      </c>
      <c r="J77">
        <f t="shared" ca="1" si="54"/>
        <v>19</v>
      </c>
      <c r="O77">
        <f t="shared" ca="1" si="65"/>
        <v>2.6695470958759682E-2</v>
      </c>
      <c r="P77">
        <f t="shared" ca="1" si="53"/>
        <v>0</v>
      </c>
      <c r="Q77">
        <f t="shared" ca="1" si="48"/>
        <v>39</v>
      </c>
      <c r="V77">
        <f t="shared" ca="1" si="62"/>
        <v>0.16354395831294746</v>
      </c>
      <c r="W77" t="str">
        <f t="shared" ca="1" si="49"/>
        <v>بررسی سفارش</v>
      </c>
      <c r="X77">
        <f t="shared" ca="1" si="63"/>
        <v>8.6399747386519383</v>
      </c>
      <c r="AB77">
        <f t="shared" ca="1" si="50"/>
        <v>0.94715232252843251</v>
      </c>
      <c r="AC77" t="str">
        <f t="shared" ca="1" si="51"/>
        <v>الویت بیشتر</v>
      </c>
      <c r="AE77">
        <f t="shared" ca="1" si="55"/>
        <v>0.39483860137553128</v>
      </c>
      <c r="AF77" t="str">
        <f t="shared" ca="1" si="52"/>
        <v>محصول ۳</v>
      </c>
      <c r="AG77">
        <f t="shared" ca="1" si="56"/>
        <v>0.72409100449001995</v>
      </c>
      <c r="AH77" s="4">
        <f t="shared" ca="1" si="57"/>
        <v>10.280133224585045</v>
      </c>
      <c r="AI77">
        <f t="shared" ca="1" si="58"/>
        <v>0.32977116963404052</v>
      </c>
      <c r="AJ77">
        <f t="shared" ca="1" si="59"/>
        <v>16.195359670995863</v>
      </c>
      <c r="AK77">
        <f t="shared" ca="1" si="60"/>
        <v>0.36194949169695034</v>
      </c>
      <c r="AL77">
        <f t="shared" ca="1" si="61"/>
        <v>2.850822533430974</v>
      </c>
    </row>
    <row r="78" spans="1:38" x14ac:dyDescent="0.3">
      <c r="A78" s="1">
        <f t="shared" si="64"/>
        <v>77</v>
      </c>
      <c r="B78">
        <f t="shared" ca="1" si="41"/>
        <v>39</v>
      </c>
      <c r="C78">
        <f t="shared" ca="1" si="42"/>
        <v>1</v>
      </c>
      <c r="D78" t="str">
        <f t="shared" ca="1" si="43"/>
        <v>بررسی سفارش</v>
      </c>
      <c r="E78" t="str">
        <f t="shared" ca="1" si="44"/>
        <v>_</v>
      </c>
      <c r="F78" t="str">
        <f t="shared" ca="1" si="45"/>
        <v>الویت بیشتر</v>
      </c>
      <c r="G78">
        <f t="shared" ca="1" si="46"/>
        <v>3.7339786335545209</v>
      </c>
      <c r="H78">
        <f t="shared" ca="1" si="47"/>
        <v>42.733978633554521</v>
      </c>
      <c r="I78">
        <f ca="1">24-COUNTIF($H$2:H77,"&gt;"&amp;B78)</f>
        <v>5</v>
      </c>
      <c r="J78">
        <f t="shared" ca="1" si="54"/>
        <v>20</v>
      </c>
      <c r="O78">
        <f t="shared" ca="1" si="65"/>
        <v>0.245804133329657</v>
      </c>
      <c r="P78">
        <f t="shared" ca="1" si="53"/>
        <v>0</v>
      </c>
      <c r="Q78">
        <f t="shared" ca="1" si="48"/>
        <v>39</v>
      </c>
      <c r="V78">
        <f t="shared" ca="1" si="62"/>
        <v>0.16663744485904972</v>
      </c>
      <c r="W78" t="str">
        <f t="shared" ca="1" si="49"/>
        <v>بررسی سفارش</v>
      </c>
      <c r="X78">
        <f t="shared" ca="1" si="63"/>
        <v>8.7222161576740778</v>
      </c>
      <c r="AB78">
        <f t="shared" ca="1" si="50"/>
        <v>0.95335052720830871</v>
      </c>
      <c r="AC78" t="str">
        <f t="shared" ca="1" si="51"/>
        <v>الویت بیشتر</v>
      </c>
      <c r="AE78">
        <f t="shared" ca="1" si="55"/>
        <v>0.15278463693339603</v>
      </c>
      <c r="AF78" t="str">
        <f t="shared" ca="1" si="52"/>
        <v>محصول ۱</v>
      </c>
      <c r="AG78">
        <f t="shared" ca="1" si="56"/>
        <v>0.55429170917953141</v>
      </c>
      <c r="AH78" s="4">
        <f t="shared" ca="1" si="57"/>
        <v>8.1881199142457302</v>
      </c>
      <c r="AI78">
        <f t="shared" ca="1" si="58"/>
        <v>0.52730235510999535</v>
      </c>
      <c r="AJ78">
        <f t="shared" ca="1" si="59"/>
        <v>19.421198466870464</v>
      </c>
      <c r="AK78">
        <f t="shared" ca="1" si="60"/>
        <v>0.9646163162972401</v>
      </c>
      <c r="AL78">
        <f t="shared" ca="1" si="61"/>
        <v>3.7339786335545209</v>
      </c>
    </row>
    <row r="79" spans="1:38" x14ac:dyDescent="0.3">
      <c r="A79" s="1">
        <f t="shared" si="64"/>
        <v>78</v>
      </c>
      <c r="B79">
        <f t="shared" ca="1" si="41"/>
        <v>40</v>
      </c>
      <c r="C79">
        <f t="shared" ca="1" si="42"/>
        <v>1</v>
      </c>
      <c r="D79" t="str">
        <f t="shared" ca="1" si="43"/>
        <v>پشتیبانی فنی</v>
      </c>
      <c r="E79" t="str">
        <f t="shared" ca="1" si="44"/>
        <v>محصول ۱</v>
      </c>
      <c r="F79" t="str">
        <f t="shared" ca="1" si="45"/>
        <v>_</v>
      </c>
      <c r="G79">
        <f t="shared" ca="1" si="46"/>
        <v>15.049382456098328</v>
      </c>
      <c r="H79">
        <f t="shared" ca="1" si="47"/>
        <v>55.049382456098328</v>
      </c>
      <c r="I79">
        <f ca="1">24-COUNTIF($H$2:H78,"&gt;"&amp;B79)</f>
        <v>5</v>
      </c>
      <c r="J79">
        <f t="shared" ca="1" si="54"/>
        <v>20</v>
      </c>
      <c r="O79">
        <f t="shared" ca="1" si="65"/>
        <v>0.68310223615066235</v>
      </c>
      <c r="P79">
        <f t="shared" ca="1" si="53"/>
        <v>1</v>
      </c>
      <c r="Q79">
        <f t="shared" ca="1" si="48"/>
        <v>40</v>
      </c>
      <c r="V79">
        <f t="shared" ca="1" si="62"/>
        <v>0.25226687353613053</v>
      </c>
      <c r="W79" t="str">
        <f t="shared" ca="1" si="49"/>
        <v>پشتیبانی فنی</v>
      </c>
      <c r="X79">
        <f t="shared" ca="1" si="63"/>
        <v>8.4592428207732855</v>
      </c>
      <c r="AB79">
        <f t="shared" ca="1" si="50"/>
        <v>0.93217335184746675</v>
      </c>
      <c r="AC79" t="str">
        <f t="shared" ca="1" si="51"/>
        <v>الویت بیشتر</v>
      </c>
      <c r="AE79">
        <f t="shared" ca="1" si="55"/>
        <v>0.17894046733213964</v>
      </c>
      <c r="AF79" t="str">
        <f t="shared" ca="1" si="52"/>
        <v>محصول ۱</v>
      </c>
      <c r="AG79">
        <f t="shared" ca="1" si="56"/>
        <v>0.95969377828527624</v>
      </c>
      <c r="AH79" s="4">
        <f t="shared" ca="1" si="57"/>
        <v>15.049382456098328</v>
      </c>
      <c r="AI79">
        <f t="shared" ca="1" si="58"/>
        <v>0.62550763522602126</v>
      </c>
      <c r="AJ79">
        <f t="shared" ca="1" si="59"/>
        <v>20.795950210897136</v>
      </c>
      <c r="AK79">
        <f t="shared" ca="1" si="60"/>
        <v>4.6131444736268068E-2</v>
      </c>
      <c r="AL79">
        <f t="shared" ca="1" si="61"/>
        <v>2.303748069084457</v>
      </c>
    </row>
    <row r="80" spans="1:38" x14ac:dyDescent="0.3">
      <c r="A80" s="1">
        <f t="shared" si="64"/>
        <v>79</v>
      </c>
      <c r="B80">
        <f t="shared" ca="1" si="41"/>
        <v>40</v>
      </c>
      <c r="C80">
        <f t="shared" ca="1" si="42"/>
        <v>1</v>
      </c>
      <c r="D80" t="str">
        <f t="shared" ca="1" si="43"/>
        <v>بررسی سفارش</v>
      </c>
      <c r="E80" t="str">
        <f t="shared" ca="1" si="44"/>
        <v>_</v>
      </c>
      <c r="F80" t="str">
        <f t="shared" ca="1" si="45"/>
        <v>الویت بیشتر</v>
      </c>
      <c r="G80">
        <f t="shared" ca="1" si="46"/>
        <v>3.240896474164737</v>
      </c>
      <c r="H80">
        <f t="shared" ca="1" si="47"/>
        <v>43.240896474164735</v>
      </c>
      <c r="I80">
        <f ca="1">24-COUNTIF($H$2:H79,"&gt;"&amp;B80)</f>
        <v>4</v>
      </c>
      <c r="J80">
        <f t="shared" ca="1" si="54"/>
        <v>21</v>
      </c>
      <c r="O80">
        <f t="shared" ca="1" si="65"/>
        <v>7.0928704037565349E-2</v>
      </c>
      <c r="P80">
        <f t="shared" ca="1" si="53"/>
        <v>0</v>
      </c>
      <c r="Q80">
        <f t="shared" ca="1" si="48"/>
        <v>40</v>
      </c>
      <c r="V80">
        <f t="shared" ca="1" si="62"/>
        <v>0.22375320218347852</v>
      </c>
      <c r="W80" t="str">
        <f t="shared" ca="1" si="49"/>
        <v>بررسی سفارش</v>
      </c>
      <c r="X80">
        <f t="shared" ca="1" si="63"/>
        <v>6.2952813039304765</v>
      </c>
      <c r="AB80">
        <f t="shared" ca="1" si="50"/>
        <v>0.60785883951408359</v>
      </c>
      <c r="AC80" t="str">
        <f t="shared" ca="1" si="51"/>
        <v>الویت بیشتر</v>
      </c>
      <c r="AE80">
        <f t="shared" ca="1" si="55"/>
        <v>0.2845671707998319</v>
      </c>
      <c r="AF80" t="str">
        <f t="shared" ca="1" si="52"/>
        <v>محصول ۲</v>
      </c>
      <c r="AG80">
        <f t="shared" ca="1" si="56"/>
        <v>0.49224592412845003</v>
      </c>
      <c r="AH80" s="4">
        <f t="shared" ca="1" si="57"/>
        <v>7.5274224572813591</v>
      </c>
      <c r="AI80">
        <f t="shared" ca="1" si="58"/>
        <v>0.43825226451006982</v>
      </c>
      <c r="AJ80">
        <f t="shared" ca="1" si="59"/>
        <v>18.058868065887861</v>
      </c>
      <c r="AK80">
        <f t="shared" ca="1" si="60"/>
        <v>0.71188091853223623</v>
      </c>
      <c r="AL80">
        <f t="shared" ca="1" si="61"/>
        <v>3.240896474164737</v>
      </c>
    </row>
    <row r="81" spans="1:38" x14ac:dyDescent="0.3">
      <c r="A81" s="1">
        <f t="shared" si="64"/>
        <v>80</v>
      </c>
      <c r="B81">
        <f t="shared" ca="1" si="41"/>
        <v>40</v>
      </c>
      <c r="C81">
        <f t="shared" ca="1" si="42"/>
        <v>1</v>
      </c>
      <c r="D81" t="str">
        <f t="shared" ca="1" si="43"/>
        <v>فروش</v>
      </c>
      <c r="E81" t="str">
        <f t="shared" ca="1" si="44"/>
        <v>_</v>
      </c>
      <c r="F81" t="str">
        <f t="shared" ca="1" si="45"/>
        <v>_</v>
      </c>
      <c r="G81">
        <f t="shared" ca="1" si="46"/>
        <v>8.2604828714997822</v>
      </c>
      <c r="H81">
        <f t="shared" ca="1" si="47"/>
        <v>48.260482871499782</v>
      </c>
      <c r="I81">
        <f ca="1">24-COUNTIF($H$2:H80,"&gt;"&amp;B81)</f>
        <v>3</v>
      </c>
      <c r="J81">
        <f t="shared" ca="1" si="54"/>
        <v>22</v>
      </c>
      <c r="O81">
        <f t="shared" ca="1" si="65"/>
        <v>0.38706383885353135</v>
      </c>
      <c r="P81">
        <f t="shared" ca="1" si="53"/>
        <v>0</v>
      </c>
      <c r="Q81">
        <f t="shared" ca="1" si="48"/>
        <v>40</v>
      </c>
      <c r="V81">
        <f t="shared" ca="1" si="62"/>
        <v>0.15658621105093387</v>
      </c>
      <c r="W81" t="str">
        <f t="shared" ca="1" si="49"/>
        <v>فروش</v>
      </c>
      <c r="X81">
        <f t="shared" ca="1" si="63"/>
        <v>5.6116590037983691</v>
      </c>
      <c r="AB81">
        <f t="shared" ca="1" si="50"/>
        <v>0.4497846657444593</v>
      </c>
      <c r="AC81" t="str">
        <f t="shared" ca="1" si="51"/>
        <v>الویت بیشتر</v>
      </c>
      <c r="AE81">
        <f t="shared" ca="1" si="55"/>
        <v>0.2708510571111501</v>
      </c>
      <c r="AF81" t="str">
        <f t="shared" ca="1" si="52"/>
        <v>محصول ۲</v>
      </c>
      <c r="AG81">
        <f t="shared" ca="1" si="56"/>
        <v>0.82022453264739692</v>
      </c>
      <c r="AH81" s="4">
        <f t="shared" ca="1" si="57"/>
        <v>11.768507325835786</v>
      </c>
      <c r="AI81">
        <f t="shared" ca="1" si="58"/>
        <v>4.024770354399787E-2</v>
      </c>
      <c r="AJ81">
        <f t="shared" ca="1" si="59"/>
        <v>8.2604828714997822</v>
      </c>
      <c r="AK81">
        <f t="shared" ca="1" si="60"/>
        <v>0.99704329185245399</v>
      </c>
      <c r="AL81">
        <f t="shared" ca="1" si="61"/>
        <v>3.9231012594700538</v>
      </c>
    </row>
    <row r="82" spans="1:38" x14ac:dyDescent="0.3">
      <c r="A82" s="1">
        <f t="shared" si="64"/>
        <v>81</v>
      </c>
      <c r="B82">
        <f t="shared" ca="1" si="41"/>
        <v>40</v>
      </c>
      <c r="C82">
        <f t="shared" ca="1" si="42"/>
        <v>1</v>
      </c>
      <c r="D82" t="str">
        <f t="shared" ca="1" si="43"/>
        <v>فروش</v>
      </c>
      <c r="E82" t="str">
        <f t="shared" ca="1" si="44"/>
        <v>_</v>
      </c>
      <c r="F82" t="str">
        <f t="shared" ca="1" si="45"/>
        <v>_</v>
      </c>
      <c r="G82">
        <f t="shared" ca="1" si="46"/>
        <v>18.673362370777333</v>
      </c>
      <c r="H82">
        <f t="shared" ca="1" si="47"/>
        <v>58.673362370777333</v>
      </c>
      <c r="I82">
        <f ca="1">24-COUNTIF($H$2:H81,"&gt;"&amp;B82)</f>
        <v>2</v>
      </c>
      <c r="J82">
        <f t="shared" ca="1" si="54"/>
        <v>23</v>
      </c>
      <c r="O82">
        <f t="shared" ca="1" si="65"/>
        <v>0.1740978998928655</v>
      </c>
      <c r="P82">
        <f t="shared" ca="1" si="53"/>
        <v>0</v>
      </c>
      <c r="Q82">
        <f t="shared" ca="1" si="48"/>
        <v>40</v>
      </c>
      <c r="V82">
        <f t="shared" ca="1" si="62"/>
        <v>0.13961057968404753</v>
      </c>
      <c r="W82" t="str">
        <f t="shared" ca="1" si="49"/>
        <v>فروش</v>
      </c>
      <c r="X82">
        <f t="shared" ca="1" si="63"/>
        <v>7.8550195085230072</v>
      </c>
      <c r="AB82">
        <f t="shared" ca="1" si="50"/>
        <v>0.86854453403380338</v>
      </c>
      <c r="AC82" t="str">
        <f t="shared" ca="1" si="51"/>
        <v>الویت بیشتر</v>
      </c>
      <c r="AE82">
        <f t="shared" ca="1" si="55"/>
        <v>0.37503739235853351</v>
      </c>
      <c r="AF82" t="str">
        <f t="shared" ca="1" si="52"/>
        <v>محصول ۳</v>
      </c>
      <c r="AG82">
        <f t="shared" ca="1" si="56"/>
        <v>0.19868190382946616</v>
      </c>
      <c r="AH82" s="4">
        <f t="shared" ca="1" si="57"/>
        <v>5.9900979369120968</v>
      </c>
      <c r="AI82">
        <f t="shared" ca="1" si="58"/>
        <v>0.47740036200475433</v>
      </c>
      <c r="AJ82">
        <f t="shared" ca="1" si="59"/>
        <v>18.673362370777333</v>
      </c>
      <c r="AK82">
        <f t="shared" ca="1" si="60"/>
        <v>3.3231121819504716E-2</v>
      </c>
      <c r="AL82">
        <f t="shared" ca="1" si="61"/>
        <v>2.2578027223266064</v>
      </c>
    </row>
    <row r="83" spans="1:38" x14ac:dyDescent="0.3">
      <c r="A83" s="1">
        <f t="shared" si="64"/>
        <v>82</v>
      </c>
      <c r="B83">
        <f t="shared" ca="1" si="41"/>
        <v>41</v>
      </c>
      <c r="C83">
        <f t="shared" ca="1" si="42"/>
        <v>1</v>
      </c>
      <c r="D83" t="str">
        <f t="shared" ca="1" si="43"/>
        <v>بررسی سفارش</v>
      </c>
      <c r="E83" t="str">
        <f t="shared" ca="1" si="44"/>
        <v>_</v>
      </c>
      <c r="F83" t="str">
        <f t="shared" ca="1" si="45"/>
        <v>الویت بیشتر</v>
      </c>
      <c r="G83">
        <f t="shared" ca="1" si="46"/>
        <v>3.4379685975951459</v>
      </c>
      <c r="H83">
        <f t="shared" ca="1" si="47"/>
        <v>44.437968597595145</v>
      </c>
      <c r="I83">
        <f ca="1">24-COUNTIF($H$2:H82,"&gt;"&amp;B83)</f>
        <v>1</v>
      </c>
      <c r="J83">
        <f t="shared" ca="1" si="54"/>
        <v>24</v>
      </c>
      <c r="O83">
        <f t="shared" ca="1" si="65"/>
        <v>0.62871899159198075</v>
      </c>
      <c r="P83">
        <f t="shared" ca="1" si="53"/>
        <v>1</v>
      </c>
      <c r="Q83">
        <f t="shared" ca="1" si="48"/>
        <v>41</v>
      </c>
      <c r="V83">
        <f t="shared" ca="1" si="62"/>
        <v>0.16045624904899389</v>
      </c>
      <c r="W83" t="str">
        <f t="shared" ca="1" si="49"/>
        <v>بررسی سفارش</v>
      </c>
      <c r="X83">
        <f t="shared" ca="1" si="63"/>
        <v>6.3076676403802985</v>
      </c>
      <c r="AB83">
        <f t="shared" ca="1" si="50"/>
        <v>0.61047662131729163</v>
      </c>
      <c r="AC83" t="str">
        <f t="shared" ca="1" si="51"/>
        <v>الویت بیشتر</v>
      </c>
      <c r="AE83">
        <f t="shared" ca="1" si="55"/>
        <v>0.30400910360361733</v>
      </c>
      <c r="AF83" t="str">
        <f t="shared" ca="1" si="52"/>
        <v>محصول ۲</v>
      </c>
      <c r="AG83">
        <f t="shared" ca="1" si="56"/>
        <v>0.59852970919673576</v>
      </c>
      <c r="AH83" s="4">
        <f t="shared" ca="1" si="57"/>
        <v>8.6877724032589771</v>
      </c>
      <c r="AI83">
        <f t="shared" ca="1" si="58"/>
        <v>0.9668787403965754</v>
      </c>
      <c r="AJ83">
        <f t="shared" ca="1" si="59"/>
        <v>24.882105064357269</v>
      </c>
      <c r="AK83">
        <f t="shared" ca="1" si="60"/>
        <v>0.84206035135541657</v>
      </c>
      <c r="AL83">
        <f t="shared" ca="1" si="61"/>
        <v>3.4379685975951459</v>
      </c>
    </row>
    <row r="84" spans="1:38" x14ac:dyDescent="0.3">
      <c r="A84" s="1">
        <f t="shared" si="64"/>
        <v>83</v>
      </c>
      <c r="B84">
        <f t="shared" ca="1" si="41"/>
        <v>41</v>
      </c>
      <c r="C84">
        <f t="shared" ca="1" si="42"/>
        <v>1</v>
      </c>
      <c r="D84" t="str">
        <f t="shared" ca="1" si="43"/>
        <v>پشتیبانی فنی</v>
      </c>
      <c r="E84" t="str">
        <f t="shared" ca="1" si="44"/>
        <v>محصول ۲</v>
      </c>
      <c r="F84" t="str">
        <f t="shared" ca="1" si="45"/>
        <v>_</v>
      </c>
      <c r="G84">
        <f t="shared" ca="1" si="46"/>
        <v>4.5679478338253432</v>
      </c>
      <c r="H84">
        <f t="shared" ca="1" si="47"/>
        <v>45.567947833825343</v>
      </c>
      <c r="I84">
        <f ca="1">24-COUNTIF($H$2:H83,"&gt;"&amp;B84)</f>
        <v>0</v>
      </c>
      <c r="J84">
        <f t="shared" ca="1" si="54"/>
        <v>25</v>
      </c>
      <c r="O84">
        <f t="shared" ca="1" si="65"/>
        <v>0.22687257627931412</v>
      </c>
      <c r="P84">
        <f t="shared" ca="1" si="53"/>
        <v>0</v>
      </c>
      <c r="Q84">
        <f t="shared" ca="1" si="48"/>
        <v>41</v>
      </c>
      <c r="V84">
        <f t="shared" ca="1" si="62"/>
        <v>0.54505736271497918</v>
      </c>
      <c r="W84" t="str">
        <f t="shared" ca="1" si="49"/>
        <v>پشتیبانی فنی</v>
      </c>
      <c r="X84">
        <f t="shared" ca="1" si="63"/>
        <v>8.9791644846424195</v>
      </c>
      <c r="AB84">
        <f t="shared" ca="1" si="50"/>
        <v>0.97022556715956065</v>
      </c>
      <c r="AC84" t="str">
        <f t="shared" ca="1" si="51"/>
        <v>الویت بیشتر</v>
      </c>
      <c r="AE84">
        <f t="shared" ca="1" si="55"/>
        <v>0.20522400045558334</v>
      </c>
      <c r="AF84" t="str">
        <f t="shared" ca="1" si="52"/>
        <v>محصول ۲</v>
      </c>
      <c r="AG84">
        <f t="shared" ca="1" si="56"/>
        <v>5.4632453546613058E-2</v>
      </c>
      <c r="AH84" s="4">
        <f t="shared" ca="1" si="57"/>
        <v>4.5679478338253432</v>
      </c>
      <c r="AI84">
        <f t="shared" ca="1" si="58"/>
        <v>0.77985446822124926</v>
      </c>
      <c r="AJ84">
        <f t="shared" ca="1" si="59"/>
        <v>22.754049300558624</v>
      </c>
      <c r="AK84">
        <f t="shared" ca="1" si="60"/>
        <v>0.62184052669874934</v>
      </c>
      <c r="AL84">
        <f t="shared" ca="1" si="61"/>
        <v>3.1303340028479316</v>
      </c>
    </row>
    <row r="85" spans="1:38" x14ac:dyDescent="0.3">
      <c r="A85" s="1">
        <f t="shared" si="64"/>
        <v>84</v>
      </c>
      <c r="B85">
        <f t="shared" ca="1" si="41"/>
        <v>41</v>
      </c>
      <c r="C85">
        <f t="shared" ca="1" si="42"/>
        <v>0</v>
      </c>
      <c r="D85" t="str">
        <f t="shared" ca="1" si="43"/>
        <v>_</v>
      </c>
      <c r="E85" t="str">
        <f t="shared" ca="1" si="44"/>
        <v>_</v>
      </c>
      <c r="F85" t="str">
        <f t="shared" ca="1" si="45"/>
        <v>_</v>
      </c>
      <c r="G85" t="str">
        <f t="shared" ca="1" si="46"/>
        <v>_</v>
      </c>
      <c r="H85" t="str">
        <f t="shared" ca="1" si="47"/>
        <v>_</v>
      </c>
      <c r="I85">
        <f ca="1">24-COUNTIF($H$2:H84,"&gt;"&amp;B85)</f>
        <v>-1</v>
      </c>
      <c r="J85">
        <f t="shared" ca="1" si="54"/>
        <v>26</v>
      </c>
      <c r="O85">
        <f t="shared" ca="1" si="65"/>
        <v>2.5223523158810712E-2</v>
      </c>
      <c r="P85">
        <f t="shared" ca="1" si="53"/>
        <v>0</v>
      </c>
      <c r="Q85">
        <f t="shared" ca="1" si="48"/>
        <v>41</v>
      </c>
      <c r="V85">
        <f t="shared" ca="1" si="62"/>
        <v>0.24587376369209676</v>
      </c>
      <c r="W85" t="str">
        <f t="shared" ca="1" si="49"/>
        <v>پشتیبانی فنی</v>
      </c>
      <c r="X85">
        <f t="shared" ca="1" si="63"/>
        <v>8.5264829741576964</v>
      </c>
      <c r="AB85">
        <f t="shared" ca="1" si="50"/>
        <v>0.93796421641579575</v>
      </c>
      <c r="AC85" t="str">
        <f t="shared" ca="1" si="51"/>
        <v>الویت بیشتر</v>
      </c>
      <c r="AE85">
        <f t="shared" ca="1" si="55"/>
        <v>0.46013538120252406</v>
      </c>
      <c r="AF85" t="str">
        <f t="shared" ca="1" si="52"/>
        <v>محصول ۳</v>
      </c>
      <c r="AG85">
        <f t="shared" ca="1" si="56"/>
        <v>0.5747332839019974</v>
      </c>
      <c r="AH85" s="4">
        <f t="shared" ca="1" si="57"/>
        <v>8.4157623841450722</v>
      </c>
      <c r="AI85">
        <f t="shared" ca="1" si="58"/>
        <v>0.22891559834189823</v>
      </c>
      <c r="AJ85">
        <f t="shared" ca="1" si="59"/>
        <v>14.160754639897378</v>
      </c>
      <c r="AK85">
        <f t="shared" ca="1" si="60"/>
        <v>8.0378497144279359E-2</v>
      </c>
      <c r="AL85">
        <f t="shared" ca="1" si="61"/>
        <v>2.4009451262810892</v>
      </c>
    </row>
    <row r="86" spans="1:38" x14ac:dyDescent="0.3">
      <c r="A86" s="1">
        <f t="shared" si="64"/>
        <v>85</v>
      </c>
      <c r="B86">
        <f t="shared" ca="1" si="41"/>
        <v>42</v>
      </c>
      <c r="C86">
        <f t="shared" ca="1" si="42"/>
        <v>1</v>
      </c>
      <c r="D86" t="str">
        <f t="shared" ca="1" si="43"/>
        <v>پشتیبانی فنی</v>
      </c>
      <c r="E86" t="str">
        <f t="shared" ca="1" si="44"/>
        <v>محصول ۳</v>
      </c>
      <c r="F86" t="str">
        <f t="shared" ca="1" si="45"/>
        <v>_</v>
      </c>
      <c r="G86">
        <f t="shared" ca="1" si="46"/>
        <v>4.7871889282325402</v>
      </c>
      <c r="H86">
        <f t="shared" ca="1" si="47"/>
        <v>46.787188928232538</v>
      </c>
      <c r="I86">
        <f ca="1">24-COUNTIF($H$2:H85,"&gt;"&amp;B86)</f>
        <v>0</v>
      </c>
      <c r="J86">
        <f t="shared" ca="1" si="54"/>
        <v>25</v>
      </c>
      <c r="O86">
        <f t="shared" ca="1" si="65"/>
        <v>0.80416782613941618</v>
      </c>
      <c r="P86">
        <f t="shared" ca="1" si="53"/>
        <v>1</v>
      </c>
      <c r="Q86">
        <f t="shared" ca="1" si="48"/>
        <v>42</v>
      </c>
      <c r="V86">
        <f t="shared" ca="1" si="62"/>
        <v>0.32381126788444781</v>
      </c>
      <c r="W86" t="str">
        <f t="shared" ca="1" si="49"/>
        <v>پشتیبانی فنی</v>
      </c>
      <c r="X86">
        <f t="shared" ca="1" si="63"/>
        <v>8.1959758526484769</v>
      </c>
      <c r="AB86">
        <f t="shared" ca="1" si="50"/>
        <v>0.90701419645064596</v>
      </c>
      <c r="AC86" t="str">
        <f t="shared" ca="1" si="51"/>
        <v>الویت بیشتر</v>
      </c>
      <c r="AE86">
        <f t="shared" ca="1" si="55"/>
        <v>0.39377502494736272</v>
      </c>
      <c r="AF86" t="str">
        <f t="shared" ca="1" si="52"/>
        <v>محصول ۳</v>
      </c>
      <c r="AG86">
        <f t="shared" ca="1" si="56"/>
        <v>7.0978761448821648E-2</v>
      </c>
      <c r="AH86" s="4">
        <f t="shared" ca="1" si="57"/>
        <v>4.7871889282325402</v>
      </c>
      <c r="AI86">
        <f t="shared" ca="1" si="58"/>
        <v>0.73839234220239158</v>
      </c>
      <c r="AJ86">
        <f t="shared" ca="1" si="59"/>
        <v>22.248697113308626</v>
      </c>
      <c r="AK86">
        <f t="shared" ca="1" si="60"/>
        <v>3.4908641510843053E-2</v>
      </c>
      <c r="AL86">
        <f t="shared" ca="1" si="61"/>
        <v>2.2642296028488973</v>
      </c>
    </row>
    <row r="87" spans="1:38" x14ac:dyDescent="0.3">
      <c r="A87" s="1">
        <f t="shared" si="64"/>
        <v>86</v>
      </c>
      <c r="B87">
        <f t="shared" ca="1" si="41"/>
        <v>42</v>
      </c>
      <c r="C87">
        <f t="shared" ca="1" si="42"/>
        <v>0</v>
      </c>
      <c r="D87" t="str">
        <f t="shared" ca="1" si="43"/>
        <v>_</v>
      </c>
      <c r="E87" t="str">
        <f t="shared" ca="1" si="44"/>
        <v>_</v>
      </c>
      <c r="F87" t="str">
        <f t="shared" ca="1" si="45"/>
        <v>_</v>
      </c>
      <c r="G87" t="str">
        <f t="shared" ca="1" si="46"/>
        <v>_</v>
      </c>
      <c r="H87" t="str">
        <f t="shared" ca="1" si="47"/>
        <v>_</v>
      </c>
      <c r="I87">
        <f ca="1">24-COUNTIF($H$2:H86,"&gt;"&amp;B87)</f>
        <v>-1</v>
      </c>
      <c r="J87">
        <f t="shared" ca="1" si="54"/>
        <v>26</v>
      </c>
      <c r="O87">
        <f t="shared" ca="1" si="65"/>
        <v>0.3874543379736789</v>
      </c>
      <c r="P87">
        <f t="shared" ca="1" si="53"/>
        <v>0</v>
      </c>
      <c r="Q87">
        <f t="shared" ca="1" si="48"/>
        <v>42</v>
      </c>
      <c r="V87">
        <f t="shared" ca="1" si="62"/>
        <v>0.16500012700305458</v>
      </c>
      <c r="W87" t="str">
        <f t="shared" ca="1" si="49"/>
        <v>بررسی سفارش</v>
      </c>
      <c r="X87">
        <f t="shared" ca="1" si="63"/>
        <v>8.467832835238795</v>
      </c>
      <c r="AB87">
        <f t="shared" ca="1" si="50"/>
        <v>0.93292753654936034</v>
      </c>
      <c r="AC87" t="str">
        <f t="shared" ca="1" si="51"/>
        <v>الویت بیشتر</v>
      </c>
      <c r="AE87">
        <f t="shared" ca="1" si="55"/>
        <v>0.36083380898780282</v>
      </c>
      <c r="AF87" t="str">
        <f t="shared" ca="1" si="52"/>
        <v>محصول ۳</v>
      </c>
      <c r="AG87">
        <f t="shared" ca="1" si="56"/>
        <v>0.10425814074168094</v>
      </c>
      <c r="AH87" s="4">
        <f t="shared" ca="1" si="57"/>
        <v>5.1660139273272563</v>
      </c>
      <c r="AI87">
        <f t="shared" ca="1" si="58"/>
        <v>0.71321957150278403</v>
      </c>
      <c r="AJ87">
        <f t="shared" ca="1" si="59"/>
        <v>21.934938716030103</v>
      </c>
      <c r="AK87">
        <f t="shared" ca="1" si="60"/>
        <v>0.37161132341120306</v>
      </c>
      <c r="AL87">
        <f t="shared" ca="1" si="61"/>
        <v>2.8621036172191867</v>
      </c>
    </row>
    <row r="88" spans="1:38" x14ac:dyDescent="0.3">
      <c r="A88" s="1">
        <f t="shared" si="64"/>
        <v>87</v>
      </c>
      <c r="B88">
        <f t="shared" ref="B88:B151" ca="1" si="66">Q88</f>
        <v>43</v>
      </c>
      <c r="C88">
        <f t="shared" ref="C88:C151" ca="1" si="67">IF(I88&gt;=0,1,0)</f>
        <v>1</v>
      </c>
      <c r="D88" t="str">
        <f t="shared" ref="D88:D151" ca="1" si="68">IF(C88=1,W88,"_")</f>
        <v>بررسی سفارش</v>
      </c>
      <c r="E88" t="str">
        <f t="shared" ref="E88:E151" ca="1" si="69">IF(D88="پشتیبانی فنی",AF88,"_")</f>
        <v>_</v>
      </c>
      <c r="F88" t="str">
        <f t="shared" ref="F88:F151" ca="1" si="70">IF(D88="بررسی سفارش",AC88,"_")</f>
        <v>الویت بیشتر</v>
      </c>
      <c r="G88">
        <f t="shared" ref="G88:G151" ca="1" si="71">IF(C88=1,IF(D88="پشتیبانی فنی",AH88,IF(D88="فروش",AJ88,IF(AND(D88="بررسی سفارش",F88="الویت کمتر"),AL88+AJ88,AL88))),"_")</f>
        <v>3.8783955542375752</v>
      </c>
      <c r="H88">
        <f t="shared" ref="H88:H151" ca="1" si="72">IF(C88=1,B88+G88,"_")</f>
        <v>46.878395554237578</v>
      </c>
      <c r="I88">
        <f ca="1">24-COUNTIF($H$2:H87,"&gt;"&amp;B88)</f>
        <v>2</v>
      </c>
      <c r="J88">
        <f t="shared" ca="1" si="54"/>
        <v>23</v>
      </c>
      <c r="O88">
        <f t="shared" ca="1" si="65"/>
        <v>0.72608361562136903</v>
      </c>
      <c r="P88">
        <f t="shared" ca="1" si="53"/>
        <v>1</v>
      </c>
      <c r="Q88">
        <f t="shared" ref="Q88:Q151" ca="1" si="73">Q87+P88</f>
        <v>43</v>
      </c>
      <c r="V88">
        <f t="shared" ca="1" si="62"/>
        <v>0.22768120197997097</v>
      </c>
      <c r="W88" t="str">
        <f t="shared" ref="W88:W151" ca="1" si="74">IF(V88&lt;=$T$2,"فروش",IF(V88&lt;=$T$3,"بررسی سفارش","پشتیبانی فنی"))</f>
        <v>بررسی سفارش</v>
      </c>
      <c r="X88">
        <f t="shared" ca="1" si="63"/>
        <v>9.3020985549210664</v>
      </c>
      <c r="AB88">
        <f t="shared" ref="AB88:AB151" ca="1" si="75">IF(X88&lt;=5,((X88-3)^2)/14,1-(((10-X88)^2)/35))</f>
        <v>0.98608381637019249</v>
      </c>
      <c r="AC88" t="str">
        <f t="shared" ref="AC88:AC151" ca="1" si="76">IF(AB88&lt;=0.15,"الویت کمتر","الویت بیشتر")</f>
        <v>الویت بیشتر</v>
      </c>
      <c r="AE88">
        <f t="shared" ca="1" si="55"/>
        <v>0.19912404320180555</v>
      </c>
      <c r="AF88" t="str">
        <f t="shared" ref="AF88:AF151" ca="1" si="77">IF(AE88&lt;=0.2,"محصول ۱",IF(AE88&lt;=0.336,"محصول ۲","محصول ۳"))</f>
        <v>محصول ۱</v>
      </c>
      <c r="AG88">
        <f t="shared" ca="1" si="56"/>
        <v>0.23678247076125725</v>
      </c>
      <c r="AH88" s="4">
        <f t="shared" ca="1" si="57"/>
        <v>5.1604133121206583</v>
      </c>
      <c r="AI88">
        <f t="shared" ca="1" si="58"/>
        <v>0.59354552718376286</v>
      </c>
      <c r="AJ88">
        <f t="shared" ca="1" si="59"/>
        <v>20.361205113312316</v>
      </c>
      <c r="AK88">
        <f t="shared" ca="1" si="60"/>
        <v>0.99260617938540674</v>
      </c>
      <c r="AL88">
        <f t="shared" ca="1" si="61"/>
        <v>3.8783955542375752</v>
      </c>
    </row>
    <row r="89" spans="1:38" x14ac:dyDescent="0.3">
      <c r="A89" s="1">
        <f t="shared" si="64"/>
        <v>88</v>
      </c>
      <c r="B89">
        <f t="shared" ca="1" si="66"/>
        <v>43</v>
      </c>
      <c r="C89">
        <f t="shared" ca="1" si="67"/>
        <v>1</v>
      </c>
      <c r="D89" t="str">
        <f t="shared" ca="1" si="68"/>
        <v>پشتیبانی فنی</v>
      </c>
      <c r="E89" t="str">
        <f t="shared" ca="1" si="69"/>
        <v>محصول ۲</v>
      </c>
      <c r="F89" t="str">
        <f t="shared" ca="1" si="70"/>
        <v>_</v>
      </c>
      <c r="G89">
        <f t="shared" ca="1" si="71"/>
        <v>5.9935889980828776</v>
      </c>
      <c r="H89">
        <f t="shared" ca="1" si="72"/>
        <v>48.993588998082878</v>
      </c>
      <c r="I89">
        <f ca="1">24-COUNTIF($H$2:H88,"&gt;"&amp;B89)</f>
        <v>1</v>
      </c>
      <c r="J89">
        <f t="shared" ca="1" si="54"/>
        <v>24</v>
      </c>
      <c r="O89">
        <f t="shared" ca="1" si="65"/>
        <v>0.42362924516143741</v>
      </c>
      <c r="P89">
        <f t="shared" ca="1" si="53"/>
        <v>0</v>
      </c>
      <c r="Q89">
        <f t="shared" ca="1" si="73"/>
        <v>43</v>
      </c>
      <c r="V89">
        <f t="shared" ca="1" si="62"/>
        <v>0.53176062389975842</v>
      </c>
      <c r="W89" t="str">
        <f t="shared" ca="1" si="74"/>
        <v>پشتیبانی فنی</v>
      </c>
      <c r="X89">
        <f t="shared" ca="1" si="63"/>
        <v>4.2026120956358399</v>
      </c>
      <c r="AB89">
        <f t="shared" ca="1" si="75"/>
        <v>0.10330541804068762</v>
      </c>
      <c r="AC89" t="str">
        <f t="shared" ca="1" si="76"/>
        <v>الویت کمتر</v>
      </c>
      <c r="AE89">
        <f t="shared" ca="1" si="55"/>
        <v>0.20114586099626425</v>
      </c>
      <c r="AF89" t="str">
        <f t="shared" ca="1" si="77"/>
        <v>محصول ۲</v>
      </c>
      <c r="AG89">
        <f t="shared" ca="1" si="56"/>
        <v>0.33262080950483097</v>
      </c>
      <c r="AH89" s="4">
        <f t="shared" ca="1" si="57"/>
        <v>5.9935889980828776</v>
      </c>
      <c r="AI89">
        <f t="shared" ca="1" si="58"/>
        <v>0.96204340890558426</v>
      </c>
      <c r="AJ89">
        <f t="shared" ca="1" si="59"/>
        <v>24.829824229129215</v>
      </c>
      <c r="AK89">
        <f t="shared" ca="1" si="60"/>
        <v>0.31389824159366353</v>
      </c>
      <c r="AL89">
        <f t="shared" ca="1" si="61"/>
        <v>2.7923360923164657</v>
      </c>
    </row>
    <row r="90" spans="1:38" x14ac:dyDescent="0.3">
      <c r="A90" s="1">
        <f t="shared" si="64"/>
        <v>89</v>
      </c>
      <c r="B90">
        <f t="shared" ca="1" si="66"/>
        <v>43</v>
      </c>
      <c r="C90">
        <f t="shared" ca="1" si="67"/>
        <v>1</v>
      </c>
      <c r="D90" t="str">
        <f t="shared" ca="1" si="68"/>
        <v>پشتیبانی فنی</v>
      </c>
      <c r="E90" t="str">
        <f t="shared" ca="1" si="69"/>
        <v>محصول ۳</v>
      </c>
      <c r="F90" t="str">
        <f t="shared" ca="1" si="70"/>
        <v>_</v>
      </c>
      <c r="G90">
        <f t="shared" ca="1" si="71"/>
        <v>15.254006320131179</v>
      </c>
      <c r="H90">
        <f t="shared" ca="1" si="72"/>
        <v>58.254006320131182</v>
      </c>
      <c r="I90">
        <f ca="1">24-COUNTIF($H$2:H89,"&gt;"&amp;B90)</f>
        <v>0</v>
      </c>
      <c r="J90">
        <f t="shared" ca="1" si="54"/>
        <v>25</v>
      </c>
      <c r="O90">
        <f t="shared" ca="1" si="65"/>
        <v>0.26837302902361182</v>
      </c>
      <c r="P90">
        <f t="shared" ca="1" si="53"/>
        <v>0</v>
      </c>
      <c r="Q90">
        <f t="shared" ca="1" si="73"/>
        <v>43</v>
      </c>
      <c r="V90">
        <f t="shared" ca="1" si="62"/>
        <v>0.58691365032567144</v>
      </c>
      <c r="W90" t="str">
        <f t="shared" ca="1" si="74"/>
        <v>پشتیبانی فنی</v>
      </c>
      <c r="X90">
        <f t="shared" ca="1" si="63"/>
        <v>3.8407740132611021</v>
      </c>
      <c r="AB90">
        <f t="shared" ca="1" si="75"/>
        <v>5.0492924383941422E-2</v>
      </c>
      <c r="AC90" t="str">
        <f t="shared" ca="1" si="76"/>
        <v>الویت کمتر</v>
      </c>
      <c r="AE90">
        <f t="shared" ca="1" si="55"/>
        <v>0.40619675726089821</v>
      </c>
      <c r="AF90" t="str">
        <f t="shared" ca="1" si="77"/>
        <v>محصول ۳</v>
      </c>
      <c r="AG90">
        <f t="shared" ca="1" si="56"/>
        <v>0.96509036439870599</v>
      </c>
      <c r="AH90" s="4">
        <f t="shared" ca="1" si="57"/>
        <v>15.254006320131179</v>
      </c>
      <c r="AI90">
        <f t="shared" ca="1" si="58"/>
        <v>0.77302096871478243</v>
      </c>
      <c r="AJ90">
        <f t="shared" ca="1" si="59"/>
        <v>22.671702035175233</v>
      </c>
      <c r="AK90">
        <f t="shared" ca="1" si="60"/>
        <v>0.82537733197113294</v>
      </c>
      <c r="AL90">
        <f t="shared" ca="1" si="61"/>
        <v>3.4090301733102324</v>
      </c>
    </row>
    <row r="91" spans="1:38" x14ac:dyDescent="0.3">
      <c r="A91" s="1">
        <f t="shared" si="64"/>
        <v>90</v>
      </c>
      <c r="B91">
        <f t="shared" ca="1" si="66"/>
        <v>43</v>
      </c>
      <c r="C91">
        <f t="shared" ca="1" si="67"/>
        <v>0</v>
      </c>
      <c r="D91" t="str">
        <f t="shared" ca="1" si="68"/>
        <v>_</v>
      </c>
      <c r="E91" t="str">
        <f t="shared" ca="1" si="69"/>
        <v>_</v>
      </c>
      <c r="F91" t="str">
        <f t="shared" ca="1" si="70"/>
        <v>_</v>
      </c>
      <c r="G91" t="str">
        <f t="shared" ca="1" si="71"/>
        <v>_</v>
      </c>
      <c r="H91" t="str">
        <f t="shared" ca="1" si="72"/>
        <v>_</v>
      </c>
      <c r="I91">
        <f ca="1">24-COUNTIF($H$2:H90,"&gt;"&amp;B91)</f>
        <v>-1</v>
      </c>
      <c r="J91">
        <f t="shared" ca="1" si="54"/>
        <v>26</v>
      </c>
      <c r="O91">
        <f t="shared" ca="1" si="65"/>
        <v>0.43702882624766681</v>
      </c>
      <c r="P91">
        <f t="shared" ca="1" si="53"/>
        <v>0</v>
      </c>
      <c r="Q91">
        <f t="shared" ca="1" si="73"/>
        <v>43</v>
      </c>
      <c r="V91">
        <f t="shared" ca="1" si="62"/>
        <v>0.47433842722351383</v>
      </c>
      <c r="W91" t="str">
        <f t="shared" ca="1" si="74"/>
        <v>پشتیبانی فنی</v>
      </c>
      <c r="X91">
        <f t="shared" ca="1" si="63"/>
        <v>3.1005963909632452</v>
      </c>
      <c r="AB91">
        <f t="shared" ca="1" si="75"/>
        <v>7.2283099105929197E-4</v>
      </c>
      <c r="AC91" t="str">
        <f t="shared" ca="1" si="76"/>
        <v>الویت کمتر</v>
      </c>
      <c r="AE91">
        <f t="shared" ca="1" si="55"/>
        <v>0.4604447128582656</v>
      </c>
      <c r="AF91" t="str">
        <f t="shared" ca="1" si="77"/>
        <v>محصول ۳</v>
      </c>
      <c r="AG91">
        <f t="shared" ca="1" si="56"/>
        <v>0.10297762926796294</v>
      </c>
      <c r="AH91" s="4">
        <f t="shared" ca="1" si="57"/>
        <v>5.1526712050516057</v>
      </c>
      <c r="AI91">
        <f t="shared" ca="1" si="58"/>
        <v>0.52166647143452405</v>
      </c>
      <c r="AJ91">
        <f t="shared" ca="1" si="59"/>
        <v>19.338565076856778</v>
      </c>
      <c r="AK91">
        <f t="shared" ca="1" si="60"/>
        <v>0.30686245064792406</v>
      </c>
      <c r="AL91">
        <f t="shared" ca="1" si="61"/>
        <v>2.783405961999172</v>
      </c>
    </row>
    <row r="92" spans="1:38" x14ac:dyDescent="0.3">
      <c r="A92" s="1">
        <f t="shared" si="64"/>
        <v>91</v>
      </c>
      <c r="B92">
        <f t="shared" ca="1" si="66"/>
        <v>43</v>
      </c>
      <c r="C92">
        <f t="shared" ca="1" si="67"/>
        <v>0</v>
      </c>
      <c r="D92" t="str">
        <f t="shared" ca="1" si="68"/>
        <v>_</v>
      </c>
      <c r="E92" t="str">
        <f t="shared" ca="1" si="69"/>
        <v>_</v>
      </c>
      <c r="F92" t="str">
        <f t="shared" ca="1" si="70"/>
        <v>_</v>
      </c>
      <c r="G92" t="str">
        <f t="shared" ca="1" si="71"/>
        <v>_</v>
      </c>
      <c r="H92" t="str">
        <f t="shared" ca="1" si="72"/>
        <v>_</v>
      </c>
      <c r="I92">
        <f ca="1">24-COUNTIF($H$2:H91,"&gt;"&amp;B92)</f>
        <v>-1</v>
      </c>
      <c r="J92">
        <f t="shared" ca="1" si="54"/>
        <v>26</v>
      </c>
      <c r="O92">
        <f t="shared" ca="1" si="65"/>
        <v>0.37269011528599338</v>
      </c>
      <c r="P92">
        <f t="shared" ca="1" si="53"/>
        <v>0</v>
      </c>
      <c r="Q92">
        <f t="shared" ca="1" si="73"/>
        <v>43</v>
      </c>
      <c r="V92">
        <f t="shared" ca="1" si="62"/>
        <v>0.22037991424076972</v>
      </c>
      <c r="W92" t="str">
        <f t="shared" ca="1" si="74"/>
        <v>بررسی سفارش</v>
      </c>
      <c r="X92">
        <f t="shared" ca="1" si="63"/>
        <v>5.9064496674625993</v>
      </c>
      <c r="AB92">
        <f t="shared" ca="1" si="75"/>
        <v>0.52122416214236955</v>
      </c>
      <c r="AC92" t="str">
        <f t="shared" ca="1" si="76"/>
        <v>الویت بیشتر</v>
      </c>
      <c r="AE92">
        <f t="shared" ca="1" si="55"/>
        <v>0.23755621381566178</v>
      </c>
      <c r="AF92" t="str">
        <f t="shared" ca="1" si="77"/>
        <v>محصول ۲</v>
      </c>
      <c r="AG92">
        <f t="shared" ca="1" si="56"/>
        <v>0.35913882888522197</v>
      </c>
      <c r="AH92" s="4">
        <f t="shared" ca="1" si="57"/>
        <v>6.2345415320612325</v>
      </c>
      <c r="AI92">
        <f t="shared" ca="1" si="58"/>
        <v>0.9118189920509604</v>
      </c>
      <c r="AJ92">
        <f t="shared" ca="1" si="59"/>
        <v>24.278815680778379</v>
      </c>
      <c r="AK92">
        <f t="shared" ca="1" si="60"/>
        <v>0.49279585558643546</v>
      </c>
      <c r="AL92">
        <f t="shared" ca="1" si="61"/>
        <v>2.9927697170909631</v>
      </c>
    </row>
    <row r="93" spans="1:38" x14ac:dyDescent="0.3">
      <c r="A93" s="1">
        <f t="shared" si="64"/>
        <v>92</v>
      </c>
      <c r="B93">
        <f t="shared" ca="1" si="66"/>
        <v>43</v>
      </c>
      <c r="C93">
        <f t="shared" ca="1" si="67"/>
        <v>0</v>
      </c>
      <c r="D93" t="str">
        <f t="shared" ca="1" si="68"/>
        <v>_</v>
      </c>
      <c r="E93" t="str">
        <f t="shared" ca="1" si="69"/>
        <v>_</v>
      </c>
      <c r="F93" t="str">
        <f t="shared" ca="1" si="70"/>
        <v>_</v>
      </c>
      <c r="G93" t="str">
        <f t="shared" ca="1" si="71"/>
        <v>_</v>
      </c>
      <c r="H93" t="str">
        <f t="shared" ca="1" si="72"/>
        <v>_</v>
      </c>
      <c r="I93">
        <f ca="1">24-COUNTIF($H$2:H92,"&gt;"&amp;B93)</f>
        <v>-1</v>
      </c>
      <c r="J93">
        <f t="shared" ca="1" si="54"/>
        <v>26</v>
      </c>
      <c r="O93">
        <f t="shared" ca="1" si="65"/>
        <v>0.31539089286863087</v>
      </c>
      <c r="P93">
        <f t="shared" ca="1" si="53"/>
        <v>0</v>
      </c>
      <c r="Q93">
        <f t="shared" ca="1" si="73"/>
        <v>43</v>
      </c>
      <c r="V93">
        <f t="shared" ca="1" si="62"/>
        <v>0.34965657420851792</v>
      </c>
      <c r="W93" t="str">
        <f t="shared" ca="1" si="74"/>
        <v>پشتیبانی فنی</v>
      </c>
      <c r="X93">
        <f t="shared" ca="1" si="63"/>
        <v>5.001750136862432</v>
      </c>
      <c r="AB93">
        <f t="shared" ca="1" si="75"/>
        <v>0.28621423730415096</v>
      </c>
      <c r="AC93" t="str">
        <f t="shared" ca="1" si="76"/>
        <v>الویت بیشتر</v>
      </c>
      <c r="AE93">
        <f t="shared" ca="1" si="55"/>
        <v>0.43063368727608509</v>
      </c>
      <c r="AF93" t="str">
        <f t="shared" ca="1" si="77"/>
        <v>محصول ۳</v>
      </c>
      <c r="AG93">
        <f t="shared" ca="1" si="56"/>
        <v>0.91207354317436662</v>
      </c>
      <c r="AH93" s="4">
        <f t="shared" ca="1" si="57"/>
        <v>13.642005659212392</v>
      </c>
      <c r="AI93">
        <f t="shared" ca="1" si="58"/>
        <v>0.28115574683000299</v>
      </c>
      <c r="AJ93">
        <f t="shared" ca="1" si="59"/>
        <v>15.26060574837479</v>
      </c>
      <c r="AK93">
        <f t="shared" ca="1" si="60"/>
        <v>0.96403772037265767</v>
      </c>
      <c r="AL93">
        <f t="shared" ca="1" si="61"/>
        <v>3.7318124550716707</v>
      </c>
    </row>
    <row r="94" spans="1:38" x14ac:dyDescent="0.3">
      <c r="A94" s="1">
        <f t="shared" si="64"/>
        <v>93</v>
      </c>
      <c r="B94">
        <f t="shared" ca="1" si="66"/>
        <v>45</v>
      </c>
      <c r="C94">
        <f t="shared" ca="1" si="67"/>
        <v>1</v>
      </c>
      <c r="D94" t="str">
        <f t="shared" ca="1" si="68"/>
        <v>پشتیبانی فنی</v>
      </c>
      <c r="E94" t="str">
        <f t="shared" ca="1" si="69"/>
        <v>محصول ۱</v>
      </c>
      <c r="F94" t="str">
        <f t="shared" ca="1" si="70"/>
        <v>_</v>
      </c>
      <c r="G94">
        <f t="shared" ca="1" si="71"/>
        <v>7.8716906904092685</v>
      </c>
      <c r="H94">
        <f t="shared" ca="1" si="72"/>
        <v>52.871690690409267</v>
      </c>
      <c r="I94">
        <f ca="1">24-COUNTIF($H$2:H93,"&gt;"&amp;B94)</f>
        <v>5</v>
      </c>
      <c r="J94">
        <f t="shared" ca="1" si="54"/>
        <v>20</v>
      </c>
      <c r="O94">
        <f t="shared" ca="1" si="65"/>
        <v>0.88094886714196485</v>
      </c>
      <c r="P94">
        <f t="shared" ca="1" si="53"/>
        <v>2</v>
      </c>
      <c r="Q94">
        <f t="shared" ca="1" si="73"/>
        <v>45</v>
      </c>
      <c r="V94">
        <f t="shared" ca="1" si="62"/>
        <v>0.3632884046418895</v>
      </c>
      <c r="W94" t="str">
        <f t="shared" ca="1" si="74"/>
        <v>پشتیبانی فنی</v>
      </c>
      <c r="X94">
        <f t="shared" ca="1" si="63"/>
        <v>8.7596031536648962</v>
      </c>
      <c r="AB94">
        <f t="shared" ca="1" si="75"/>
        <v>0.95604044753148365</v>
      </c>
      <c r="AC94" t="str">
        <f t="shared" ca="1" si="76"/>
        <v>الویت بیشتر</v>
      </c>
      <c r="AE94">
        <f t="shared" ca="1" si="55"/>
        <v>0.14872201946646713</v>
      </c>
      <c r="AF94" t="str">
        <f t="shared" ca="1" si="77"/>
        <v>محصول ۱</v>
      </c>
      <c r="AG94">
        <f t="shared" ca="1" si="56"/>
        <v>0.52508032652434122</v>
      </c>
      <c r="AH94" s="4">
        <f t="shared" ca="1" si="57"/>
        <v>7.8716906904092685</v>
      </c>
      <c r="AI94">
        <f t="shared" ca="1" si="58"/>
        <v>0.41079059893838654</v>
      </c>
      <c r="AJ94">
        <f t="shared" ca="1" si="59"/>
        <v>17.611265926474744</v>
      </c>
      <c r="AK94">
        <f t="shared" ca="1" si="60"/>
        <v>0.88396123552977168</v>
      </c>
      <c r="AL94">
        <f t="shared" ca="1" si="61"/>
        <v>3.5182557432200601</v>
      </c>
    </row>
    <row r="95" spans="1:38" x14ac:dyDescent="0.3">
      <c r="A95" s="1">
        <f t="shared" si="64"/>
        <v>94</v>
      </c>
      <c r="B95">
        <f t="shared" ca="1" si="66"/>
        <v>45</v>
      </c>
      <c r="C95">
        <f t="shared" ca="1" si="67"/>
        <v>1</v>
      </c>
      <c r="D95" t="str">
        <f t="shared" ca="1" si="68"/>
        <v>پشتیبانی فنی</v>
      </c>
      <c r="E95" t="str">
        <f t="shared" ca="1" si="69"/>
        <v>محصول ۳</v>
      </c>
      <c r="F95" t="str">
        <f t="shared" ca="1" si="70"/>
        <v>_</v>
      </c>
      <c r="G95">
        <f t="shared" ca="1" si="71"/>
        <v>5.1434414149984242</v>
      </c>
      <c r="H95">
        <f t="shared" ca="1" si="72"/>
        <v>50.143441414998421</v>
      </c>
      <c r="I95">
        <f ca="1">24-COUNTIF($H$2:H94,"&gt;"&amp;B95)</f>
        <v>4</v>
      </c>
      <c r="J95">
        <f t="shared" ca="1" si="54"/>
        <v>21</v>
      </c>
      <c r="O95">
        <f t="shared" ca="1" si="65"/>
        <v>0.18155428362162163</v>
      </c>
      <c r="P95">
        <f t="shared" ca="1" si="53"/>
        <v>0</v>
      </c>
      <c r="Q95">
        <f t="shared" ca="1" si="73"/>
        <v>45</v>
      </c>
      <c r="V95">
        <f t="shared" ca="1" si="62"/>
        <v>0.42143223840140986</v>
      </c>
      <c r="W95" t="str">
        <f t="shared" ca="1" si="74"/>
        <v>پشتیبانی فنی</v>
      </c>
      <c r="X95">
        <f t="shared" ca="1" si="63"/>
        <v>8.0843460283590627</v>
      </c>
      <c r="AB95">
        <f t="shared" ca="1" si="75"/>
        <v>0.89515056745532295</v>
      </c>
      <c r="AC95" t="str">
        <f t="shared" ca="1" si="76"/>
        <v>الویت بیشتر</v>
      </c>
      <c r="AE95">
        <f t="shared" ca="1" si="55"/>
        <v>0.44678145111246559</v>
      </c>
      <c r="AF95" t="str">
        <f t="shared" ca="1" si="77"/>
        <v>محصول ۳</v>
      </c>
      <c r="AG95">
        <f t="shared" ca="1" si="56"/>
        <v>0.10209646887845436</v>
      </c>
      <c r="AH95" s="4">
        <f t="shared" ca="1" si="57"/>
        <v>5.1434414149984242</v>
      </c>
      <c r="AI95">
        <f t="shared" ca="1" si="58"/>
        <v>0.30550207492320103</v>
      </c>
      <c r="AJ95">
        <f t="shared" ca="1" si="59"/>
        <v>15.738033727603771</v>
      </c>
      <c r="AK95">
        <f t="shared" ca="1" si="60"/>
        <v>0.59963951219713829</v>
      </c>
      <c r="AL95">
        <f t="shared" ca="1" si="61"/>
        <v>3.1051698621493999</v>
      </c>
    </row>
    <row r="96" spans="1:38" x14ac:dyDescent="0.3">
      <c r="A96" s="1">
        <f t="shared" si="64"/>
        <v>95</v>
      </c>
      <c r="B96">
        <f t="shared" ca="1" si="66"/>
        <v>46</v>
      </c>
      <c r="C96">
        <f t="shared" ca="1" si="67"/>
        <v>1</v>
      </c>
      <c r="D96" t="str">
        <f t="shared" ca="1" si="68"/>
        <v>پشتیبانی فنی</v>
      </c>
      <c r="E96" t="str">
        <f t="shared" ca="1" si="69"/>
        <v>محصول ۳</v>
      </c>
      <c r="F96" t="str">
        <f t="shared" ca="1" si="70"/>
        <v>_</v>
      </c>
      <c r="G96">
        <f t="shared" ca="1" si="71"/>
        <v>5.2583565462159019</v>
      </c>
      <c r="H96">
        <f t="shared" ca="1" si="72"/>
        <v>51.2583565462159</v>
      </c>
      <c r="I96">
        <f ca="1">24-COUNTIF($H$2:H95,"&gt;"&amp;B96)</f>
        <v>5</v>
      </c>
      <c r="J96">
        <f t="shared" ca="1" si="54"/>
        <v>20</v>
      </c>
      <c r="O96">
        <f t="shared" ca="1" si="65"/>
        <v>0.62156550945778977</v>
      </c>
      <c r="P96">
        <f t="shared" ca="1" si="53"/>
        <v>1</v>
      </c>
      <c r="Q96">
        <f t="shared" ca="1" si="73"/>
        <v>46</v>
      </c>
      <c r="V96">
        <f t="shared" ca="1" si="62"/>
        <v>0.41769044209149475</v>
      </c>
      <c r="W96" t="str">
        <f t="shared" ca="1" si="74"/>
        <v>پشتیبانی فنی</v>
      </c>
      <c r="X96">
        <f t="shared" ca="1" si="63"/>
        <v>4.0296093191015689</v>
      </c>
      <c r="AB96">
        <f t="shared" ca="1" si="75"/>
        <v>7.5721096427199736E-2</v>
      </c>
      <c r="AC96" t="str">
        <f t="shared" ca="1" si="76"/>
        <v>الویت کمتر</v>
      </c>
      <c r="AE96">
        <f t="shared" ca="1" si="55"/>
        <v>0.46625176313381822</v>
      </c>
      <c r="AF96" t="str">
        <f t="shared" ca="1" si="77"/>
        <v>محصول ۳</v>
      </c>
      <c r="AG96">
        <f t="shared" ca="1" si="56"/>
        <v>0.11333720644080481</v>
      </c>
      <c r="AH96" s="4">
        <f t="shared" ca="1" si="57"/>
        <v>5.2583565462159019</v>
      </c>
      <c r="AI96">
        <f t="shared" ca="1" si="58"/>
        <v>0.37480110613816997</v>
      </c>
      <c r="AJ96">
        <f t="shared" ca="1" si="59"/>
        <v>17.001357577896037</v>
      </c>
      <c r="AK96">
        <f t="shared" ca="1" si="60"/>
        <v>0.79913958839176302</v>
      </c>
      <c r="AL96">
        <f t="shared" ca="1" si="61"/>
        <v>3.3661854977862418</v>
      </c>
    </row>
    <row r="97" spans="1:38" x14ac:dyDescent="0.3">
      <c r="A97" s="1">
        <f t="shared" si="64"/>
        <v>96</v>
      </c>
      <c r="B97">
        <f t="shared" ca="1" si="66"/>
        <v>48</v>
      </c>
      <c r="C97">
        <f t="shared" ca="1" si="67"/>
        <v>1</v>
      </c>
      <c r="D97" t="str">
        <f t="shared" ca="1" si="68"/>
        <v>پشتیبانی فنی</v>
      </c>
      <c r="E97" t="str">
        <f t="shared" ca="1" si="69"/>
        <v>محصول ۳</v>
      </c>
      <c r="F97" t="str">
        <f t="shared" ca="1" si="70"/>
        <v>_</v>
      </c>
      <c r="G97">
        <f t="shared" ca="1" si="71"/>
        <v>8.2696254713954396</v>
      </c>
      <c r="H97">
        <f t="shared" ca="1" si="72"/>
        <v>56.269625471395443</v>
      </c>
      <c r="I97">
        <f ca="1">24-COUNTIF($H$2:H96,"&gt;"&amp;B97)</f>
        <v>8</v>
      </c>
      <c r="J97">
        <f t="shared" ca="1" si="54"/>
        <v>17</v>
      </c>
      <c r="O97">
        <f t="shared" ca="1" si="65"/>
        <v>0.86241371975900594</v>
      </c>
      <c r="P97">
        <f t="shared" ca="1" si="53"/>
        <v>2</v>
      </c>
      <c r="Q97">
        <f t="shared" ca="1" si="73"/>
        <v>48</v>
      </c>
      <c r="V97">
        <f t="shared" ca="1" si="62"/>
        <v>0.47112881823775532</v>
      </c>
      <c r="W97" t="str">
        <f t="shared" ca="1" si="74"/>
        <v>پشتیبانی فنی</v>
      </c>
      <c r="X97">
        <f t="shared" ca="1" si="63"/>
        <v>6.847703073004153</v>
      </c>
      <c r="AB97">
        <f t="shared" ca="1" si="75"/>
        <v>0.71608640240150112</v>
      </c>
      <c r="AC97" t="str">
        <f t="shared" ca="1" si="76"/>
        <v>الویت بیشتر</v>
      </c>
      <c r="AE97">
        <f t="shared" ca="1" si="55"/>
        <v>0.33858925932079409</v>
      </c>
      <c r="AF97" t="str">
        <f t="shared" ca="1" si="77"/>
        <v>محصول ۳</v>
      </c>
      <c r="AG97">
        <f t="shared" ca="1" si="56"/>
        <v>0.56166579413464612</v>
      </c>
      <c r="AH97" s="4">
        <f t="shared" ca="1" si="57"/>
        <v>8.2696254713954396</v>
      </c>
      <c r="AI97">
        <f t="shared" ca="1" si="58"/>
        <v>0.8943816707363631</v>
      </c>
      <c r="AJ97">
        <f t="shared" ca="1" si="59"/>
        <v>24.083977033996522</v>
      </c>
      <c r="AK97">
        <f t="shared" ca="1" si="60"/>
        <v>0.83099822842894766</v>
      </c>
      <c r="AL97">
        <f t="shared" ca="1" si="61"/>
        <v>3.4186192786631944</v>
      </c>
    </row>
    <row r="98" spans="1:38" x14ac:dyDescent="0.3">
      <c r="A98" s="1">
        <f t="shared" si="64"/>
        <v>97</v>
      </c>
      <c r="B98">
        <f t="shared" ca="1" si="66"/>
        <v>48</v>
      </c>
      <c r="C98">
        <f t="shared" ca="1" si="67"/>
        <v>1</v>
      </c>
      <c r="D98" t="str">
        <f t="shared" ca="1" si="68"/>
        <v>فروش</v>
      </c>
      <c r="E98" t="str">
        <f t="shared" ca="1" si="69"/>
        <v>_</v>
      </c>
      <c r="F98" t="str">
        <f t="shared" ca="1" si="70"/>
        <v>_</v>
      </c>
      <c r="G98">
        <f t="shared" ca="1" si="71"/>
        <v>24.136306352242936</v>
      </c>
      <c r="H98">
        <f t="shared" ca="1" si="72"/>
        <v>72.13630635224294</v>
      </c>
      <c r="I98">
        <f ca="1">24-COUNTIF($H$2:H97,"&gt;"&amp;B98)</f>
        <v>7</v>
      </c>
      <c r="J98">
        <f t="shared" ca="1" si="54"/>
        <v>18</v>
      </c>
      <c r="O98">
        <f t="shared" ca="1" si="65"/>
        <v>0.30295805428199429</v>
      </c>
      <c r="P98">
        <f t="shared" ca="1" si="53"/>
        <v>0</v>
      </c>
      <c r="Q98">
        <f t="shared" ca="1" si="73"/>
        <v>48</v>
      </c>
      <c r="V98">
        <f t="shared" ca="1" si="62"/>
        <v>0.15286632532944464</v>
      </c>
      <c r="W98" t="str">
        <f t="shared" ca="1" si="74"/>
        <v>فروش</v>
      </c>
      <c r="X98">
        <f t="shared" ca="1" si="63"/>
        <v>7.1949701192809394</v>
      </c>
      <c r="AB98">
        <f t="shared" ca="1" si="75"/>
        <v>0.77519449623637748</v>
      </c>
      <c r="AC98" t="str">
        <f t="shared" ca="1" si="76"/>
        <v>الویت بیشتر</v>
      </c>
      <c r="AE98">
        <f t="shared" ca="1" si="55"/>
        <v>0.31124397324629882</v>
      </c>
      <c r="AF98" t="str">
        <f t="shared" ca="1" si="77"/>
        <v>محصول ۲</v>
      </c>
      <c r="AG98">
        <f t="shared" ca="1" si="56"/>
        <v>8.557090469168549E-2</v>
      </c>
      <c r="AH98" s="4">
        <f t="shared" ca="1" si="57"/>
        <v>4.9623176886339904</v>
      </c>
      <c r="AI98">
        <f t="shared" ca="1" si="58"/>
        <v>0.89904841133343516</v>
      </c>
      <c r="AJ98">
        <f t="shared" ca="1" si="59"/>
        <v>24.136306352242936</v>
      </c>
      <c r="AK98">
        <f t="shared" ca="1" si="60"/>
        <v>0.52192406885050979</v>
      </c>
      <c r="AL98">
        <f t="shared" ca="1" si="61"/>
        <v>3.0221698192942803</v>
      </c>
    </row>
    <row r="99" spans="1:38" x14ac:dyDescent="0.3">
      <c r="A99" s="1">
        <f t="shared" si="64"/>
        <v>98</v>
      </c>
      <c r="B99">
        <f t="shared" ca="1" si="66"/>
        <v>49</v>
      </c>
      <c r="C99">
        <f t="shared" ca="1" si="67"/>
        <v>1</v>
      </c>
      <c r="D99" t="str">
        <f t="shared" ca="1" si="68"/>
        <v>پشتیبانی فنی</v>
      </c>
      <c r="E99" t="str">
        <f t="shared" ca="1" si="69"/>
        <v>محصول ۳</v>
      </c>
      <c r="F99" t="str">
        <f t="shared" ca="1" si="70"/>
        <v>_</v>
      </c>
      <c r="G99">
        <f t="shared" ca="1" si="71"/>
        <v>9.6446191148757574</v>
      </c>
      <c r="H99">
        <f t="shared" ca="1" si="72"/>
        <v>58.644619114875759</v>
      </c>
      <c r="I99">
        <f ca="1">24-COUNTIF($H$2:H98,"&gt;"&amp;B99)</f>
        <v>9</v>
      </c>
      <c r="J99">
        <f t="shared" ca="1" si="54"/>
        <v>16</v>
      </c>
      <c r="O99">
        <f t="shared" ca="1" si="65"/>
        <v>0.61650428800460266</v>
      </c>
      <c r="P99">
        <f t="shared" ca="1" si="53"/>
        <v>1</v>
      </c>
      <c r="Q99">
        <f t="shared" ca="1" si="73"/>
        <v>49</v>
      </c>
      <c r="V99">
        <f t="shared" ca="1" si="62"/>
        <v>0.27553116853260495</v>
      </c>
      <c r="W99" t="str">
        <f t="shared" ca="1" si="74"/>
        <v>پشتیبانی فنی</v>
      </c>
      <c r="X99">
        <f t="shared" ca="1" si="63"/>
        <v>5.5164086183587067</v>
      </c>
      <c r="AB99">
        <f t="shared" ca="1" si="75"/>
        <v>0.42564023778491189</v>
      </c>
      <c r="AC99" t="str">
        <f t="shared" ca="1" si="76"/>
        <v>الویت بیشتر</v>
      </c>
      <c r="AE99">
        <f t="shared" ca="1" si="55"/>
        <v>0.37593984208855413</v>
      </c>
      <c r="AF99" t="str">
        <f t="shared" ca="1" si="77"/>
        <v>محصول ۳</v>
      </c>
      <c r="AG99">
        <f t="shared" ca="1" si="56"/>
        <v>0.67679449196527974</v>
      </c>
      <c r="AH99" s="4">
        <f t="shared" ca="1" si="57"/>
        <v>9.6446191148757574</v>
      </c>
      <c r="AI99">
        <f t="shared" ca="1" si="58"/>
        <v>0.86830025386914511</v>
      </c>
      <c r="AJ99">
        <f t="shared" ca="1" si="59"/>
        <v>23.788972042402417</v>
      </c>
      <c r="AK99">
        <f t="shared" ca="1" si="60"/>
        <v>0.45257571365935623</v>
      </c>
      <c r="AL99">
        <f t="shared" ca="1" si="61"/>
        <v>2.9513944646248014</v>
      </c>
    </row>
    <row r="100" spans="1:38" x14ac:dyDescent="0.3">
      <c r="A100" s="1">
        <f t="shared" si="64"/>
        <v>99</v>
      </c>
      <c r="B100">
        <f t="shared" ca="1" si="66"/>
        <v>49</v>
      </c>
      <c r="C100">
        <f t="shared" ca="1" si="67"/>
        <v>1</v>
      </c>
      <c r="D100" t="str">
        <f t="shared" ca="1" si="68"/>
        <v>پشتیبانی فنی</v>
      </c>
      <c r="E100" t="str">
        <f t="shared" ca="1" si="69"/>
        <v>محصول ۲</v>
      </c>
      <c r="F100" t="str">
        <f t="shared" ca="1" si="70"/>
        <v>_</v>
      </c>
      <c r="G100">
        <f t="shared" ca="1" si="71"/>
        <v>5.1290575106976757</v>
      </c>
      <c r="H100">
        <f t="shared" ca="1" si="72"/>
        <v>54.129057510697677</v>
      </c>
      <c r="I100">
        <f ca="1">24-COUNTIF($H$2:H99,"&gt;"&amp;B100)</f>
        <v>8</v>
      </c>
      <c r="J100">
        <f t="shared" ca="1" si="54"/>
        <v>17</v>
      </c>
      <c r="O100">
        <f t="shared" ca="1" si="65"/>
        <v>6.9754901449497364E-2</v>
      </c>
      <c r="P100">
        <f t="shared" ca="1" si="53"/>
        <v>0</v>
      </c>
      <c r="Q100">
        <f t="shared" ca="1" si="73"/>
        <v>49</v>
      </c>
      <c r="V100">
        <f t="shared" ca="1" si="62"/>
        <v>0.43353094717557772</v>
      </c>
      <c r="W100" t="str">
        <f t="shared" ca="1" si="74"/>
        <v>پشتیبانی فنی</v>
      </c>
      <c r="X100">
        <f t="shared" ca="1" si="63"/>
        <v>7.6167469502195315</v>
      </c>
      <c r="AB100">
        <f t="shared" ca="1" si="75"/>
        <v>0.83771728287748848</v>
      </c>
      <c r="AC100" t="str">
        <f t="shared" ca="1" si="76"/>
        <v>الویت بیشتر</v>
      </c>
      <c r="AE100">
        <f t="shared" ca="1" si="55"/>
        <v>0.20489540776388326</v>
      </c>
      <c r="AF100" t="str">
        <f t="shared" ca="1" si="77"/>
        <v>محصول ۲</v>
      </c>
      <c r="AG100">
        <f t="shared" ca="1" si="56"/>
        <v>0.23305018257903731</v>
      </c>
      <c r="AH100" s="4">
        <f t="shared" ca="1" si="57"/>
        <v>5.1290575106976757</v>
      </c>
      <c r="AI100">
        <f t="shared" ca="1" si="58"/>
        <v>0.87563477297206127</v>
      </c>
      <c r="AJ100">
        <f t="shared" ca="1" si="59"/>
        <v>23.872374860856453</v>
      </c>
      <c r="AK100">
        <f t="shared" ca="1" si="60"/>
        <v>0.39273322004320554</v>
      </c>
      <c r="AL100">
        <f t="shared" ca="1" si="61"/>
        <v>2.8862654456123238</v>
      </c>
    </row>
    <row r="101" spans="1:38" x14ac:dyDescent="0.3">
      <c r="A101" s="1">
        <f t="shared" si="64"/>
        <v>100</v>
      </c>
      <c r="B101">
        <f t="shared" ca="1" si="66"/>
        <v>51</v>
      </c>
      <c r="C101">
        <f t="shared" ca="1" si="67"/>
        <v>1</v>
      </c>
      <c r="D101" t="str">
        <f t="shared" ca="1" si="68"/>
        <v>فروش</v>
      </c>
      <c r="E101" t="str">
        <f t="shared" ca="1" si="69"/>
        <v>_</v>
      </c>
      <c r="F101" t="str">
        <f t="shared" ca="1" si="70"/>
        <v>_</v>
      </c>
      <c r="G101">
        <f t="shared" ca="1" si="71"/>
        <v>22.564514576014531</v>
      </c>
      <c r="H101">
        <f t="shared" ca="1" si="72"/>
        <v>73.564514576014531</v>
      </c>
      <c r="I101">
        <f ca="1">24-COUNTIF($H$2:H100,"&gt;"&amp;B101)</f>
        <v>9</v>
      </c>
      <c r="J101">
        <f t="shared" ca="1" si="54"/>
        <v>16</v>
      </c>
      <c r="O101">
        <f t="shared" ca="1" si="65"/>
        <v>0.90881838858126396</v>
      </c>
      <c r="P101">
        <f t="shared" ca="1" si="53"/>
        <v>2</v>
      </c>
      <c r="Q101">
        <f t="shared" ca="1" si="73"/>
        <v>51</v>
      </c>
      <c r="V101">
        <f t="shared" ca="1" si="62"/>
        <v>0.15080524984819751</v>
      </c>
      <c r="W101" t="str">
        <f t="shared" ca="1" si="74"/>
        <v>فروش</v>
      </c>
      <c r="X101">
        <f t="shared" ca="1" si="63"/>
        <v>6.9087815301585662</v>
      </c>
      <c r="AB101">
        <f t="shared" ca="1" si="75"/>
        <v>0.72698195347746242</v>
      </c>
      <c r="AC101" t="str">
        <f t="shared" ca="1" si="76"/>
        <v>الویت بیشتر</v>
      </c>
      <c r="AE101">
        <f t="shared" ca="1" si="55"/>
        <v>0.32095744827812611</v>
      </c>
      <c r="AF101" t="str">
        <f t="shared" ca="1" si="77"/>
        <v>محصول ۲</v>
      </c>
      <c r="AG101">
        <f t="shared" ca="1" si="56"/>
        <v>0.14015630425778336</v>
      </c>
      <c r="AH101" s="4">
        <f t="shared" ca="1" si="57"/>
        <v>5.5113808336451591</v>
      </c>
      <c r="AI101">
        <f t="shared" ca="1" si="58"/>
        <v>0.76417117836597792</v>
      </c>
      <c r="AJ101">
        <f t="shared" ca="1" si="59"/>
        <v>22.564514576014531</v>
      </c>
      <c r="AK101">
        <f t="shared" ca="1" si="60"/>
        <v>0.96339353624016588</v>
      </c>
      <c r="AL101">
        <f t="shared" ca="1" si="61"/>
        <v>3.7294211251415437</v>
      </c>
    </row>
    <row r="102" spans="1:38" x14ac:dyDescent="0.3">
      <c r="A102" s="1">
        <f t="shared" si="64"/>
        <v>101</v>
      </c>
      <c r="B102">
        <f t="shared" ca="1" si="66"/>
        <v>51</v>
      </c>
      <c r="C102">
        <f t="shared" ca="1" si="67"/>
        <v>1</v>
      </c>
      <c r="D102" t="str">
        <f t="shared" ca="1" si="68"/>
        <v>پشتیبانی فنی</v>
      </c>
      <c r="E102" t="str">
        <f t="shared" ca="1" si="69"/>
        <v>محصول ۳</v>
      </c>
      <c r="F102" t="str">
        <f t="shared" ca="1" si="70"/>
        <v>_</v>
      </c>
      <c r="G102">
        <f t="shared" ca="1" si="71"/>
        <v>5.7875857355702127</v>
      </c>
      <c r="H102">
        <f t="shared" ca="1" si="72"/>
        <v>56.787585735570211</v>
      </c>
      <c r="I102">
        <f ca="1">24-COUNTIF($H$2:H101,"&gt;"&amp;B102)</f>
        <v>8</v>
      </c>
      <c r="J102">
        <f t="shared" ca="1" si="54"/>
        <v>17</v>
      </c>
      <c r="O102">
        <f t="shared" ca="1" si="65"/>
        <v>0.10977742327260109</v>
      </c>
      <c r="P102">
        <f t="shared" ca="1" si="53"/>
        <v>0</v>
      </c>
      <c r="Q102">
        <f t="shared" ca="1" si="73"/>
        <v>51</v>
      </c>
      <c r="V102">
        <f t="shared" ca="1" si="62"/>
        <v>0.38147974140585561</v>
      </c>
      <c r="W102" t="str">
        <f t="shared" ca="1" si="74"/>
        <v>پشتیبانی فنی</v>
      </c>
      <c r="X102">
        <f t="shared" ca="1" si="63"/>
        <v>8.5360175807488119</v>
      </c>
      <c r="AB102">
        <f t="shared" ca="1" si="75"/>
        <v>0.93876444217495536</v>
      </c>
      <c r="AC102" t="str">
        <f t="shared" ca="1" si="76"/>
        <v>الویت بیشتر</v>
      </c>
      <c r="AE102">
        <f t="shared" ca="1" si="55"/>
        <v>0.4883658931669892</v>
      </c>
      <c r="AF102" t="str">
        <f t="shared" ca="1" si="77"/>
        <v>محصول ۳</v>
      </c>
      <c r="AG102">
        <f t="shared" ca="1" si="56"/>
        <v>0.17268076073676719</v>
      </c>
      <c r="AH102" s="4">
        <f t="shared" ca="1" si="57"/>
        <v>5.7875857355702127</v>
      </c>
      <c r="AI102">
        <f t="shared" ca="1" si="58"/>
        <v>0.28282656068609846</v>
      </c>
      <c r="AJ102">
        <f t="shared" ca="1" si="59"/>
        <v>15.294015179263326</v>
      </c>
      <c r="AK102">
        <f t="shared" ca="1" si="60"/>
        <v>0.66116989552905081</v>
      </c>
      <c r="AL102">
        <f t="shared" ca="1" si="61"/>
        <v>3.176798804093496</v>
      </c>
    </row>
    <row r="103" spans="1:38" x14ac:dyDescent="0.3">
      <c r="A103" s="1">
        <f t="shared" si="64"/>
        <v>102</v>
      </c>
      <c r="B103">
        <f t="shared" ca="1" si="66"/>
        <v>55</v>
      </c>
      <c r="C103">
        <f t="shared" ca="1" si="67"/>
        <v>1</v>
      </c>
      <c r="D103" t="str">
        <f t="shared" ca="1" si="68"/>
        <v>بررسی سفارش</v>
      </c>
      <c r="E103" t="str">
        <f t="shared" ca="1" si="69"/>
        <v>_</v>
      </c>
      <c r="F103" t="str">
        <f t="shared" ca="1" si="70"/>
        <v>الویت بیشتر</v>
      </c>
      <c r="G103">
        <f t="shared" ca="1" si="71"/>
        <v>3.1274891345518858</v>
      </c>
      <c r="H103">
        <f t="shared" ca="1" si="72"/>
        <v>58.127489134551887</v>
      </c>
      <c r="I103">
        <f ca="1">24-COUNTIF($H$2:H102,"&gt;"&amp;B103)</f>
        <v>13</v>
      </c>
      <c r="J103">
        <f t="shared" ca="1" si="54"/>
        <v>12</v>
      </c>
      <c r="O103">
        <f t="shared" ca="1" si="65"/>
        <v>0.96778242221748456</v>
      </c>
      <c r="P103">
        <f t="shared" ca="1" si="53"/>
        <v>4</v>
      </c>
      <c r="Q103">
        <f t="shared" ca="1" si="73"/>
        <v>55</v>
      </c>
      <c r="V103">
        <f t="shared" ca="1" si="62"/>
        <v>0.17075808135195505</v>
      </c>
      <c r="W103" t="str">
        <f t="shared" ca="1" si="74"/>
        <v>بررسی سفارش</v>
      </c>
      <c r="X103">
        <f t="shared" ca="1" si="63"/>
        <v>8.4762064654959914</v>
      </c>
      <c r="AB103">
        <f t="shared" ca="1" si="75"/>
        <v>0.93365866469153658</v>
      </c>
      <c r="AC103" t="str">
        <f t="shared" ca="1" si="76"/>
        <v>الویت بیشتر</v>
      </c>
      <c r="AE103">
        <f t="shared" ca="1" si="55"/>
        <v>0.10888317317781798</v>
      </c>
      <c r="AF103" t="str">
        <f t="shared" ca="1" si="77"/>
        <v>محصول ۱</v>
      </c>
      <c r="AG103">
        <f t="shared" ca="1" si="56"/>
        <v>0.96262928863612507</v>
      </c>
      <c r="AH103" s="4">
        <f t="shared" ca="1" si="57"/>
        <v>15.158860500679879</v>
      </c>
      <c r="AI103">
        <f t="shared" ca="1" si="58"/>
        <v>0.8618192646548879</v>
      </c>
      <c r="AJ103">
        <f t="shared" ca="1" si="59"/>
        <v>23.714981317753118</v>
      </c>
      <c r="AK103">
        <f t="shared" ca="1" si="60"/>
        <v>0.61936239483749145</v>
      </c>
      <c r="AL103">
        <f t="shared" ca="1" si="61"/>
        <v>3.1274891345518858</v>
      </c>
    </row>
    <row r="104" spans="1:38" x14ac:dyDescent="0.3">
      <c r="A104" s="1">
        <f t="shared" si="64"/>
        <v>103</v>
      </c>
      <c r="B104">
        <f t="shared" ca="1" si="66"/>
        <v>58</v>
      </c>
      <c r="C104">
        <f t="shared" ca="1" si="67"/>
        <v>1</v>
      </c>
      <c r="D104" t="str">
        <f t="shared" ca="1" si="68"/>
        <v>بررسی سفارش</v>
      </c>
      <c r="E104" t="str">
        <f t="shared" ca="1" si="69"/>
        <v>_</v>
      </c>
      <c r="F104" t="str">
        <f t="shared" ca="1" si="70"/>
        <v>الویت بیشتر</v>
      </c>
      <c r="G104">
        <f t="shared" ca="1" si="71"/>
        <v>2.501088442306572</v>
      </c>
      <c r="H104">
        <f t="shared" ca="1" si="72"/>
        <v>60.501088442306575</v>
      </c>
      <c r="I104">
        <f ca="1">24-COUNTIF($H$2:H103,"&gt;"&amp;B104)</f>
        <v>15</v>
      </c>
      <c r="J104">
        <f t="shared" ca="1" si="54"/>
        <v>10</v>
      </c>
      <c r="O104">
        <f t="shared" ca="1" si="65"/>
        <v>0.96466938582138795</v>
      </c>
      <c r="P104">
        <f t="shared" ca="1" si="53"/>
        <v>3</v>
      </c>
      <c r="Q104">
        <f t="shared" ca="1" si="73"/>
        <v>58</v>
      </c>
      <c r="V104">
        <f t="shared" ca="1" si="62"/>
        <v>0.22230628430258573</v>
      </c>
      <c r="W104" t="str">
        <f t="shared" ca="1" si="74"/>
        <v>بررسی سفارش</v>
      </c>
      <c r="X104">
        <f t="shared" ca="1" si="63"/>
        <v>5.4754301155171792</v>
      </c>
      <c r="AB104">
        <f t="shared" ca="1" si="75"/>
        <v>0.41509335315517459</v>
      </c>
      <c r="AC104" t="str">
        <f t="shared" ca="1" si="76"/>
        <v>الویت بیشتر</v>
      </c>
      <c r="AE104">
        <f t="shared" ca="1" si="55"/>
        <v>0.33866450113820817</v>
      </c>
      <c r="AF104" t="str">
        <f t="shared" ca="1" si="77"/>
        <v>محصول ۳</v>
      </c>
      <c r="AG104">
        <f t="shared" ca="1" si="56"/>
        <v>0.82146961150054731</v>
      </c>
      <c r="AH104" s="4">
        <f t="shared" ca="1" si="57"/>
        <v>11.790123679501999</v>
      </c>
      <c r="AI104">
        <f t="shared" ca="1" si="58"/>
        <v>2.9857376780925149E-2</v>
      </c>
      <c r="AJ104">
        <f t="shared" ca="1" si="59"/>
        <v>7.6695608631275274</v>
      </c>
      <c r="AK104">
        <f t="shared" ca="1" si="60"/>
        <v>0.12554481350661328</v>
      </c>
      <c r="AL104">
        <f t="shared" ca="1" si="61"/>
        <v>2.501088442306572</v>
      </c>
    </row>
    <row r="105" spans="1:38" x14ac:dyDescent="0.3">
      <c r="A105" s="1">
        <f t="shared" si="64"/>
        <v>104</v>
      </c>
      <c r="B105">
        <f t="shared" ca="1" si="66"/>
        <v>58</v>
      </c>
      <c r="C105">
        <f t="shared" ca="1" si="67"/>
        <v>1</v>
      </c>
      <c r="D105" t="str">
        <f t="shared" ca="1" si="68"/>
        <v>بررسی سفارش</v>
      </c>
      <c r="E105" t="str">
        <f t="shared" ca="1" si="69"/>
        <v>_</v>
      </c>
      <c r="F105" t="str">
        <f t="shared" ca="1" si="70"/>
        <v>الویت بیشتر</v>
      </c>
      <c r="G105">
        <f t="shared" ca="1" si="71"/>
        <v>2.5988894716127811</v>
      </c>
      <c r="H105">
        <f t="shared" ca="1" si="72"/>
        <v>60.598889471612779</v>
      </c>
      <c r="I105">
        <f ca="1">24-COUNTIF($H$2:H104,"&gt;"&amp;B105)</f>
        <v>14</v>
      </c>
      <c r="J105">
        <f t="shared" ca="1" si="54"/>
        <v>11</v>
      </c>
      <c r="O105">
        <f t="shared" ca="1" si="65"/>
        <v>2.2674951754261485E-2</v>
      </c>
      <c r="P105">
        <f t="shared" ca="1" si="53"/>
        <v>0</v>
      </c>
      <c r="Q105">
        <f t="shared" ca="1" si="73"/>
        <v>58</v>
      </c>
      <c r="V105">
        <f t="shared" ca="1" si="62"/>
        <v>0.16825886413249205</v>
      </c>
      <c r="W105" t="str">
        <f t="shared" ca="1" si="74"/>
        <v>بررسی سفارش</v>
      </c>
      <c r="X105">
        <f t="shared" ca="1" si="63"/>
        <v>8.0126841957697224</v>
      </c>
      <c r="AB105">
        <f t="shared" ca="1" si="75"/>
        <v>0.88715931126447323</v>
      </c>
      <c r="AC105" t="str">
        <f t="shared" ca="1" si="76"/>
        <v>الویت بیشتر</v>
      </c>
      <c r="AE105">
        <f t="shared" ca="1" si="55"/>
        <v>0.3312192103728846</v>
      </c>
      <c r="AF105" t="str">
        <f t="shared" ca="1" si="77"/>
        <v>محصول ۲</v>
      </c>
      <c r="AG105">
        <f t="shared" ca="1" si="56"/>
        <v>0.5962912389393541</v>
      </c>
      <c r="AH105" s="4">
        <f t="shared" ca="1" si="57"/>
        <v>8.6618474852303091</v>
      </c>
      <c r="AI105">
        <f t="shared" ca="1" si="58"/>
        <v>0.22662883149995194</v>
      </c>
      <c r="AJ105">
        <f t="shared" ca="1" si="59"/>
        <v>14.109876507973691</v>
      </c>
      <c r="AK105">
        <f t="shared" ca="1" si="60"/>
        <v>0.17933429960431801</v>
      </c>
      <c r="AL105">
        <f t="shared" ca="1" si="61"/>
        <v>2.5988894716127811</v>
      </c>
    </row>
    <row r="106" spans="1:38" x14ac:dyDescent="0.3">
      <c r="A106" s="1">
        <f t="shared" si="64"/>
        <v>105</v>
      </c>
      <c r="B106">
        <f t="shared" ca="1" si="66"/>
        <v>58</v>
      </c>
      <c r="C106">
        <f t="shared" ca="1" si="67"/>
        <v>1</v>
      </c>
      <c r="D106" t="str">
        <f t="shared" ca="1" si="68"/>
        <v>پشتیبانی فنی</v>
      </c>
      <c r="E106" t="str">
        <f t="shared" ca="1" si="69"/>
        <v>محصول ۱</v>
      </c>
      <c r="F106" t="str">
        <f t="shared" ca="1" si="70"/>
        <v>_</v>
      </c>
      <c r="G106">
        <f t="shared" ca="1" si="71"/>
        <v>12.947092968750574</v>
      </c>
      <c r="H106">
        <f t="shared" ca="1" si="72"/>
        <v>70.947092968750582</v>
      </c>
      <c r="I106">
        <f ca="1">24-COUNTIF($H$2:H105,"&gt;"&amp;B106)</f>
        <v>13</v>
      </c>
      <c r="J106">
        <f t="shared" ca="1" si="54"/>
        <v>12</v>
      </c>
      <c r="O106">
        <f t="shared" ca="1" si="65"/>
        <v>0.39181357854271126</v>
      </c>
      <c r="P106">
        <f t="shared" ca="1" si="53"/>
        <v>0</v>
      </c>
      <c r="Q106">
        <f t="shared" ca="1" si="73"/>
        <v>58</v>
      </c>
      <c r="V106">
        <f t="shared" ca="1" si="62"/>
        <v>0.57826255243144442</v>
      </c>
      <c r="W106" t="str">
        <f t="shared" ca="1" si="74"/>
        <v>پشتیبانی فنی</v>
      </c>
      <c r="X106">
        <f t="shared" ca="1" si="63"/>
        <v>9.1569704311446642</v>
      </c>
      <c r="AB106">
        <f t="shared" ca="1" si="75"/>
        <v>0.97969431845815957</v>
      </c>
      <c r="AC106" t="str">
        <f t="shared" ca="1" si="76"/>
        <v>الویت بیشتر</v>
      </c>
      <c r="AE106">
        <f t="shared" ca="1" si="55"/>
        <v>0.17701047478103538</v>
      </c>
      <c r="AF106" t="str">
        <f t="shared" ca="1" si="77"/>
        <v>محصول ۱</v>
      </c>
      <c r="AG106">
        <f t="shared" ca="1" si="56"/>
        <v>0.88179690061828753</v>
      </c>
      <c r="AH106" s="4">
        <f t="shared" ca="1" si="57"/>
        <v>12.947092968750574</v>
      </c>
      <c r="AI106">
        <f t="shared" ca="1" si="58"/>
        <v>0.98528274976340713</v>
      </c>
      <c r="AJ106">
        <f t="shared" ca="1" si="59"/>
        <v>25.079907972837468</v>
      </c>
      <c r="AK106">
        <f t="shared" ca="1" si="60"/>
        <v>0.20220382813135962</v>
      </c>
      <c r="AL106">
        <f t="shared" ca="1" si="61"/>
        <v>2.6359305435837466</v>
      </c>
    </row>
    <row r="107" spans="1:38" x14ac:dyDescent="0.3">
      <c r="A107" s="1">
        <f t="shared" si="64"/>
        <v>106</v>
      </c>
      <c r="B107">
        <f t="shared" ca="1" si="66"/>
        <v>59</v>
      </c>
      <c r="C107">
        <f t="shared" ca="1" si="67"/>
        <v>1</v>
      </c>
      <c r="D107" t="str">
        <f t="shared" ca="1" si="68"/>
        <v>بررسی سفارش</v>
      </c>
      <c r="E107" t="str">
        <f t="shared" ca="1" si="69"/>
        <v>_</v>
      </c>
      <c r="F107" t="str">
        <f t="shared" ca="1" si="70"/>
        <v>الویت بیشتر</v>
      </c>
      <c r="G107">
        <f t="shared" ca="1" si="71"/>
        <v>2.8276715165445276</v>
      </c>
      <c r="H107">
        <f t="shared" ca="1" si="72"/>
        <v>61.827671516544527</v>
      </c>
      <c r="I107">
        <f ca="1">24-COUNTIF($H$2:H106,"&gt;"&amp;B107)</f>
        <v>17</v>
      </c>
      <c r="J107">
        <f t="shared" ca="1" si="54"/>
        <v>8</v>
      </c>
      <c r="O107">
        <f t="shared" ca="1" si="65"/>
        <v>0.69706639189723307</v>
      </c>
      <c r="P107">
        <f t="shared" ca="1" si="53"/>
        <v>1</v>
      </c>
      <c r="Q107">
        <f t="shared" ca="1" si="73"/>
        <v>59</v>
      </c>
      <c r="V107">
        <f t="shared" ca="1" si="62"/>
        <v>0.18828571273200176</v>
      </c>
      <c r="W107" t="str">
        <f t="shared" ca="1" si="74"/>
        <v>بررسی سفارش</v>
      </c>
      <c r="X107">
        <f t="shared" ca="1" si="63"/>
        <v>8.8430990809945271</v>
      </c>
      <c r="AB107">
        <f t="shared" ca="1" si="75"/>
        <v>0.96175943610297976</v>
      </c>
      <c r="AC107" t="str">
        <f t="shared" ca="1" si="76"/>
        <v>الویت بیشتر</v>
      </c>
      <c r="AE107">
        <f t="shared" ca="1" si="55"/>
        <v>0.29920741369805831</v>
      </c>
      <c r="AF107" t="str">
        <f t="shared" ca="1" si="77"/>
        <v>محصول ۲</v>
      </c>
      <c r="AG107">
        <f t="shared" ca="1" si="56"/>
        <v>0.62774523499217905</v>
      </c>
      <c r="AH107" s="4">
        <f t="shared" ca="1" si="57"/>
        <v>9.0330033321245544</v>
      </c>
      <c r="AI107">
        <f t="shared" ca="1" si="58"/>
        <v>0.9775051596536497</v>
      </c>
      <c r="AJ107">
        <f t="shared" ca="1" si="59"/>
        <v>24.996543215581845</v>
      </c>
      <c r="AK107">
        <f t="shared" ca="1" si="60"/>
        <v>0.34252006964955917</v>
      </c>
      <c r="AL107">
        <f t="shared" ca="1" si="61"/>
        <v>2.8276715165445276</v>
      </c>
    </row>
    <row r="108" spans="1:38" x14ac:dyDescent="0.3">
      <c r="A108" s="1">
        <f t="shared" si="64"/>
        <v>107</v>
      </c>
      <c r="B108">
        <f t="shared" ca="1" si="66"/>
        <v>60</v>
      </c>
      <c r="C108">
        <f t="shared" ca="1" si="67"/>
        <v>1</v>
      </c>
      <c r="D108" t="str">
        <f t="shared" ca="1" si="68"/>
        <v>فروش</v>
      </c>
      <c r="E108" t="str">
        <f t="shared" ca="1" si="69"/>
        <v>_</v>
      </c>
      <c r="F108" t="str">
        <f t="shared" ca="1" si="70"/>
        <v>_</v>
      </c>
      <c r="G108">
        <f t="shared" ca="1" si="71"/>
        <v>9.0532528990385597</v>
      </c>
      <c r="H108">
        <f t="shared" ca="1" si="72"/>
        <v>69.053252899038554</v>
      </c>
      <c r="I108">
        <f ca="1">24-COUNTIF($H$2:H107,"&gt;"&amp;B108)</f>
        <v>16</v>
      </c>
      <c r="J108">
        <f t="shared" ca="1" si="54"/>
        <v>9</v>
      </c>
      <c r="O108">
        <f t="shared" ca="1" si="65"/>
        <v>0.74447016317261105</v>
      </c>
      <c r="P108">
        <f t="shared" ca="1" si="53"/>
        <v>1</v>
      </c>
      <c r="Q108">
        <f t="shared" ca="1" si="73"/>
        <v>60</v>
      </c>
      <c r="V108">
        <f t="shared" ca="1" si="62"/>
        <v>0.12487627398694315</v>
      </c>
      <c r="W108" t="str">
        <f t="shared" ca="1" si="74"/>
        <v>فروش</v>
      </c>
      <c r="X108">
        <f t="shared" ca="1" si="63"/>
        <v>9.2113062258174896</v>
      </c>
      <c r="AB108">
        <f t="shared" ca="1" si="75"/>
        <v>0.98222748944473559</v>
      </c>
      <c r="AC108" t="str">
        <f t="shared" ca="1" si="76"/>
        <v>الویت بیشتر</v>
      </c>
      <c r="AE108">
        <f t="shared" ca="1" si="55"/>
        <v>0.31061645257792447</v>
      </c>
      <c r="AF108" t="str">
        <f t="shared" ca="1" si="77"/>
        <v>محصول ۲</v>
      </c>
      <c r="AG108">
        <f t="shared" ca="1" si="56"/>
        <v>2.6369902477020424E-2</v>
      </c>
      <c r="AH108" s="4">
        <f t="shared" ca="1" si="57"/>
        <v>4.0893326450014795</v>
      </c>
      <c r="AI108">
        <f t="shared" ca="1" si="58"/>
        <v>5.6619434283019077E-2</v>
      </c>
      <c r="AJ108">
        <f t="shared" ca="1" si="59"/>
        <v>9.0532528990385597</v>
      </c>
      <c r="AK108">
        <f t="shared" ca="1" si="60"/>
        <v>0.53862141408979936</v>
      </c>
      <c r="AL108">
        <f t="shared" ca="1" si="61"/>
        <v>3.0393974954121754</v>
      </c>
    </row>
    <row r="109" spans="1:38" x14ac:dyDescent="0.3">
      <c r="A109" s="1">
        <f t="shared" si="64"/>
        <v>108</v>
      </c>
      <c r="B109">
        <f t="shared" ca="1" si="66"/>
        <v>62</v>
      </c>
      <c r="C109">
        <f t="shared" ca="1" si="67"/>
        <v>1</v>
      </c>
      <c r="D109" t="str">
        <f t="shared" ca="1" si="68"/>
        <v>پشتیبانی فنی</v>
      </c>
      <c r="E109" t="str">
        <f t="shared" ca="1" si="69"/>
        <v>محصول ۳</v>
      </c>
      <c r="F109" t="str">
        <f t="shared" ca="1" si="70"/>
        <v>_</v>
      </c>
      <c r="G109">
        <f t="shared" ca="1" si="71"/>
        <v>13.452997697809021</v>
      </c>
      <c r="H109">
        <f t="shared" ca="1" si="72"/>
        <v>75.452997697809025</v>
      </c>
      <c r="I109">
        <f ca="1">24-COUNTIF($H$2:H108,"&gt;"&amp;B109)</f>
        <v>19</v>
      </c>
      <c r="J109">
        <f t="shared" ca="1" si="54"/>
        <v>6</v>
      </c>
      <c r="O109">
        <f t="shared" ca="1" si="65"/>
        <v>0.86010666913812206</v>
      </c>
      <c r="P109">
        <f t="shared" ca="1" si="53"/>
        <v>2</v>
      </c>
      <c r="Q109">
        <f t="shared" ca="1" si="73"/>
        <v>62</v>
      </c>
      <c r="V109">
        <f t="shared" ca="1" si="62"/>
        <v>0.35304275955162223</v>
      </c>
      <c r="W109" t="str">
        <f t="shared" ca="1" si="74"/>
        <v>پشتیبانی فنی</v>
      </c>
      <c r="X109">
        <f t="shared" ca="1" si="63"/>
        <v>4.4432730640503948</v>
      </c>
      <c r="AB109">
        <f t="shared" ca="1" si="75"/>
        <v>0.14878836695810108</v>
      </c>
      <c r="AC109" t="str">
        <f t="shared" ca="1" si="76"/>
        <v>الویت کمتر</v>
      </c>
      <c r="AE109">
        <f t="shared" ca="1" si="55"/>
        <v>0.40677767413750443</v>
      </c>
      <c r="AF109" t="str">
        <f t="shared" ca="1" si="77"/>
        <v>محصول ۳</v>
      </c>
      <c r="AG109">
        <f t="shared" ca="1" si="56"/>
        <v>0.90428134288828677</v>
      </c>
      <c r="AH109" s="4">
        <f t="shared" ca="1" si="57"/>
        <v>13.452997697809021</v>
      </c>
      <c r="AI109">
        <f t="shared" ca="1" si="58"/>
        <v>0.26393952589044667</v>
      </c>
      <c r="AJ109">
        <f t="shared" ca="1" si="59"/>
        <v>14.910395326320282</v>
      </c>
      <c r="AK109">
        <f t="shared" ca="1" si="60"/>
        <v>0.87810888271470955</v>
      </c>
      <c r="AL109">
        <f t="shared" ca="1" si="61"/>
        <v>3.5062569144073197</v>
      </c>
    </row>
    <row r="110" spans="1:38" x14ac:dyDescent="0.3">
      <c r="A110" s="1">
        <f t="shared" si="64"/>
        <v>109</v>
      </c>
      <c r="B110">
        <f t="shared" ca="1" si="66"/>
        <v>63</v>
      </c>
      <c r="C110">
        <f t="shared" ca="1" si="67"/>
        <v>1</v>
      </c>
      <c r="D110" t="str">
        <f t="shared" ca="1" si="68"/>
        <v>پشتیبانی فنی</v>
      </c>
      <c r="E110" t="str">
        <f t="shared" ca="1" si="69"/>
        <v>محصول ۳</v>
      </c>
      <c r="F110" t="str">
        <f t="shared" ca="1" si="70"/>
        <v>_</v>
      </c>
      <c r="G110">
        <f t="shared" ca="1" si="71"/>
        <v>15.635807328859082</v>
      </c>
      <c r="H110">
        <f t="shared" ca="1" si="72"/>
        <v>78.635807328859087</v>
      </c>
      <c r="I110">
        <f ca="1">24-COUNTIF($H$2:H109,"&gt;"&amp;B110)</f>
        <v>19</v>
      </c>
      <c r="J110">
        <f t="shared" ca="1" si="54"/>
        <v>6</v>
      </c>
      <c r="O110">
        <f t="shared" ca="1" si="65"/>
        <v>0.80543836978238481</v>
      </c>
      <c r="P110">
        <f t="shared" ca="1" si="53"/>
        <v>1</v>
      </c>
      <c r="Q110">
        <f t="shared" ca="1" si="73"/>
        <v>63</v>
      </c>
      <c r="V110">
        <f t="shared" ca="1" si="62"/>
        <v>0.32884192618719954</v>
      </c>
      <c r="W110" t="str">
        <f t="shared" ca="1" si="74"/>
        <v>پشتیبانی فنی</v>
      </c>
      <c r="X110">
        <f t="shared" ca="1" si="63"/>
        <v>5.8419703067792552</v>
      </c>
      <c r="AB110">
        <f t="shared" ca="1" si="75"/>
        <v>0.50602254486555998</v>
      </c>
      <c r="AC110" t="str">
        <f t="shared" ca="1" si="76"/>
        <v>الویت بیشتر</v>
      </c>
      <c r="AE110">
        <f t="shared" ca="1" si="55"/>
        <v>0.38573679423713714</v>
      </c>
      <c r="AF110" t="str">
        <f t="shared" ca="1" si="77"/>
        <v>محصول ۳</v>
      </c>
      <c r="AG110">
        <f t="shared" ca="1" si="56"/>
        <v>0.9741231158042758</v>
      </c>
      <c r="AH110" s="4">
        <f t="shared" ca="1" si="57"/>
        <v>15.635807328859082</v>
      </c>
      <c r="AI110">
        <f t="shared" ca="1" si="58"/>
        <v>0.3967200216687532</v>
      </c>
      <c r="AJ110">
        <f t="shared" ca="1" si="59"/>
        <v>17.376125364716337</v>
      </c>
      <c r="AK110">
        <f t="shared" ca="1" si="60"/>
        <v>0.6882976965929527</v>
      </c>
      <c r="AL110">
        <f t="shared" ca="1" si="61"/>
        <v>3.210440244937665</v>
      </c>
    </row>
    <row r="111" spans="1:38" x14ac:dyDescent="0.3">
      <c r="A111" s="1">
        <f t="shared" si="64"/>
        <v>110</v>
      </c>
      <c r="B111">
        <f t="shared" ca="1" si="66"/>
        <v>64</v>
      </c>
      <c r="C111">
        <f t="shared" ca="1" si="67"/>
        <v>1</v>
      </c>
      <c r="D111" t="str">
        <f t="shared" ca="1" si="68"/>
        <v>بررسی سفارش</v>
      </c>
      <c r="E111" t="str">
        <f t="shared" ca="1" si="69"/>
        <v>_</v>
      </c>
      <c r="F111" t="str">
        <f t="shared" ca="1" si="70"/>
        <v>الویت بیشتر</v>
      </c>
      <c r="G111">
        <f t="shared" ca="1" si="71"/>
        <v>2.4223218052176403</v>
      </c>
      <c r="H111">
        <f t="shared" ca="1" si="72"/>
        <v>66.422321805217635</v>
      </c>
      <c r="I111">
        <f ca="1">24-COUNTIF($H$2:H110,"&gt;"&amp;B111)</f>
        <v>18</v>
      </c>
      <c r="J111">
        <f t="shared" ca="1" si="54"/>
        <v>7</v>
      </c>
      <c r="O111">
        <f t="shared" ca="1" si="65"/>
        <v>0.64251723710236219</v>
      </c>
      <c r="P111">
        <f t="shared" ca="1" si="53"/>
        <v>1</v>
      </c>
      <c r="Q111">
        <f t="shared" ca="1" si="73"/>
        <v>64</v>
      </c>
      <c r="V111">
        <f t="shared" ca="1" si="62"/>
        <v>0.20007600914881304</v>
      </c>
      <c r="W111" t="str">
        <f t="shared" ca="1" si="74"/>
        <v>بررسی سفارش</v>
      </c>
      <c r="X111">
        <f t="shared" ca="1" si="63"/>
        <v>6.786338315491582</v>
      </c>
      <c r="AB111">
        <f t="shared" ca="1" si="75"/>
        <v>0.70492510221492899</v>
      </c>
      <c r="AC111" t="str">
        <f t="shared" ca="1" si="76"/>
        <v>الویت بیشتر</v>
      </c>
      <c r="AE111">
        <f t="shared" ca="1" si="55"/>
        <v>0.47385518026726081</v>
      </c>
      <c r="AF111" t="str">
        <f t="shared" ca="1" si="77"/>
        <v>محصول ۳</v>
      </c>
      <c r="AG111">
        <f t="shared" ca="1" si="56"/>
        <v>0.75069167908292578</v>
      </c>
      <c r="AH111" s="4">
        <f t="shared" ca="1" si="57"/>
        <v>10.661703377616298</v>
      </c>
      <c r="AI111">
        <f t="shared" ca="1" si="58"/>
        <v>0.29961391500392864</v>
      </c>
      <c r="AJ111">
        <f t="shared" ca="1" si="59"/>
        <v>15.624365602766106</v>
      </c>
      <c r="AK111">
        <f t="shared" ca="1" si="60"/>
        <v>8.9177853581143163E-2</v>
      </c>
      <c r="AL111">
        <f t="shared" ca="1" si="61"/>
        <v>2.4223218052176403</v>
      </c>
    </row>
    <row r="112" spans="1:38" x14ac:dyDescent="0.3">
      <c r="A112" s="1">
        <f t="shared" si="64"/>
        <v>111</v>
      </c>
      <c r="B112">
        <f t="shared" ca="1" si="66"/>
        <v>68</v>
      </c>
      <c r="C112">
        <f t="shared" ca="1" si="67"/>
        <v>1</v>
      </c>
      <c r="D112" t="str">
        <f t="shared" ca="1" si="68"/>
        <v>پشتیبانی فنی</v>
      </c>
      <c r="E112" t="str">
        <f t="shared" ca="1" si="69"/>
        <v>محصول ۱</v>
      </c>
      <c r="F112" t="str">
        <f t="shared" ca="1" si="70"/>
        <v>_</v>
      </c>
      <c r="G112">
        <f t="shared" ca="1" si="71"/>
        <v>9.1733142838536281</v>
      </c>
      <c r="H112">
        <f t="shared" ca="1" si="72"/>
        <v>77.173314283853628</v>
      </c>
      <c r="I112">
        <f ca="1">24-COUNTIF($H$2:H111,"&gt;"&amp;B112)</f>
        <v>18</v>
      </c>
      <c r="J112">
        <f t="shared" ca="1" si="54"/>
        <v>7</v>
      </c>
      <c r="O112">
        <f t="shared" ca="1" si="65"/>
        <v>0.97822913657734145</v>
      </c>
      <c r="P112">
        <f t="shared" ca="1" si="53"/>
        <v>4</v>
      </c>
      <c r="Q112">
        <f t="shared" ca="1" si="73"/>
        <v>68</v>
      </c>
      <c r="V112">
        <f t="shared" ca="1" si="62"/>
        <v>0.32131588869501726</v>
      </c>
      <c r="W112" t="str">
        <f t="shared" ca="1" si="74"/>
        <v>پشتیبانی فنی</v>
      </c>
      <c r="X112">
        <f t="shared" ca="1" si="63"/>
        <v>3.4696022582527601</v>
      </c>
      <c r="AB112">
        <f t="shared" ca="1" si="75"/>
        <v>1.5751877211149432E-2</v>
      </c>
      <c r="AC112" t="str">
        <f t="shared" ca="1" si="76"/>
        <v>الویت کمتر</v>
      </c>
      <c r="AE112">
        <f t="shared" ca="1" si="55"/>
        <v>0.18715361797667468</v>
      </c>
      <c r="AF112" t="str">
        <f t="shared" ca="1" si="77"/>
        <v>محصول ۱</v>
      </c>
      <c r="AG112">
        <f t="shared" ca="1" si="56"/>
        <v>0.63930379290915562</v>
      </c>
      <c r="AH112" s="4">
        <f t="shared" ca="1" si="57"/>
        <v>9.1733142838536281</v>
      </c>
      <c r="AI112">
        <f t="shared" ca="1" si="58"/>
        <v>0.86420557208777338</v>
      </c>
      <c r="AJ112">
        <f t="shared" ca="1" si="59"/>
        <v>23.742257039446777</v>
      </c>
      <c r="AK112">
        <f t="shared" ca="1" si="60"/>
        <v>0.46699975974313468</v>
      </c>
      <c r="AL112">
        <f t="shared" ca="1" si="61"/>
        <v>2.9664365056672217</v>
      </c>
    </row>
    <row r="113" spans="1:38" x14ac:dyDescent="0.3">
      <c r="A113" s="1">
        <f t="shared" si="64"/>
        <v>112</v>
      </c>
      <c r="B113">
        <f t="shared" ca="1" si="66"/>
        <v>68</v>
      </c>
      <c r="C113">
        <f t="shared" ca="1" si="67"/>
        <v>1</v>
      </c>
      <c r="D113" t="str">
        <f t="shared" ca="1" si="68"/>
        <v>پشتیبانی فنی</v>
      </c>
      <c r="E113" t="str">
        <f t="shared" ca="1" si="69"/>
        <v>محصول ۲</v>
      </c>
      <c r="F113" t="str">
        <f t="shared" ca="1" si="70"/>
        <v>_</v>
      </c>
      <c r="G113">
        <f t="shared" ca="1" si="71"/>
        <v>10.916022361475207</v>
      </c>
      <c r="H113">
        <f t="shared" ca="1" si="72"/>
        <v>78.9160223614752</v>
      </c>
      <c r="I113">
        <f ca="1">24-COUNTIF($H$2:H112,"&gt;"&amp;B113)</f>
        <v>17</v>
      </c>
      <c r="J113">
        <f t="shared" ca="1" si="54"/>
        <v>8</v>
      </c>
      <c r="O113">
        <f t="shared" ca="1" si="65"/>
        <v>0.46948399771483074</v>
      </c>
      <c r="P113">
        <f t="shared" ca="1" si="53"/>
        <v>0</v>
      </c>
      <c r="Q113">
        <f t="shared" ca="1" si="73"/>
        <v>68</v>
      </c>
      <c r="V113">
        <f t="shared" ca="1" si="62"/>
        <v>0.43107049617980941</v>
      </c>
      <c r="W113" t="str">
        <f t="shared" ca="1" si="74"/>
        <v>پشتیبانی فنی</v>
      </c>
      <c r="X113">
        <f t="shared" ca="1" si="63"/>
        <v>8.285647500601673</v>
      </c>
      <c r="AB113">
        <f t="shared" ca="1" si="75"/>
        <v>0.91602844308019171</v>
      </c>
      <c r="AC113" t="str">
        <f t="shared" ca="1" si="76"/>
        <v>الویت بیشتر</v>
      </c>
      <c r="AE113">
        <f t="shared" ca="1" si="55"/>
        <v>0.28967611857899433</v>
      </c>
      <c r="AF113" t="str">
        <f t="shared" ca="1" si="77"/>
        <v>محصول ۲</v>
      </c>
      <c r="AG113">
        <f t="shared" ca="1" si="56"/>
        <v>0.76767250378185514</v>
      </c>
      <c r="AH113" s="4">
        <f t="shared" ca="1" si="57"/>
        <v>10.916022361475207</v>
      </c>
      <c r="AI113">
        <f t="shared" ca="1" si="58"/>
        <v>0.74538083361605456</v>
      </c>
      <c r="AJ113">
        <f t="shared" ca="1" si="59"/>
        <v>22.334850857338342</v>
      </c>
      <c r="AK113">
        <f t="shared" ca="1" si="60"/>
        <v>0.68072672281502444</v>
      </c>
      <c r="AL113">
        <f t="shared" ca="1" si="61"/>
        <v>3.2009089198533429</v>
      </c>
    </row>
    <row r="114" spans="1:38" x14ac:dyDescent="0.3">
      <c r="A114" s="1">
        <f t="shared" si="64"/>
        <v>113</v>
      </c>
      <c r="B114">
        <f t="shared" ca="1" si="66"/>
        <v>68</v>
      </c>
      <c r="C114">
        <f t="shared" ca="1" si="67"/>
        <v>1</v>
      </c>
      <c r="D114" t="str">
        <f t="shared" ca="1" si="68"/>
        <v>پشتیبانی فنی</v>
      </c>
      <c r="E114" t="str">
        <f t="shared" ca="1" si="69"/>
        <v>محصول ۳</v>
      </c>
      <c r="F114" t="str">
        <f t="shared" ca="1" si="70"/>
        <v>_</v>
      </c>
      <c r="G114">
        <f t="shared" ca="1" si="71"/>
        <v>7.136108844894828</v>
      </c>
      <c r="H114">
        <f t="shared" ca="1" si="72"/>
        <v>75.136108844894835</v>
      </c>
      <c r="I114">
        <f ca="1">24-COUNTIF($H$2:H113,"&gt;"&amp;B114)</f>
        <v>16</v>
      </c>
      <c r="J114">
        <f t="shared" ca="1" si="54"/>
        <v>9</v>
      </c>
      <c r="O114">
        <f t="shared" ca="1" si="65"/>
        <v>0.55091175144146742</v>
      </c>
      <c r="P114">
        <f t="shared" ca="1" si="53"/>
        <v>0</v>
      </c>
      <c r="Q114">
        <f t="shared" ca="1" si="73"/>
        <v>68</v>
      </c>
      <c r="V114">
        <f t="shared" ca="1" si="62"/>
        <v>0.31203708973585309</v>
      </c>
      <c r="W114" t="str">
        <f t="shared" ca="1" si="74"/>
        <v>پشتیبانی فنی</v>
      </c>
      <c r="X114">
        <f t="shared" ca="1" si="63"/>
        <v>3.0540750284728082</v>
      </c>
      <c r="AB114">
        <f t="shared" ca="1" si="75"/>
        <v>2.0886490745250131E-4</v>
      </c>
      <c r="AC114" t="str">
        <f t="shared" ca="1" si="76"/>
        <v>الویت کمتر</v>
      </c>
      <c r="AE114">
        <f t="shared" ca="1" si="55"/>
        <v>0.46142020109952719</v>
      </c>
      <c r="AF114" t="str">
        <f t="shared" ca="1" si="77"/>
        <v>محصول ۳</v>
      </c>
      <c r="AG114">
        <f t="shared" ca="1" si="56"/>
        <v>0.45359198597235006</v>
      </c>
      <c r="AH114" s="4">
        <f t="shared" ca="1" si="57"/>
        <v>7.136108844894828</v>
      </c>
      <c r="AI114">
        <f t="shared" ca="1" si="58"/>
        <v>0.59415066879945</v>
      </c>
      <c r="AJ114">
        <f t="shared" ca="1" si="59"/>
        <v>20.369543415396532</v>
      </c>
      <c r="AK114">
        <f t="shared" ca="1" si="60"/>
        <v>0.13384192897828118</v>
      </c>
      <c r="AL114">
        <f t="shared" ca="1" si="61"/>
        <v>2.5173817333039139</v>
      </c>
    </row>
    <row r="115" spans="1:38" x14ac:dyDescent="0.3">
      <c r="A115" s="1">
        <f t="shared" si="64"/>
        <v>114</v>
      </c>
      <c r="B115">
        <f t="shared" ca="1" si="66"/>
        <v>70</v>
      </c>
      <c r="C115">
        <f t="shared" ca="1" si="67"/>
        <v>1</v>
      </c>
      <c r="D115" t="str">
        <f t="shared" ca="1" si="68"/>
        <v>پشتیبانی فنی</v>
      </c>
      <c r="E115" t="str">
        <f t="shared" ca="1" si="69"/>
        <v>محصول ۲</v>
      </c>
      <c r="F115" t="str">
        <f t="shared" ca="1" si="70"/>
        <v>_</v>
      </c>
      <c r="G115">
        <f t="shared" ca="1" si="71"/>
        <v>5.4555495719954585</v>
      </c>
      <c r="H115">
        <f t="shared" ca="1" si="72"/>
        <v>75.455549571995462</v>
      </c>
      <c r="I115">
        <f ca="1">24-COUNTIF($H$2:H114,"&gt;"&amp;B115)</f>
        <v>16</v>
      </c>
      <c r="J115">
        <f t="shared" ca="1" si="54"/>
        <v>9</v>
      </c>
      <c r="O115">
        <f t="shared" ca="1" si="65"/>
        <v>0.8732725153912676</v>
      </c>
      <c r="P115">
        <f t="shared" ca="1" si="53"/>
        <v>2</v>
      </c>
      <c r="Q115">
        <f t="shared" ca="1" si="73"/>
        <v>70</v>
      </c>
      <c r="V115">
        <f t="shared" ca="1" si="62"/>
        <v>0.27044420217429288</v>
      </c>
      <c r="W115" t="str">
        <f t="shared" ca="1" si="74"/>
        <v>پشتیبانی فنی</v>
      </c>
      <c r="X115">
        <f t="shared" ca="1" si="63"/>
        <v>4.7587783371170982</v>
      </c>
      <c r="AB115">
        <f t="shared" ca="1" si="75"/>
        <v>0.22095008850802753</v>
      </c>
      <c r="AC115" t="str">
        <f t="shared" ca="1" si="76"/>
        <v>الویت بیشتر</v>
      </c>
      <c r="AE115">
        <f t="shared" ca="1" si="55"/>
        <v>0.28236176913635569</v>
      </c>
      <c r="AF115" t="str">
        <f t="shared" ca="1" si="77"/>
        <v>محصول ۲</v>
      </c>
      <c r="AG115">
        <f t="shared" ca="1" si="56"/>
        <v>0.27146649749692897</v>
      </c>
      <c r="AH115" s="4">
        <f t="shared" ca="1" si="57"/>
        <v>5.4555495719954585</v>
      </c>
      <c r="AI115">
        <f t="shared" ca="1" si="58"/>
        <v>0.46296821193275017</v>
      </c>
      <c r="AJ115">
        <f t="shared" ca="1" si="59"/>
        <v>18.449867251351144</v>
      </c>
      <c r="AK115">
        <f t="shared" ca="1" si="60"/>
        <v>0.54290939187966225</v>
      </c>
      <c r="AL115">
        <f t="shared" ca="1" si="61"/>
        <v>3.043871757429645</v>
      </c>
    </row>
    <row r="116" spans="1:38" x14ac:dyDescent="0.3">
      <c r="A116" s="1">
        <f t="shared" si="64"/>
        <v>115</v>
      </c>
      <c r="B116">
        <f t="shared" ca="1" si="66"/>
        <v>71</v>
      </c>
      <c r="C116">
        <f t="shared" ca="1" si="67"/>
        <v>1</v>
      </c>
      <c r="D116" t="str">
        <f t="shared" ca="1" si="68"/>
        <v>پشتیبانی فنی</v>
      </c>
      <c r="E116" t="str">
        <f t="shared" ca="1" si="69"/>
        <v>محصول ۱</v>
      </c>
      <c r="F116" t="str">
        <f t="shared" ca="1" si="70"/>
        <v>_</v>
      </c>
      <c r="G116">
        <f t="shared" ca="1" si="71"/>
        <v>7.5363310981858636</v>
      </c>
      <c r="H116">
        <f t="shared" ca="1" si="72"/>
        <v>78.536331098185869</v>
      </c>
      <c r="I116">
        <f ca="1">24-COUNTIF($H$2:H115,"&gt;"&amp;B116)</f>
        <v>16</v>
      </c>
      <c r="J116">
        <f t="shared" ca="1" si="54"/>
        <v>9</v>
      </c>
      <c r="O116">
        <f t="shared" ca="1" si="65"/>
        <v>0.74292760397510627</v>
      </c>
      <c r="P116">
        <f t="shared" ca="1" si="53"/>
        <v>1</v>
      </c>
      <c r="Q116">
        <f t="shared" ca="1" si="73"/>
        <v>71</v>
      </c>
      <c r="V116">
        <f t="shared" ca="1" si="62"/>
        <v>0.46012473196422998</v>
      </c>
      <c r="W116" t="str">
        <f t="shared" ca="1" si="74"/>
        <v>پشتیبانی فنی</v>
      </c>
      <c r="X116">
        <f t="shared" ca="1" si="63"/>
        <v>5.6948927869221802</v>
      </c>
      <c r="AB116">
        <f t="shared" ca="1" si="75"/>
        <v>0.47045862525443793</v>
      </c>
      <c r="AC116" t="str">
        <f t="shared" ca="1" si="76"/>
        <v>الویت بیشتر</v>
      </c>
      <c r="AE116">
        <f t="shared" ca="1" si="55"/>
        <v>0.13573035722555415</v>
      </c>
      <c r="AF116" t="str">
        <f t="shared" ca="1" si="77"/>
        <v>محصول ۱</v>
      </c>
      <c r="AG116">
        <f t="shared" ca="1" si="56"/>
        <v>0.49310941256114693</v>
      </c>
      <c r="AH116" s="4">
        <f t="shared" ca="1" si="57"/>
        <v>7.5363310981858636</v>
      </c>
      <c r="AI116">
        <f t="shared" ca="1" si="58"/>
        <v>0.7071241130183803</v>
      </c>
      <c r="AJ116">
        <f t="shared" ca="1" si="59"/>
        <v>21.858134700222458</v>
      </c>
      <c r="AK116">
        <f t="shared" ca="1" si="60"/>
        <v>0.48384959809301076</v>
      </c>
      <c r="AL116">
        <f t="shared" ca="1" si="61"/>
        <v>2.9837170305458889</v>
      </c>
    </row>
    <row r="117" spans="1:38" x14ac:dyDescent="0.3">
      <c r="A117" s="1">
        <f t="shared" si="64"/>
        <v>116</v>
      </c>
      <c r="B117">
        <f t="shared" ca="1" si="66"/>
        <v>71</v>
      </c>
      <c r="C117">
        <f t="shared" ca="1" si="67"/>
        <v>1</v>
      </c>
      <c r="D117" t="str">
        <f t="shared" ca="1" si="68"/>
        <v>پشتیبانی فنی</v>
      </c>
      <c r="E117" t="str">
        <f t="shared" ca="1" si="69"/>
        <v>محصول ۳</v>
      </c>
      <c r="F117" t="str">
        <f t="shared" ca="1" si="70"/>
        <v>_</v>
      </c>
      <c r="G117">
        <f t="shared" ca="1" si="71"/>
        <v>6.6568971997127733</v>
      </c>
      <c r="H117">
        <f t="shared" ca="1" si="72"/>
        <v>77.656897199712773</v>
      </c>
      <c r="I117">
        <f ca="1">24-COUNTIF($H$2:H116,"&gt;"&amp;B117)</f>
        <v>15</v>
      </c>
      <c r="J117">
        <f t="shared" ca="1" si="54"/>
        <v>10</v>
      </c>
      <c r="O117">
        <f t="shared" ca="1" si="65"/>
        <v>3.3788124928021079E-2</v>
      </c>
      <c r="P117">
        <f t="shared" ca="1" si="53"/>
        <v>0</v>
      </c>
      <c r="Q117">
        <f t="shared" ca="1" si="73"/>
        <v>71</v>
      </c>
      <c r="V117">
        <f t="shared" ca="1" si="62"/>
        <v>0.25126131103632388</v>
      </c>
      <c r="W117" t="str">
        <f t="shared" ca="1" si="74"/>
        <v>پشتیبانی فنی</v>
      </c>
      <c r="X117">
        <f t="shared" ca="1" si="63"/>
        <v>9.4040887073544006</v>
      </c>
      <c r="AB117">
        <f t="shared" ca="1" si="75"/>
        <v>0.98985399232278426</v>
      </c>
      <c r="AC117" t="str">
        <f t="shared" ca="1" si="76"/>
        <v>الویت بیشتر</v>
      </c>
      <c r="AE117">
        <f t="shared" ca="1" si="55"/>
        <v>0.49182131547891195</v>
      </c>
      <c r="AF117" t="str">
        <f t="shared" ca="1" si="77"/>
        <v>محصول ۳</v>
      </c>
      <c r="AG117">
        <f t="shared" ca="1" si="56"/>
        <v>0.40432416139868543</v>
      </c>
      <c r="AH117" s="4">
        <f t="shared" ca="1" si="57"/>
        <v>6.6568971997127733</v>
      </c>
      <c r="AI117">
        <f t="shared" ca="1" si="58"/>
        <v>0.27477328864245076</v>
      </c>
      <c r="AJ117">
        <f t="shared" ca="1" si="59"/>
        <v>15.132059700601021</v>
      </c>
      <c r="AK117">
        <f t="shared" ca="1" si="60"/>
        <v>2.6016940823220258E-3</v>
      </c>
      <c r="AL117">
        <f t="shared" ca="1" si="61"/>
        <v>2.0721345143786527</v>
      </c>
    </row>
    <row r="118" spans="1:38" x14ac:dyDescent="0.3">
      <c r="A118" s="1">
        <f t="shared" si="64"/>
        <v>117</v>
      </c>
      <c r="B118">
        <f t="shared" ca="1" si="66"/>
        <v>72</v>
      </c>
      <c r="C118">
        <f t="shared" ca="1" si="67"/>
        <v>1</v>
      </c>
      <c r="D118" t="str">
        <f t="shared" ca="1" si="68"/>
        <v>پشتیبانی فنی</v>
      </c>
      <c r="E118" t="str">
        <f t="shared" ca="1" si="69"/>
        <v>محصول ۳</v>
      </c>
      <c r="F118" t="str">
        <f t="shared" ca="1" si="70"/>
        <v>_</v>
      </c>
      <c r="G118">
        <f t="shared" ca="1" si="71"/>
        <v>5.7496726269336671</v>
      </c>
      <c r="H118">
        <f t="shared" ca="1" si="72"/>
        <v>77.749672626933673</v>
      </c>
      <c r="I118">
        <f ca="1">24-COUNTIF($H$2:H117,"&gt;"&amp;B118)</f>
        <v>14</v>
      </c>
      <c r="J118">
        <f t="shared" ca="1" si="54"/>
        <v>11</v>
      </c>
      <c r="O118">
        <f t="shared" ca="1" si="65"/>
        <v>0.79569218500908701</v>
      </c>
      <c r="P118">
        <f t="shared" ca="1" si="53"/>
        <v>1</v>
      </c>
      <c r="Q118">
        <f t="shared" ca="1" si="73"/>
        <v>72</v>
      </c>
      <c r="V118">
        <f t="shared" ca="1" si="62"/>
        <v>0.53065790023294468</v>
      </c>
      <c r="W118" t="str">
        <f t="shared" ca="1" si="74"/>
        <v>پشتیبانی فنی</v>
      </c>
      <c r="X118">
        <f t="shared" ca="1" si="63"/>
        <v>4.3964703010471773</v>
      </c>
      <c r="AB118">
        <f t="shared" ca="1" si="75"/>
        <v>0.13929495012191387</v>
      </c>
      <c r="AC118" t="str">
        <f t="shared" ca="1" si="76"/>
        <v>الویت کمتر</v>
      </c>
      <c r="AE118">
        <f t="shared" ca="1" si="55"/>
        <v>0.37563551857113153</v>
      </c>
      <c r="AF118" t="str">
        <f t="shared" ca="1" si="77"/>
        <v>محصول ۳</v>
      </c>
      <c r="AG118">
        <f t="shared" ca="1" si="56"/>
        <v>0.16801554567351762</v>
      </c>
      <c r="AH118" s="4">
        <f t="shared" ca="1" si="57"/>
        <v>5.7496726269336671</v>
      </c>
      <c r="AI118">
        <f t="shared" ca="1" si="58"/>
        <v>0.72621444828972814</v>
      </c>
      <c r="AJ118">
        <f t="shared" ca="1" si="59"/>
        <v>22.097588684094557</v>
      </c>
      <c r="AK118">
        <f t="shared" ca="1" si="60"/>
        <v>0.92156932728901819</v>
      </c>
      <c r="AL118">
        <f t="shared" ca="1" si="61"/>
        <v>3.6039427498177017</v>
      </c>
    </row>
    <row r="119" spans="1:38" x14ac:dyDescent="0.3">
      <c r="A119" s="1">
        <f t="shared" si="64"/>
        <v>118</v>
      </c>
      <c r="B119">
        <f t="shared" ca="1" si="66"/>
        <v>72</v>
      </c>
      <c r="C119">
        <f t="shared" ca="1" si="67"/>
        <v>1</v>
      </c>
      <c r="D119" t="str">
        <f t="shared" ca="1" si="68"/>
        <v>پشتیبانی فنی</v>
      </c>
      <c r="E119" t="str">
        <f t="shared" ca="1" si="69"/>
        <v>محصول ۱</v>
      </c>
      <c r="F119" t="str">
        <f t="shared" ca="1" si="70"/>
        <v>_</v>
      </c>
      <c r="G119">
        <f t="shared" ca="1" si="71"/>
        <v>7.5233657855820564</v>
      </c>
      <c r="H119">
        <f t="shared" ca="1" si="72"/>
        <v>79.523365785582058</v>
      </c>
      <c r="I119">
        <f ca="1">24-COUNTIF($H$2:H118,"&gt;"&amp;B119)</f>
        <v>13</v>
      </c>
      <c r="J119">
        <f t="shared" ca="1" si="54"/>
        <v>12</v>
      </c>
      <c r="O119">
        <f t="shared" ca="1" si="65"/>
        <v>0.26505014111104019</v>
      </c>
      <c r="P119">
        <f t="shared" ca="1" si="53"/>
        <v>0</v>
      </c>
      <c r="Q119">
        <f t="shared" ca="1" si="73"/>
        <v>72</v>
      </c>
      <c r="V119">
        <f t="shared" ca="1" si="62"/>
        <v>0.27032253010500706</v>
      </c>
      <c r="W119" t="str">
        <f t="shared" ca="1" si="74"/>
        <v>پشتیبانی فنی</v>
      </c>
      <c r="X119">
        <f t="shared" ca="1" si="63"/>
        <v>3.7112353524115456</v>
      </c>
      <c r="AB119">
        <f t="shared" ca="1" si="75"/>
        <v>3.6132551894283958E-2</v>
      </c>
      <c r="AC119" t="str">
        <f t="shared" ca="1" si="76"/>
        <v>الویت کمتر</v>
      </c>
      <c r="AE119">
        <f t="shared" ca="1" si="55"/>
        <v>0.19667000284584249</v>
      </c>
      <c r="AF119" t="str">
        <f t="shared" ca="1" si="77"/>
        <v>محصول ۱</v>
      </c>
      <c r="AG119">
        <f t="shared" ca="1" si="56"/>
        <v>0.49185247933929321</v>
      </c>
      <c r="AH119" s="4">
        <f t="shared" ca="1" si="57"/>
        <v>7.5233657855820564</v>
      </c>
      <c r="AI119">
        <f t="shared" ca="1" si="58"/>
        <v>0.46145094217785165</v>
      </c>
      <c r="AJ119">
        <f t="shared" ca="1" si="59"/>
        <v>18.426169793892317</v>
      </c>
      <c r="AK119">
        <f t="shared" ca="1" si="60"/>
        <v>0.10318573070094783</v>
      </c>
      <c r="AL119">
        <f t="shared" ca="1" si="61"/>
        <v>2.4542812580350368</v>
      </c>
    </row>
    <row r="120" spans="1:38" x14ac:dyDescent="0.3">
      <c r="A120" s="1">
        <f t="shared" si="64"/>
        <v>119</v>
      </c>
      <c r="B120">
        <f t="shared" ca="1" si="66"/>
        <v>74</v>
      </c>
      <c r="C120">
        <f t="shared" ca="1" si="67"/>
        <v>1</v>
      </c>
      <c r="D120" t="str">
        <f t="shared" ca="1" si="68"/>
        <v>بررسی سفارش</v>
      </c>
      <c r="E120" t="str">
        <f t="shared" ca="1" si="69"/>
        <v>_</v>
      </c>
      <c r="F120" t="str">
        <f t="shared" ca="1" si="70"/>
        <v>الویت کمتر</v>
      </c>
      <c r="G120">
        <f t="shared" ca="1" si="71"/>
        <v>18.652785670485262</v>
      </c>
      <c r="H120">
        <f t="shared" ca="1" si="72"/>
        <v>92.652785670485258</v>
      </c>
      <c r="I120">
        <f ca="1">24-COUNTIF($H$2:H119,"&gt;"&amp;B120)</f>
        <v>14</v>
      </c>
      <c r="J120">
        <f t="shared" ca="1" si="54"/>
        <v>11</v>
      </c>
      <c r="O120">
        <f t="shared" ca="1" si="65"/>
        <v>0.91861510290841164</v>
      </c>
      <c r="P120">
        <f t="shared" ca="1" si="53"/>
        <v>2</v>
      </c>
      <c r="Q120">
        <f t="shared" ca="1" si="73"/>
        <v>74</v>
      </c>
      <c r="V120">
        <f t="shared" ca="1" si="62"/>
        <v>0.1960184575610773</v>
      </c>
      <c r="W120" t="str">
        <f t="shared" ca="1" si="74"/>
        <v>بررسی سفارش</v>
      </c>
      <c r="X120">
        <f t="shared" ca="1" si="63"/>
        <v>4.3455210390490038</v>
      </c>
      <c r="AB120">
        <f t="shared" ca="1" si="75"/>
        <v>0.12931620475167935</v>
      </c>
      <c r="AC120" t="str">
        <f t="shared" ca="1" si="76"/>
        <v>الویت کمتر</v>
      </c>
      <c r="AE120">
        <f t="shared" ca="1" si="55"/>
        <v>0.44723641018894644</v>
      </c>
      <c r="AF120" t="str">
        <f t="shared" ca="1" si="77"/>
        <v>محصول ۳</v>
      </c>
      <c r="AG120">
        <f t="shared" ca="1" si="56"/>
        <v>0.51106383963874302</v>
      </c>
      <c r="AH120" s="4">
        <f t="shared" ca="1" si="57"/>
        <v>7.7233171383937567</v>
      </c>
      <c r="AI120">
        <f t="shared" ca="1" si="58"/>
        <v>0.30703814100773141</v>
      </c>
      <c r="AJ120">
        <f t="shared" ca="1" si="59"/>
        <v>15.767506175672349</v>
      </c>
      <c r="AK120">
        <f t="shared" ca="1" si="60"/>
        <v>0.391859891968103</v>
      </c>
      <c r="AL120">
        <f t="shared" ca="1" si="61"/>
        <v>2.885279494812913</v>
      </c>
    </row>
    <row r="121" spans="1:38" x14ac:dyDescent="0.3">
      <c r="A121" s="1">
        <f t="shared" si="64"/>
        <v>120</v>
      </c>
      <c r="B121">
        <f t="shared" ca="1" si="66"/>
        <v>74</v>
      </c>
      <c r="C121">
        <f t="shared" ca="1" si="67"/>
        <v>1</v>
      </c>
      <c r="D121" t="str">
        <f t="shared" ca="1" si="68"/>
        <v>بررسی سفارش</v>
      </c>
      <c r="E121" t="str">
        <f t="shared" ca="1" si="69"/>
        <v>_</v>
      </c>
      <c r="F121" t="str">
        <f t="shared" ca="1" si="70"/>
        <v>الویت بیشتر</v>
      </c>
      <c r="G121">
        <f t="shared" ca="1" si="71"/>
        <v>2.7766944277456078</v>
      </c>
      <c r="H121">
        <f t="shared" ca="1" si="72"/>
        <v>76.77669442774561</v>
      </c>
      <c r="I121">
        <f ca="1">24-COUNTIF($H$2:H120,"&gt;"&amp;B121)</f>
        <v>13</v>
      </c>
      <c r="J121">
        <f t="shared" ca="1" si="54"/>
        <v>12</v>
      </c>
      <c r="O121">
        <f t="shared" ca="1" si="65"/>
        <v>0.48808659183386649</v>
      </c>
      <c r="P121">
        <f t="shared" ca="1" si="53"/>
        <v>0</v>
      </c>
      <c r="Q121">
        <f t="shared" ca="1" si="73"/>
        <v>74</v>
      </c>
      <c r="V121">
        <f t="shared" ca="1" si="62"/>
        <v>0.17714153373284167</v>
      </c>
      <c r="W121" t="str">
        <f t="shared" ca="1" si="74"/>
        <v>بررسی سفارش</v>
      </c>
      <c r="X121">
        <f t="shared" ca="1" si="63"/>
        <v>6.8683624990038954</v>
      </c>
      <c r="AB121">
        <f t="shared" ca="1" si="75"/>
        <v>0.71979561606728204</v>
      </c>
      <c r="AC121" t="str">
        <f t="shared" ca="1" si="76"/>
        <v>الویت بیشتر</v>
      </c>
      <c r="AE121">
        <f t="shared" ca="1" si="55"/>
        <v>0.20830785103342025</v>
      </c>
      <c r="AF121" t="str">
        <f t="shared" ca="1" si="77"/>
        <v>محصول ۲</v>
      </c>
      <c r="AG121">
        <f t="shared" ca="1" si="56"/>
        <v>6.2088404751608373E-2</v>
      </c>
      <c r="AH121" s="4">
        <f t="shared" ca="1" si="57"/>
        <v>4.6715197318076678</v>
      </c>
      <c r="AI121">
        <f t="shared" ca="1" si="58"/>
        <v>0.65412086306622608</v>
      </c>
      <c r="AJ121">
        <f t="shared" ca="1" si="59"/>
        <v>21.175811749168304</v>
      </c>
      <c r="AK121">
        <f t="shared" ca="1" si="60"/>
        <v>0.30162711704553868</v>
      </c>
      <c r="AL121">
        <f t="shared" ca="1" si="61"/>
        <v>2.7766944277456078</v>
      </c>
    </row>
    <row r="122" spans="1:38" x14ac:dyDescent="0.3">
      <c r="A122" s="1">
        <f t="shared" si="64"/>
        <v>121</v>
      </c>
      <c r="B122">
        <f t="shared" ca="1" si="66"/>
        <v>74</v>
      </c>
      <c r="C122">
        <f t="shared" ca="1" si="67"/>
        <v>1</v>
      </c>
      <c r="D122" t="str">
        <f t="shared" ca="1" si="68"/>
        <v>پشتیبانی فنی</v>
      </c>
      <c r="E122" t="str">
        <f t="shared" ca="1" si="69"/>
        <v>محصول ۲</v>
      </c>
      <c r="F122" t="str">
        <f t="shared" ca="1" si="70"/>
        <v>_</v>
      </c>
      <c r="G122">
        <f t="shared" ca="1" si="71"/>
        <v>5.2236814365746529</v>
      </c>
      <c r="H122">
        <f t="shared" ca="1" si="72"/>
        <v>79.223681436574651</v>
      </c>
      <c r="I122">
        <f ca="1">24-COUNTIF($H$2:H121,"&gt;"&amp;B122)</f>
        <v>12</v>
      </c>
      <c r="J122">
        <f t="shared" ca="1" si="54"/>
        <v>13</v>
      </c>
      <c r="O122">
        <f t="shared" ca="1" si="65"/>
        <v>0.38481784163609656</v>
      </c>
      <c r="P122">
        <f t="shared" ca="1" si="53"/>
        <v>0</v>
      </c>
      <c r="Q122">
        <f t="shared" ca="1" si="73"/>
        <v>74</v>
      </c>
      <c r="V122">
        <f t="shared" ca="1" si="62"/>
        <v>0.57965128086913176</v>
      </c>
      <c r="W122" t="str">
        <f t="shared" ca="1" si="74"/>
        <v>پشتیبانی فنی</v>
      </c>
      <c r="X122">
        <f t="shared" ca="1" si="63"/>
        <v>7.273885071774548</v>
      </c>
      <c r="AB122">
        <f t="shared" ca="1" si="75"/>
        <v>0.78766563994589545</v>
      </c>
      <c r="AC122" t="str">
        <f t="shared" ca="1" si="76"/>
        <v>الویت بیشتر</v>
      </c>
      <c r="AE122">
        <f t="shared" ca="1" si="55"/>
        <v>0.30469831486096349</v>
      </c>
      <c r="AF122" t="str">
        <f t="shared" ca="1" si="77"/>
        <v>محصول ۲</v>
      </c>
      <c r="AG122">
        <f t="shared" ca="1" si="56"/>
        <v>0.24428557391607797</v>
      </c>
      <c r="AH122" s="4">
        <f t="shared" ca="1" si="57"/>
        <v>5.2236814365746529</v>
      </c>
      <c r="AI122">
        <f t="shared" ca="1" si="58"/>
        <v>0.67858145607145703</v>
      </c>
      <c r="AJ122">
        <f t="shared" ca="1" si="59"/>
        <v>21.494005735915007</v>
      </c>
      <c r="AK122">
        <f t="shared" ca="1" si="60"/>
        <v>0.51017402175290227</v>
      </c>
      <c r="AL122">
        <f t="shared" ca="1" si="61"/>
        <v>3.0102263104657734</v>
      </c>
    </row>
    <row r="123" spans="1:38" x14ac:dyDescent="0.3">
      <c r="A123" s="1">
        <f t="shared" si="64"/>
        <v>122</v>
      </c>
      <c r="B123">
        <f t="shared" ca="1" si="66"/>
        <v>74</v>
      </c>
      <c r="C123">
        <f t="shared" ca="1" si="67"/>
        <v>1</v>
      </c>
      <c r="D123" t="str">
        <f t="shared" ca="1" si="68"/>
        <v>پشتیبانی فنی</v>
      </c>
      <c r="E123" t="str">
        <f t="shared" ca="1" si="69"/>
        <v>محصول ۳</v>
      </c>
      <c r="F123" t="str">
        <f t="shared" ca="1" si="70"/>
        <v>_</v>
      </c>
      <c r="G123">
        <f t="shared" ca="1" si="71"/>
        <v>4.972492245029053</v>
      </c>
      <c r="H123">
        <f t="shared" ca="1" si="72"/>
        <v>78.972492245029059</v>
      </c>
      <c r="I123">
        <f ca="1">24-COUNTIF($H$2:H122,"&gt;"&amp;B123)</f>
        <v>11</v>
      </c>
      <c r="J123">
        <f t="shared" ca="1" si="54"/>
        <v>14</v>
      </c>
      <c r="O123">
        <f t="shared" ca="1" si="65"/>
        <v>0.45414295242358138</v>
      </c>
      <c r="P123">
        <f t="shared" ca="1" si="53"/>
        <v>0</v>
      </c>
      <c r="Q123">
        <f t="shared" ca="1" si="73"/>
        <v>74</v>
      </c>
      <c r="V123">
        <f t="shared" ca="1" si="62"/>
        <v>0.54462845105926638</v>
      </c>
      <c r="W123" t="str">
        <f t="shared" ca="1" si="74"/>
        <v>پشتیبانی فنی</v>
      </c>
      <c r="X123">
        <f t="shared" ca="1" si="63"/>
        <v>6.7060871543914971</v>
      </c>
      <c r="AB123">
        <f t="shared" ca="1" si="75"/>
        <v>0.69000394758672268</v>
      </c>
      <c r="AC123" t="str">
        <f t="shared" ca="1" si="76"/>
        <v>الویت بیشتر</v>
      </c>
      <c r="AE123">
        <f t="shared" ca="1" si="55"/>
        <v>0.40659749494376907</v>
      </c>
      <c r="AF123" t="str">
        <f t="shared" ca="1" si="77"/>
        <v>محصول ۳</v>
      </c>
      <c r="AG123">
        <f t="shared" ca="1" si="56"/>
        <v>8.646057014888342E-2</v>
      </c>
      <c r="AH123" s="4">
        <f t="shared" ca="1" si="57"/>
        <v>4.972492245029053</v>
      </c>
      <c r="AI123">
        <f t="shared" ca="1" si="58"/>
        <v>0.86347355134552062</v>
      </c>
      <c r="AJ123">
        <f t="shared" ca="1" si="59"/>
        <v>23.733893981088219</v>
      </c>
      <c r="AK123">
        <f t="shared" ca="1" si="60"/>
        <v>1.8805492027365367E-2</v>
      </c>
      <c r="AL123">
        <f t="shared" ca="1" si="61"/>
        <v>2.1939355151970128</v>
      </c>
    </row>
    <row r="124" spans="1:38" x14ac:dyDescent="0.3">
      <c r="A124" s="1">
        <f t="shared" si="64"/>
        <v>123</v>
      </c>
      <c r="B124">
        <f t="shared" ca="1" si="66"/>
        <v>75</v>
      </c>
      <c r="C124">
        <f t="shared" ca="1" si="67"/>
        <v>1</v>
      </c>
      <c r="D124" t="str">
        <f t="shared" ca="1" si="68"/>
        <v>پشتیبانی فنی</v>
      </c>
      <c r="E124" t="str">
        <f t="shared" ca="1" si="69"/>
        <v>محصول ۱</v>
      </c>
      <c r="F124" t="str">
        <f t="shared" ca="1" si="70"/>
        <v>_</v>
      </c>
      <c r="G124">
        <f t="shared" ca="1" si="71"/>
        <v>8.6776603360729538</v>
      </c>
      <c r="H124">
        <f t="shared" ca="1" si="72"/>
        <v>83.677660336072961</v>
      </c>
      <c r="I124">
        <f ca="1">24-COUNTIF($H$2:H123,"&gt;"&amp;B124)</f>
        <v>10</v>
      </c>
      <c r="J124">
        <f t="shared" ca="1" si="54"/>
        <v>15</v>
      </c>
      <c r="O124">
        <f t="shared" ca="1" si="65"/>
        <v>0.62941311122138432</v>
      </c>
      <c r="P124">
        <f t="shared" ca="1" si="53"/>
        <v>1</v>
      </c>
      <c r="Q124">
        <f t="shared" ca="1" si="73"/>
        <v>75</v>
      </c>
      <c r="V124">
        <f t="shared" ca="1" si="62"/>
        <v>0.57447649529108247</v>
      </c>
      <c r="W124" t="str">
        <f t="shared" ca="1" si="74"/>
        <v>پشتیبانی فنی</v>
      </c>
      <c r="X124">
        <f t="shared" ca="1" si="63"/>
        <v>8.9080884119103967</v>
      </c>
      <c r="AB124">
        <f t="shared" ca="1" si="75"/>
        <v>0.96593511667987542</v>
      </c>
      <c r="AC124" t="str">
        <f t="shared" ca="1" si="76"/>
        <v>الویت بیشتر</v>
      </c>
      <c r="AE124">
        <f t="shared" ca="1" si="55"/>
        <v>0.15605121421309739</v>
      </c>
      <c r="AF124" t="str">
        <f t="shared" ca="1" si="77"/>
        <v>محصول ۱</v>
      </c>
      <c r="AG124">
        <f t="shared" ca="1" si="56"/>
        <v>0.59765732958505824</v>
      </c>
      <c r="AH124" s="4">
        <f t="shared" ca="1" si="57"/>
        <v>8.6776603360729538</v>
      </c>
      <c r="AI124">
        <f t="shared" ca="1" si="58"/>
        <v>0.85909441267308817</v>
      </c>
      <c r="AJ124">
        <f t="shared" ca="1" si="59"/>
        <v>23.683789780313209</v>
      </c>
      <c r="AK124">
        <f t="shared" ca="1" si="60"/>
        <v>0.22560255336136859</v>
      </c>
      <c r="AL124">
        <f t="shared" ca="1" si="61"/>
        <v>2.6717180262005309</v>
      </c>
    </row>
    <row r="125" spans="1:38" x14ac:dyDescent="0.3">
      <c r="A125" s="1">
        <f t="shared" si="64"/>
        <v>124</v>
      </c>
      <c r="B125">
        <f t="shared" ca="1" si="66"/>
        <v>76</v>
      </c>
      <c r="C125">
        <f t="shared" ca="1" si="67"/>
        <v>1</v>
      </c>
      <c r="D125" t="str">
        <f t="shared" ca="1" si="68"/>
        <v>پشتیبانی فنی</v>
      </c>
      <c r="E125" t="str">
        <f t="shared" ca="1" si="69"/>
        <v>محصول ۳</v>
      </c>
      <c r="F125" t="str">
        <f t="shared" ca="1" si="70"/>
        <v>_</v>
      </c>
      <c r="G125">
        <f t="shared" ca="1" si="71"/>
        <v>5.4732489691493367</v>
      </c>
      <c r="H125">
        <f t="shared" ca="1" si="72"/>
        <v>81.473248969149338</v>
      </c>
      <c r="I125">
        <f ca="1">24-COUNTIF($H$2:H124,"&gt;"&amp;B125)</f>
        <v>12</v>
      </c>
      <c r="J125">
        <f t="shared" ca="1" si="54"/>
        <v>13</v>
      </c>
      <c r="O125">
        <f t="shared" ca="1" si="65"/>
        <v>0.69229455148843089</v>
      </c>
      <c r="P125">
        <f t="shared" ca="1" si="53"/>
        <v>1</v>
      </c>
      <c r="Q125">
        <f t="shared" ca="1" si="73"/>
        <v>76</v>
      </c>
      <c r="V125">
        <f t="shared" ca="1" si="62"/>
        <v>0.36398058121946275</v>
      </c>
      <c r="W125" t="str">
        <f t="shared" ca="1" si="74"/>
        <v>پشتیبانی فنی</v>
      </c>
      <c r="X125">
        <f t="shared" ca="1" si="63"/>
        <v>4.3859834772710897</v>
      </c>
      <c r="AB125">
        <f t="shared" ca="1" si="75"/>
        <v>0.13721072851917579</v>
      </c>
      <c r="AC125" t="str">
        <f t="shared" ca="1" si="76"/>
        <v>الویت کمتر</v>
      </c>
      <c r="AE125">
        <f t="shared" ca="1" si="55"/>
        <v>0.36976361623873821</v>
      </c>
      <c r="AF125" t="str">
        <f t="shared" ca="1" si="77"/>
        <v>محصول ۳</v>
      </c>
      <c r="AG125">
        <f t="shared" ca="1" si="56"/>
        <v>0.27352087319945295</v>
      </c>
      <c r="AH125" s="4">
        <f t="shared" ca="1" si="57"/>
        <v>5.4732489691493367</v>
      </c>
      <c r="AI125">
        <f t="shared" ca="1" si="58"/>
        <v>0.10365338238865773</v>
      </c>
      <c r="AJ125">
        <f t="shared" ca="1" si="59"/>
        <v>10.83722717607691</v>
      </c>
      <c r="AK125">
        <f t="shared" ca="1" si="60"/>
        <v>0.25422618029200617</v>
      </c>
      <c r="AL125">
        <f t="shared" ca="1" si="61"/>
        <v>2.7130584552363235</v>
      </c>
    </row>
    <row r="126" spans="1:38" x14ac:dyDescent="0.3">
      <c r="A126" s="1">
        <f t="shared" si="64"/>
        <v>125</v>
      </c>
      <c r="B126">
        <f t="shared" ca="1" si="66"/>
        <v>76</v>
      </c>
      <c r="C126">
        <f t="shared" ca="1" si="67"/>
        <v>1</v>
      </c>
      <c r="D126" t="str">
        <f t="shared" ca="1" si="68"/>
        <v>پشتیبانی فنی</v>
      </c>
      <c r="E126" t="str">
        <f t="shared" ca="1" si="69"/>
        <v>محصول ۲</v>
      </c>
      <c r="F126" t="str">
        <f t="shared" ca="1" si="70"/>
        <v>_</v>
      </c>
      <c r="G126">
        <f t="shared" ca="1" si="71"/>
        <v>5.2500202923685801</v>
      </c>
      <c r="H126">
        <f t="shared" ca="1" si="72"/>
        <v>81.250020292368575</v>
      </c>
      <c r="I126">
        <f ca="1">24-COUNTIF($H$2:H125,"&gt;"&amp;B126)</f>
        <v>11</v>
      </c>
      <c r="J126">
        <f t="shared" ca="1" si="54"/>
        <v>14</v>
      </c>
      <c r="O126">
        <f t="shared" ca="1" si="65"/>
        <v>0.15798645405371359</v>
      </c>
      <c r="P126">
        <f t="shared" ca="1" si="53"/>
        <v>0</v>
      </c>
      <c r="Q126">
        <f t="shared" ca="1" si="73"/>
        <v>76</v>
      </c>
      <c r="V126">
        <f t="shared" ca="1" si="62"/>
        <v>0.30003404419920565</v>
      </c>
      <c r="W126" t="str">
        <f t="shared" ca="1" si="74"/>
        <v>پشتیبانی فنی</v>
      </c>
      <c r="X126">
        <f t="shared" ca="1" si="63"/>
        <v>5.2242525295574485</v>
      </c>
      <c r="AB126">
        <f t="shared" ca="1" si="75"/>
        <v>0.34834960281604488</v>
      </c>
      <c r="AC126" t="str">
        <f t="shared" ca="1" si="76"/>
        <v>الویت بیشتر</v>
      </c>
      <c r="AE126">
        <f t="shared" ca="1" si="55"/>
        <v>0.23047997317994465</v>
      </c>
      <c r="AF126" t="str">
        <f t="shared" ca="1" si="77"/>
        <v>محصول ۲</v>
      </c>
      <c r="AG126">
        <f t="shared" ca="1" si="56"/>
        <v>0.24739822895827313</v>
      </c>
      <c r="AH126" s="4">
        <f t="shared" ca="1" si="57"/>
        <v>5.2500202923685801</v>
      </c>
      <c r="AI126">
        <f t="shared" ca="1" si="58"/>
        <v>0.34162837963113135</v>
      </c>
      <c r="AJ126">
        <f t="shared" ca="1" si="59"/>
        <v>16.412670913773564</v>
      </c>
      <c r="AK126">
        <f t="shared" ca="1" si="60"/>
        <v>0.93027486804917703</v>
      </c>
      <c r="AL126">
        <f t="shared" ca="1" si="61"/>
        <v>3.6265695996552423</v>
      </c>
    </row>
    <row r="127" spans="1:38" x14ac:dyDescent="0.3">
      <c r="A127" s="1">
        <f t="shared" si="64"/>
        <v>126</v>
      </c>
      <c r="B127">
        <f t="shared" ca="1" si="66"/>
        <v>76</v>
      </c>
      <c r="C127">
        <f t="shared" ca="1" si="67"/>
        <v>1</v>
      </c>
      <c r="D127" t="str">
        <f t="shared" ca="1" si="68"/>
        <v>پشتیبانی فنی</v>
      </c>
      <c r="E127" t="str">
        <f t="shared" ca="1" si="69"/>
        <v>محصول ۱</v>
      </c>
      <c r="F127" t="str">
        <f t="shared" ca="1" si="70"/>
        <v>_</v>
      </c>
      <c r="G127">
        <f t="shared" ca="1" si="71"/>
        <v>8.3090457680205567</v>
      </c>
      <c r="H127">
        <f t="shared" ca="1" si="72"/>
        <v>84.309045768020553</v>
      </c>
      <c r="I127">
        <f ca="1">24-COUNTIF($H$2:H126,"&gt;"&amp;B127)</f>
        <v>10</v>
      </c>
      <c r="J127">
        <f t="shared" ca="1" si="54"/>
        <v>15</v>
      </c>
      <c r="O127">
        <f t="shared" ca="1" si="65"/>
        <v>0.33639745481784533</v>
      </c>
      <c r="P127">
        <f t="shared" ca="1" si="53"/>
        <v>0</v>
      </c>
      <c r="Q127">
        <f t="shared" ca="1" si="73"/>
        <v>76</v>
      </c>
      <c r="V127">
        <f t="shared" ca="1" si="62"/>
        <v>0.24633274747762265</v>
      </c>
      <c r="W127" t="str">
        <f t="shared" ca="1" si="74"/>
        <v>پشتیبانی فنی</v>
      </c>
      <c r="X127">
        <f t="shared" ca="1" si="63"/>
        <v>4.9043774593394742</v>
      </c>
      <c r="AB127">
        <f t="shared" ca="1" si="75"/>
        <v>0.25904667911716223</v>
      </c>
      <c r="AC127" t="str">
        <f t="shared" ca="1" si="76"/>
        <v>الویت بیشتر</v>
      </c>
      <c r="AE127">
        <f t="shared" ca="1" si="55"/>
        <v>0.1744906039840467</v>
      </c>
      <c r="AF127" t="str">
        <f t="shared" ca="1" si="77"/>
        <v>محصول ۱</v>
      </c>
      <c r="AG127">
        <f t="shared" ca="1" si="56"/>
        <v>0.56521021330407273</v>
      </c>
      <c r="AH127" s="4">
        <f t="shared" ca="1" si="57"/>
        <v>8.3090457680205567</v>
      </c>
      <c r="AI127">
        <f t="shared" ca="1" si="58"/>
        <v>0.78570864044270483</v>
      </c>
      <c r="AJ127">
        <f t="shared" ca="1" si="59"/>
        <v>22.824308668305985</v>
      </c>
      <c r="AK127">
        <f t="shared" ca="1" si="60"/>
        <v>0.57126466967477041</v>
      </c>
      <c r="AL127">
        <f t="shared" ca="1" si="61"/>
        <v>3.0740028830225987</v>
      </c>
    </row>
    <row r="128" spans="1:38" x14ac:dyDescent="0.3">
      <c r="A128" s="1">
        <f t="shared" si="64"/>
        <v>127</v>
      </c>
      <c r="B128">
        <f t="shared" ca="1" si="66"/>
        <v>76</v>
      </c>
      <c r="C128">
        <f t="shared" ca="1" si="67"/>
        <v>1</v>
      </c>
      <c r="D128" t="str">
        <f t="shared" ca="1" si="68"/>
        <v>پشتیبانی فنی</v>
      </c>
      <c r="E128" t="str">
        <f t="shared" ca="1" si="69"/>
        <v>محصول ۲</v>
      </c>
      <c r="F128" t="str">
        <f t="shared" ca="1" si="70"/>
        <v>_</v>
      </c>
      <c r="G128">
        <f t="shared" ca="1" si="71"/>
        <v>4.4589229543179254</v>
      </c>
      <c r="H128">
        <f t="shared" ca="1" si="72"/>
        <v>80.458922954317927</v>
      </c>
      <c r="I128">
        <f ca="1">24-COUNTIF($H$2:H127,"&gt;"&amp;B128)</f>
        <v>9</v>
      </c>
      <c r="J128">
        <f t="shared" ca="1" si="54"/>
        <v>16</v>
      </c>
      <c r="O128">
        <f t="shared" ca="1" si="65"/>
        <v>0.45538821708678145</v>
      </c>
      <c r="P128">
        <f t="shared" ca="1" si="53"/>
        <v>0</v>
      </c>
      <c r="Q128">
        <f t="shared" ca="1" si="73"/>
        <v>76</v>
      </c>
      <c r="V128">
        <f t="shared" ca="1" si="62"/>
        <v>0.58395667314247013</v>
      </c>
      <c r="W128" t="str">
        <f t="shared" ca="1" si="74"/>
        <v>پشتیبانی فنی</v>
      </c>
      <c r="X128">
        <f t="shared" ca="1" si="63"/>
        <v>7.8938904975239232</v>
      </c>
      <c r="AB128">
        <f t="shared" ca="1" si="75"/>
        <v>0.87326579324514209</v>
      </c>
      <c r="AC128" t="str">
        <f t="shared" ca="1" si="76"/>
        <v>الویت بیشتر</v>
      </c>
      <c r="AE128">
        <f t="shared" ca="1" si="55"/>
        <v>0.28923245103425854</v>
      </c>
      <c r="AF128" t="str">
        <f t="shared" ca="1" si="77"/>
        <v>محصول ۲</v>
      </c>
      <c r="AG128">
        <f t="shared" ca="1" si="56"/>
        <v>4.7299026369683195E-2</v>
      </c>
      <c r="AH128" s="4">
        <f t="shared" ca="1" si="57"/>
        <v>4.4589229543179254</v>
      </c>
      <c r="AI128">
        <f t="shared" ca="1" si="58"/>
        <v>0.34133655771160609</v>
      </c>
      <c r="AJ128">
        <f t="shared" ca="1" si="59"/>
        <v>16.407368275663231</v>
      </c>
      <c r="AK128">
        <f t="shared" ca="1" si="60"/>
        <v>0.68865247379495031</v>
      </c>
      <c r="AL128">
        <f t="shared" ca="1" si="61"/>
        <v>3.2108897083359644</v>
      </c>
    </row>
    <row r="129" spans="1:38" x14ac:dyDescent="0.3">
      <c r="A129" s="1">
        <f t="shared" si="64"/>
        <v>128</v>
      </c>
      <c r="B129">
        <f t="shared" ca="1" si="66"/>
        <v>76</v>
      </c>
      <c r="C129">
        <f t="shared" ca="1" si="67"/>
        <v>1</v>
      </c>
      <c r="D129" t="str">
        <f t="shared" ca="1" si="68"/>
        <v>بررسی سفارش</v>
      </c>
      <c r="E129" t="str">
        <f t="shared" ca="1" si="69"/>
        <v>_</v>
      </c>
      <c r="F129" t="str">
        <f t="shared" ca="1" si="70"/>
        <v>الویت بیشتر</v>
      </c>
      <c r="G129">
        <f t="shared" ca="1" si="71"/>
        <v>2.4875580505819865</v>
      </c>
      <c r="H129">
        <f t="shared" ca="1" si="72"/>
        <v>78.487558050581981</v>
      </c>
      <c r="I129">
        <f ca="1">24-COUNTIF($H$2:H128,"&gt;"&amp;B129)</f>
        <v>8</v>
      </c>
      <c r="J129">
        <f t="shared" ca="1" si="54"/>
        <v>17</v>
      </c>
      <c r="O129">
        <f t="shared" ca="1" si="65"/>
        <v>0.11348343698601271</v>
      </c>
      <c r="P129">
        <f t="shared" ca="1" si="53"/>
        <v>0</v>
      </c>
      <c r="Q129">
        <f t="shared" ca="1" si="73"/>
        <v>76</v>
      </c>
      <c r="V129">
        <f t="shared" ca="1" si="62"/>
        <v>0.19879451610765439</v>
      </c>
      <c r="W129" t="str">
        <f t="shared" ca="1" si="74"/>
        <v>بررسی سفارش</v>
      </c>
      <c r="X129">
        <f t="shared" ca="1" si="63"/>
        <v>6.4326993378037507</v>
      </c>
      <c r="AB129">
        <f t="shared" ca="1" si="75"/>
        <v>0.63641045672840568</v>
      </c>
      <c r="AC129" t="str">
        <f t="shared" ca="1" si="76"/>
        <v>الویت بیشتر</v>
      </c>
      <c r="AE129">
        <f t="shared" ca="1" si="55"/>
        <v>0.18525430923930433</v>
      </c>
      <c r="AF129" t="str">
        <f t="shared" ca="1" si="77"/>
        <v>محصول ۱</v>
      </c>
      <c r="AG129">
        <f t="shared" ca="1" si="56"/>
        <v>0.87286042914988893</v>
      </c>
      <c r="AH129" s="4">
        <f t="shared" ca="1" si="57"/>
        <v>12.759566114945825</v>
      </c>
      <c r="AI129">
        <f t="shared" ca="1" si="58"/>
        <v>0.11698487582400796</v>
      </c>
      <c r="AJ129">
        <f t="shared" ca="1" si="59"/>
        <v>11.263620240391674</v>
      </c>
      <c r="AK129">
        <f t="shared" ca="1" si="60"/>
        <v>0.11885642634365357</v>
      </c>
      <c r="AL129">
        <f t="shared" ca="1" si="61"/>
        <v>2.4875580505819865</v>
      </c>
    </row>
    <row r="130" spans="1:38" x14ac:dyDescent="0.3">
      <c r="A130" s="1">
        <f t="shared" si="64"/>
        <v>129</v>
      </c>
      <c r="B130">
        <f t="shared" ca="1" si="66"/>
        <v>77</v>
      </c>
      <c r="C130">
        <f t="shared" ca="1" si="67"/>
        <v>1</v>
      </c>
      <c r="D130" t="str">
        <f t="shared" ca="1" si="68"/>
        <v>پشتیبانی فنی</v>
      </c>
      <c r="E130" t="str">
        <f t="shared" ca="1" si="69"/>
        <v>محصول ۳</v>
      </c>
      <c r="F130" t="str">
        <f t="shared" ca="1" si="70"/>
        <v>_</v>
      </c>
      <c r="G130">
        <f t="shared" ca="1" si="71"/>
        <v>8.9677085678891526</v>
      </c>
      <c r="H130">
        <f t="shared" ca="1" si="72"/>
        <v>85.967708567889147</v>
      </c>
      <c r="I130">
        <f ca="1">24-COUNTIF($H$2:H129,"&gt;"&amp;B130)</f>
        <v>8</v>
      </c>
      <c r="J130">
        <f t="shared" ca="1" si="54"/>
        <v>17</v>
      </c>
      <c r="O130">
        <f t="shared" ca="1" si="65"/>
        <v>0.68599084699779256</v>
      </c>
      <c r="P130">
        <f t="shared" ref="P130:P193" ca="1" si="78">IF(O130&lt;=$N$2,0,IF(O130&lt;=$N$3,1,IF(O130&lt;=$N$4,2,IF(O130&lt;=$N$5,3,IF(O130&lt;=$N$6,4,5)))))</f>
        <v>1</v>
      </c>
      <c r="Q130">
        <f t="shared" ca="1" si="73"/>
        <v>77</v>
      </c>
      <c r="V130">
        <f t="shared" ca="1" si="62"/>
        <v>0.45727546901737182</v>
      </c>
      <c r="W130" t="str">
        <f t="shared" ca="1" si="74"/>
        <v>پشتیبانی فنی</v>
      </c>
      <c r="X130">
        <f t="shared" ca="1" si="63"/>
        <v>9.0051800477611632</v>
      </c>
      <c r="AB130">
        <f t="shared" ca="1" si="75"/>
        <v>0.9717238075036434</v>
      </c>
      <c r="AC130" t="str">
        <f t="shared" ca="1" si="76"/>
        <v>الویت بیشتر</v>
      </c>
      <c r="AE130">
        <f t="shared" ca="1" si="55"/>
        <v>0.33661274473293634</v>
      </c>
      <c r="AF130" t="str">
        <f t="shared" ca="1" si="77"/>
        <v>محصول ۳</v>
      </c>
      <c r="AG130">
        <f t="shared" ca="1" si="56"/>
        <v>0.62230421983989348</v>
      </c>
      <c r="AH130" s="4">
        <f t="shared" ca="1" si="57"/>
        <v>8.9677085678891526</v>
      </c>
      <c r="AI130">
        <f t="shared" ca="1" si="58"/>
        <v>0.18229207033787609</v>
      </c>
      <c r="AJ130">
        <f t="shared" ca="1" si="59"/>
        <v>13.06717837711281</v>
      </c>
      <c r="AK130">
        <f t="shared" ca="1" si="60"/>
        <v>0.76267390923584455</v>
      </c>
      <c r="AL130">
        <f t="shared" ca="1" si="61"/>
        <v>3.3110499426458322</v>
      </c>
    </row>
    <row r="131" spans="1:38" x14ac:dyDescent="0.3">
      <c r="A131" s="1">
        <f t="shared" si="64"/>
        <v>130</v>
      </c>
      <c r="B131">
        <f t="shared" ca="1" si="66"/>
        <v>79</v>
      </c>
      <c r="C131">
        <f t="shared" ca="1" si="67"/>
        <v>1</v>
      </c>
      <c r="D131" t="str">
        <f t="shared" ca="1" si="68"/>
        <v>پشتیبانی فنی</v>
      </c>
      <c r="E131" t="str">
        <f t="shared" ca="1" si="69"/>
        <v>محصول ۲</v>
      </c>
      <c r="F131" t="str">
        <f t="shared" ca="1" si="70"/>
        <v>_</v>
      </c>
      <c r="G131">
        <f t="shared" ca="1" si="71"/>
        <v>8.6884936456043924</v>
      </c>
      <c r="H131">
        <f t="shared" ca="1" si="72"/>
        <v>87.688493645604396</v>
      </c>
      <c r="I131">
        <f ca="1">24-COUNTIF($H$2:H130,"&gt;"&amp;B131)</f>
        <v>15</v>
      </c>
      <c r="J131">
        <f t="shared" ref="J131:J194" ca="1" si="79">25-I131</f>
        <v>10</v>
      </c>
      <c r="O131">
        <f t="shared" ca="1" si="65"/>
        <v>0.90843190743457747</v>
      </c>
      <c r="P131">
        <f t="shared" ca="1" si="78"/>
        <v>2</v>
      </c>
      <c r="Q131">
        <f t="shared" ca="1" si="73"/>
        <v>79</v>
      </c>
      <c r="V131">
        <f t="shared" ca="1" si="62"/>
        <v>0.50141529278443087</v>
      </c>
      <c r="W131" t="str">
        <f t="shared" ca="1" si="74"/>
        <v>پشتیبانی فنی</v>
      </c>
      <c r="X131">
        <f t="shared" ca="1" si="63"/>
        <v>5.1786496614292421</v>
      </c>
      <c r="AB131">
        <f t="shared" ca="1" si="75"/>
        <v>0.33584516893610394</v>
      </c>
      <c r="AC131" t="str">
        <f t="shared" ca="1" si="76"/>
        <v>الویت بیشتر</v>
      </c>
      <c r="AE131">
        <f t="shared" ref="AE131:AE194" ca="1" si="80">0.4*RAND()+0.1</f>
        <v>0.25509393825546212</v>
      </c>
      <c r="AF131" t="str">
        <f t="shared" ca="1" si="77"/>
        <v>محصول ۲</v>
      </c>
      <c r="AG131">
        <f t="shared" ref="AG131:AG194" ca="1" si="81">RAND()</f>
        <v>0.59859189542615843</v>
      </c>
      <c r="AH131" s="4">
        <f t="shared" ref="AH131:AH194" ca="1" si="82">IF(AG131&lt;=0.2,((45*AG131)^0.5)+3,18-((216*(1-AG131))^0.5))</f>
        <v>8.6884936456043924</v>
      </c>
      <c r="AI131">
        <f t="shared" ref="AI131:AI194" ca="1" si="83">RAND()</f>
        <v>0.44773634469284895</v>
      </c>
      <c r="AJ131">
        <f t="shared" ref="AJ131:AJ194" ca="1" si="84">IF(AI131&lt;=(121.451),((451*AI131)^0.5)+4,45-((1230*(1-AI131))^0.5))</f>
        <v>18.210175630739926</v>
      </c>
      <c r="AK131">
        <f t="shared" ref="AK131:AK194" ca="1" si="85">RAND()</f>
        <v>1.9151076505589559E-2</v>
      </c>
      <c r="AL131">
        <f t="shared" ref="AL131:AL194" ca="1" si="86">IF(AK131&lt;=0.5,((2*AK131)^0.5)+2,4-((2*(1-AK131))^0.5))</f>
        <v>2.195709358517111</v>
      </c>
    </row>
    <row r="132" spans="1:38" x14ac:dyDescent="0.3">
      <c r="A132" s="1">
        <f t="shared" si="64"/>
        <v>131</v>
      </c>
      <c r="B132">
        <f t="shared" ca="1" si="66"/>
        <v>79</v>
      </c>
      <c r="C132">
        <f t="shared" ca="1" si="67"/>
        <v>1</v>
      </c>
      <c r="D132" t="str">
        <f t="shared" ca="1" si="68"/>
        <v>پشتیبانی فنی</v>
      </c>
      <c r="E132" t="str">
        <f t="shared" ca="1" si="69"/>
        <v>محصول ۳</v>
      </c>
      <c r="F132" t="str">
        <f t="shared" ca="1" si="70"/>
        <v>_</v>
      </c>
      <c r="G132">
        <f t="shared" ca="1" si="71"/>
        <v>11.711984354881814</v>
      </c>
      <c r="H132">
        <f t="shared" ca="1" si="72"/>
        <v>90.711984354881821</v>
      </c>
      <c r="I132">
        <f ca="1">24-COUNTIF($H$2:H131,"&gt;"&amp;B132)</f>
        <v>14</v>
      </c>
      <c r="J132">
        <f t="shared" ca="1" si="79"/>
        <v>11</v>
      </c>
      <c r="O132">
        <f t="shared" ca="1" si="65"/>
        <v>0.45700732209133743</v>
      </c>
      <c r="P132">
        <f t="shared" ca="1" si="78"/>
        <v>0</v>
      </c>
      <c r="Q132">
        <f t="shared" ca="1" si="73"/>
        <v>79</v>
      </c>
      <c r="V132">
        <f t="shared" ref="V132:V195" ca="1" si="87">0.5*RAND()+0.1</f>
        <v>0.32214370239739532</v>
      </c>
      <c r="W132" t="str">
        <f t="shared" ca="1" si="74"/>
        <v>پشتیبانی فنی</v>
      </c>
      <c r="X132">
        <f t="shared" ref="X132:X195" ca="1" si="88">7*RAND()+3</f>
        <v>7.807430090137701</v>
      </c>
      <c r="AB132">
        <f t="shared" ca="1" si="75"/>
        <v>0.86264677686761226</v>
      </c>
      <c r="AC132" t="str">
        <f t="shared" ca="1" si="76"/>
        <v>الویت بیشتر</v>
      </c>
      <c r="AE132">
        <f t="shared" ca="1" si="80"/>
        <v>0.43502044443821253</v>
      </c>
      <c r="AF132" t="str">
        <f t="shared" ca="1" si="77"/>
        <v>محصول ۳</v>
      </c>
      <c r="AG132">
        <f t="shared" ca="1" si="81"/>
        <v>0.8169484224386524</v>
      </c>
      <c r="AH132" s="4">
        <f t="shared" ca="1" si="82"/>
        <v>11.711984354881814</v>
      </c>
      <c r="AI132">
        <f t="shared" ca="1" si="83"/>
        <v>0.70295864233320071</v>
      </c>
      <c r="AJ132">
        <f t="shared" ca="1" si="84"/>
        <v>21.805458367935195</v>
      </c>
      <c r="AK132">
        <f t="shared" ca="1" si="85"/>
        <v>0.53752637735359265</v>
      </c>
      <c r="AL132">
        <f t="shared" ca="1" si="86"/>
        <v>3.0382582231738007</v>
      </c>
    </row>
    <row r="133" spans="1:38" x14ac:dyDescent="0.3">
      <c r="A133" s="1">
        <f t="shared" si="64"/>
        <v>132</v>
      </c>
      <c r="B133">
        <f t="shared" ca="1" si="66"/>
        <v>80</v>
      </c>
      <c r="C133">
        <f t="shared" ca="1" si="67"/>
        <v>1</v>
      </c>
      <c r="D133" t="str">
        <f t="shared" ca="1" si="68"/>
        <v>پشتیبانی فنی</v>
      </c>
      <c r="E133" t="str">
        <f t="shared" ca="1" si="69"/>
        <v>محصول ۳</v>
      </c>
      <c r="F133" t="str">
        <f t="shared" ca="1" si="70"/>
        <v>_</v>
      </c>
      <c r="G133">
        <f t="shared" ca="1" si="71"/>
        <v>15.56127469936377</v>
      </c>
      <c r="H133">
        <f t="shared" ca="1" si="72"/>
        <v>95.561274699363764</v>
      </c>
      <c r="I133">
        <f ca="1">24-COUNTIF($H$2:H132,"&gt;"&amp;B133)</f>
        <v>15</v>
      </c>
      <c r="J133">
        <f t="shared" ca="1" si="79"/>
        <v>10</v>
      </c>
      <c r="O133">
        <f t="shared" ca="1" si="65"/>
        <v>0.78496557132490696</v>
      </c>
      <c r="P133">
        <f t="shared" ca="1" si="78"/>
        <v>1</v>
      </c>
      <c r="Q133">
        <f t="shared" ca="1" si="73"/>
        <v>80</v>
      </c>
      <c r="V133">
        <f t="shared" ca="1" si="87"/>
        <v>0.44235831072761833</v>
      </c>
      <c r="W133" t="str">
        <f t="shared" ca="1" si="74"/>
        <v>پشتیبانی فنی</v>
      </c>
      <c r="X133">
        <f t="shared" ca="1" si="88"/>
        <v>3.9382377821362593</v>
      </c>
      <c r="AB133">
        <f t="shared" ca="1" si="75"/>
        <v>6.2877866844854774E-2</v>
      </c>
      <c r="AC133" t="str">
        <f t="shared" ca="1" si="76"/>
        <v>الویت کمتر</v>
      </c>
      <c r="AE133">
        <f t="shared" ca="1" si="80"/>
        <v>0.41612361053114755</v>
      </c>
      <c r="AF133" t="str">
        <f t="shared" ca="1" si="77"/>
        <v>محصول ۳</v>
      </c>
      <c r="AG133">
        <f t="shared" ca="1" si="81"/>
        <v>0.97246582827794781</v>
      </c>
      <c r="AH133" s="4">
        <f t="shared" ca="1" si="82"/>
        <v>15.56127469936377</v>
      </c>
      <c r="AI133">
        <f t="shared" ca="1" si="83"/>
        <v>0.98423316122414317</v>
      </c>
      <c r="AJ133">
        <f t="shared" ca="1" si="84"/>
        <v>25.068677122973064</v>
      </c>
      <c r="AK133">
        <f t="shared" ca="1" si="85"/>
        <v>0.85461893550121948</v>
      </c>
      <c r="AL133">
        <f t="shared" ca="1" si="86"/>
        <v>3.4607763645781455</v>
      </c>
    </row>
    <row r="134" spans="1:38" x14ac:dyDescent="0.3">
      <c r="A134" s="1">
        <f t="shared" si="64"/>
        <v>133</v>
      </c>
      <c r="B134">
        <f t="shared" ca="1" si="66"/>
        <v>80</v>
      </c>
      <c r="C134">
        <f t="shared" ca="1" si="67"/>
        <v>1</v>
      </c>
      <c r="D134" t="str">
        <f t="shared" ca="1" si="68"/>
        <v>پشتیبانی فنی</v>
      </c>
      <c r="E134" t="str">
        <f t="shared" ca="1" si="69"/>
        <v>محصول ۳</v>
      </c>
      <c r="F134" t="str">
        <f t="shared" ca="1" si="70"/>
        <v>_</v>
      </c>
      <c r="G134">
        <f t="shared" ca="1" si="71"/>
        <v>5.9151993191415144</v>
      </c>
      <c r="H134">
        <f t="shared" ca="1" si="72"/>
        <v>85.915199319141522</v>
      </c>
      <c r="I134">
        <f ca="1">24-COUNTIF($H$2:H133,"&gt;"&amp;B134)</f>
        <v>14</v>
      </c>
      <c r="J134">
        <f t="shared" ca="1" si="79"/>
        <v>11</v>
      </c>
      <c r="O134">
        <f t="shared" ca="1" si="65"/>
        <v>0.29284116840442809</v>
      </c>
      <c r="P134">
        <f t="shared" ca="1" si="78"/>
        <v>0</v>
      </c>
      <c r="Q134">
        <f t="shared" ca="1" si="73"/>
        <v>80</v>
      </c>
      <c r="V134">
        <f t="shared" ca="1" si="87"/>
        <v>0.34732942588000393</v>
      </c>
      <c r="W134" t="str">
        <f t="shared" ca="1" si="74"/>
        <v>پشتیبانی فنی</v>
      </c>
      <c r="X134">
        <f t="shared" ca="1" si="88"/>
        <v>3.5844249027081365</v>
      </c>
      <c r="AB134">
        <f t="shared" ca="1" si="75"/>
        <v>2.4396604778958202E-2</v>
      </c>
      <c r="AC134" t="str">
        <f t="shared" ca="1" si="76"/>
        <v>الویت کمتر</v>
      </c>
      <c r="AE134">
        <f t="shared" ca="1" si="80"/>
        <v>0.35589847336990654</v>
      </c>
      <c r="AF134" t="str">
        <f t="shared" ca="1" si="77"/>
        <v>محصول ۳</v>
      </c>
      <c r="AG134">
        <f t="shared" ca="1" si="81"/>
        <v>0.188853046007181</v>
      </c>
      <c r="AH134" s="4">
        <f t="shared" ca="1" si="82"/>
        <v>5.9151993191415144</v>
      </c>
      <c r="AI134">
        <f t="shared" ca="1" si="83"/>
        <v>0.19370524695597469</v>
      </c>
      <c r="AJ134">
        <f t="shared" ca="1" si="84"/>
        <v>13.346714202175253</v>
      </c>
      <c r="AK134">
        <f t="shared" ca="1" si="85"/>
        <v>0.7548256778086665</v>
      </c>
      <c r="AL134">
        <f t="shared" ca="1" si="86"/>
        <v>3.2997510125800487</v>
      </c>
    </row>
    <row r="135" spans="1:38" x14ac:dyDescent="0.3">
      <c r="A135" s="1">
        <f t="shared" ref="A135:A198" si="89">A134+1</f>
        <v>134</v>
      </c>
      <c r="B135">
        <f t="shared" ca="1" si="66"/>
        <v>80</v>
      </c>
      <c r="C135">
        <f t="shared" ca="1" si="67"/>
        <v>1</v>
      </c>
      <c r="D135" t="str">
        <f t="shared" ca="1" si="68"/>
        <v>پشتیبانی فنی</v>
      </c>
      <c r="E135" t="str">
        <f t="shared" ca="1" si="69"/>
        <v>محصول ۲</v>
      </c>
      <c r="F135" t="str">
        <f t="shared" ca="1" si="70"/>
        <v>_</v>
      </c>
      <c r="G135">
        <f t="shared" ca="1" si="71"/>
        <v>8.6823846627857133</v>
      </c>
      <c r="H135">
        <f t="shared" ca="1" si="72"/>
        <v>88.682384662785708</v>
      </c>
      <c r="I135">
        <f ca="1">24-COUNTIF($H$2:H134,"&gt;"&amp;B135)</f>
        <v>13</v>
      </c>
      <c r="J135">
        <f t="shared" ca="1" si="79"/>
        <v>12</v>
      </c>
      <c r="O135">
        <f t="shared" ref="O135:O198" ca="1" si="90">RAND()</f>
        <v>0.17712883033318083</v>
      </c>
      <c r="P135">
        <f t="shared" ca="1" si="78"/>
        <v>0</v>
      </c>
      <c r="Q135">
        <f t="shared" ca="1" si="73"/>
        <v>80</v>
      </c>
      <c r="V135">
        <f t="shared" ca="1" si="87"/>
        <v>0.2523133598889109</v>
      </c>
      <c r="W135" t="str">
        <f t="shared" ca="1" si="74"/>
        <v>پشتیبانی فنی</v>
      </c>
      <c r="X135">
        <f t="shared" ca="1" si="88"/>
        <v>9.133921655904512</v>
      </c>
      <c r="AB135">
        <f t="shared" ca="1" si="75"/>
        <v>0.97856880862539475</v>
      </c>
      <c r="AC135" t="str">
        <f t="shared" ca="1" si="76"/>
        <v>الویت بیشتر</v>
      </c>
      <c r="AE135">
        <f t="shared" ca="1" si="80"/>
        <v>0.25773614581149706</v>
      </c>
      <c r="AF135" t="str">
        <f t="shared" ca="1" si="77"/>
        <v>محصول ۲</v>
      </c>
      <c r="AG135">
        <f t="shared" ca="1" si="81"/>
        <v>0.59806502049865318</v>
      </c>
      <c r="AH135" s="4">
        <f t="shared" ca="1" si="82"/>
        <v>8.6823846627857133</v>
      </c>
      <c r="AI135">
        <f t="shared" ca="1" si="83"/>
        <v>0.29333191369794898</v>
      </c>
      <c r="AJ135">
        <f t="shared" ca="1" si="84"/>
        <v>15.501856070990238</v>
      </c>
      <c r="AK135">
        <f t="shared" ca="1" si="85"/>
        <v>0.88229233986173261</v>
      </c>
      <c r="AL135">
        <f t="shared" ca="1" si="86"/>
        <v>3.5148038332009053</v>
      </c>
    </row>
    <row r="136" spans="1:38" x14ac:dyDescent="0.3">
      <c r="A136" s="1">
        <f t="shared" si="89"/>
        <v>135</v>
      </c>
      <c r="B136">
        <f t="shared" ca="1" si="66"/>
        <v>80</v>
      </c>
      <c r="C136">
        <f t="shared" ca="1" si="67"/>
        <v>1</v>
      </c>
      <c r="D136" t="str">
        <f t="shared" ca="1" si="68"/>
        <v>پشتیبانی فنی</v>
      </c>
      <c r="E136" t="str">
        <f t="shared" ca="1" si="69"/>
        <v>محصول ۱</v>
      </c>
      <c r="F136" t="str">
        <f t="shared" ca="1" si="70"/>
        <v>_</v>
      </c>
      <c r="G136">
        <f t="shared" ca="1" si="71"/>
        <v>10.549435811848586</v>
      </c>
      <c r="H136">
        <f t="shared" ca="1" si="72"/>
        <v>90.549435811848582</v>
      </c>
      <c r="I136">
        <f ca="1">24-COUNTIF($H$2:H135,"&gt;"&amp;B136)</f>
        <v>12</v>
      </c>
      <c r="J136">
        <f t="shared" ca="1" si="79"/>
        <v>13</v>
      </c>
      <c r="O136">
        <f t="shared" ca="1" si="90"/>
        <v>0.18830046184307958</v>
      </c>
      <c r="P136">
        <f t="shared" ca="1" si="78"/>
        <v>0</v>
      </c>
      <c r="Q136">
        <f t="shared" ca="1" si="73"/>
        <v>80</v>
      </c>
      <c r="V136">
        <f t="shared" ca="1" si="87"/>
        <v>0.33417939902616411</v>
      </c>
      <c r="W136" t="str">
        <f t="shared" ca="1" si="74"/>
        <v>پشتیبانی فنی</v>
      </c>
      <c r="X136">
        <f t="shared" ca="1" si="88"/>
        <v>8.7960170698276414</v>
      </c>
      <c r="AB136">
        <f t="shared" ca="1" si="75"/>
        <v>0.95858357439581665</v>
      </c>
      <c r="AC136" t="str">
        <f t="shared" ca="1" si="76"/>
        <v>الویت بیشتر</v>
      </c>
      <c r="AE136">
        <f t="shared" ca="1" si="80"/>
        <v>0.15323186885137641</v>
      </c>
      <c r="AF136" t="str">
        <f t="shared" ca="1" si="77"/>
        <v>محصول ۱</v>
      </c>
      <c r="AG136">
        <f t="shared" ca="1" si="81"/>
        <v>0.74300506147331324</v>
      </c>
      <c r="AH136" s="4">
        <f t="shared" ca="1" si="82"/>
        <v>10.549435811848586</v>
      </c>
      <c r="AI136">
        <f t="shared" ca="1" si="83"/>
        <v>2.7496755212467749E-2</v>
      </c>
      <c r="AJ136">
        <f t="shared" ca="1" si="84"/>
        <v>7.5215105566820259</v>
      </c>
      <c r="AK136">
        <f t="shared" ca="1" si="85"/>
        <v>0.60471415992171107</v>
      </c>
      <c r="AL136">
        <f t="shared" ca="1" si="86"/>
        <v>3.1108590212139706</v>
      </c>
    </row>
    <row r="137" spans="1:38" x14ac:dyDescent="0.3">
      <c r="A137" s="1">
        <f t="shared" si="89"/>
        <v>136</v>
      </c>
      <c r="B137">
        <f t="shared" ca="1" si="66"/>
        <v>80</v>
      </c>
      <c r="C137">
        <f t="shared" ca="1" si="67"/>
        <v>1</v>
      </c>
      <c r="D137" t="str">
        <f t="shared" ca="1" si="68"/>
        <v>پشتیبانی فنی</v>
      </c>
      <c r="E137" t="str">
        <f t="shared" ca="1" si="69"/>
        <v>محصول ۲</v>
      </c>
      <c r="F137" t="str">
        <f t="shared" ca="1" si="70"/>
        <v>_</v>
      </c>
      <c r="G137">
        <f t="shared" ca="1" si="71"/>
        <v>10.740021573621648</v>
      </c>
      <c r="H137">
        <f t="shared" ca="1" si="72"/>
        <v>90.740021573621647</v>
      </c>
      <c r="I137">
        <f ca="1">24-COUNTIF($H$2:H136,"&gt;"&amp;B137)</f>
        <v>11</v>
      </c>
      <c r="J137">
        <f t="shared" ca="1" si="79"/>
        <v>14</v>
      </c>
      <c r="O137">
        <f t="shared" ca="1" si="90"/>
        <v>6.6846065643240582E-2</v>
      </c>
      <c r="P137">
        <f t="shared" ca="1" si="78"/>
        <v>0</v>
      </c>
      <c r="Q137">
        <f t="shared" ca="1" si="73"/>
        <v>80</v>
      </c>
      <c r="V137">
        <f t="shared" ca="1" si="87"/>
        <v>0.42818159865850203</v>
      </c>
      <c r="W137" t="str">
        <f t="shared" ca="1" si="74"/>
        <v>پشتیبانی فنی</v>
      </c>
      <c r="X137">
        <f t="shared" ca="1" si="88"/>
        <v>3.3021010846211976</v>
      </c>
      <c r="AB137">
        <f t="shared" ca="1" si="75"/>
        <v>6.5189332378074259E-3</v>
      </c>
      <c r="AC137" t="str">
        <f t="shared" ca="1" si="76"/>
        <v>الویت کمتر</v>
      </c>
      <c r="AE137">
        <f t="shared" ca="1" si="80"/>
        <v>0.32536539391042951</v>
      </c>
      <c r="AF137" t="str">
        <f t="shared" ca="1" si="77"/>
        <v>محصول ۲</v>
      </c>
      <c r="AG137">
        <f t="shared" ca="1" si="81"/>
        <v>0.75598478355796717</v>
      </c>
      <c r="AH137" s="4">
        <f t="shared" ca="1" si="82"/>
        <v>10.740021573621648</v>
      </c>
      <c r="AI137">
        <f t="shared" ca="1" si="83"/>
        <v>0.39106345330027215</v>
      </c>
      <c r="AJ137">
        <f t="shared" ca="1" si="84"/>
        <v>17.280422336598441</v>
      </c>
      <c r="AK137">
        <f t="shared" ca="1" si="85"/>
        <v>0.65690685268756932</v>
      </c>
      <c r="AL137">
        <f t="shared" ca="1" si="86"/>
        <v>3.1716363753611212</v>
      </c>
    </row>
    <row r="138" spans="1:38" x14ac:dyDescent="0.3">
      <c r="A138" s="1">
        <f t="shared" si="89"/>
        <v>137</v>
      </c>
      <c r="B138">
        <f t="shared" ca="1" si="66"/>
        <v>83</v>
      </c>
      <c r="C138">
        <f t="shared" ca="1" si="67"/>
        <v>1</v>
      </c>
      <c r="D138" t="str">
        <f t="shared" ca="1" si="68"/>
        <v>پشتیبانی فنی</v>
      </c>
      <c r="E138" t="str">
        <f t="shared" ca="1" si="69"/>
        <v>محصول ۳</v>
      </c>
      <c r="F138" t="str">
        <f t="shared" ca="1" si="70"/>
        <v>_</v>
      </c>
      <c r="G138">
        <f t="shared" ca="1" si="71"/>
        <v>8.8595497968748873</v>
      </c>
      <c r="H138">
        <f t="shared" ca="1" si="72"/>
        <v>91.859549796874887</v>
      </c>
      <c r="I138">
        <f ca="1">24-COUNTIF($H$2:H137,"&gt;"&amp;B138)</f>
        <v>13</v>
      </c>
      <c r="J138">
        <f t="shared" ca="1" si="79"/>
        <v>12</v>
      </c>
      <c r="O138">
        <f t="shared" ca="1" si="90"/>
        <v>0.9259956384533311</v>
      </c>
      <c r="P138">
        <f t="shared" ca="1" si="78"/>
        <v>3</v>
      </c>
      <c r="Q138">
        <f t="shared" ca="1" si="73"/>
        <v>83</v>
      </c>
      <c r="V138">
        <f t="shared" ca="1" si="87"/>
        <v>0.3526838156521197</v>
      </c>
      <c r="W138" t="str">
        <f t="shared" ca="1" si="74"/>
        <v>پشتیبانی فنی</v>
      </c>
      <c r="X138">
        <f t="shared" ca="1" si="88"/>
        <v>6.7796481204238885</v>
      </c>
      <c r="AB138">
        <f t="shared" ca="1" si="75"/>
        <v>0.70369525062030303</v>
      </c>
      <c r="AC138" t="str">
        <f t="shared" ca="1" si="76"/>
        <v>الویت بیشتر</v>
      </c>
      <c r="AE138">
        <f t="shared" ca="1" si="80"/>
        <v>0.37269062665254493</v>
      </c>
      <c r="AF138" t="str">
        <f t="shared" ca="1" si="77"/>
        <v>محصول ۳</v>
      </c>
      <c r="AG138">
        <f t="shared" ca="1" si="81"/>
        <v>0.61320449113050968</v>
      </c>
      <c r="AH138" s="4">
        <f t="shared" ca="1" si="82"/>
        <v>8.8595497968748873</v>
      </c>
      <c r="AI138">
        <f t="shared" ca="1" si="83"/>
        <v>0.71414175629939936</v>
      </c>
      <c r="AJ138">
        <f t="shared" ca="1" si="84"/>
        <v>21.946529806372848</v>
      </c>
      <c r="AK138">
        <f t="shared" ca="1" si="85"/>
        <v>4.1143611950840597E-2</v>
      </c>
      <c r="AL138">
        <f t="shared" ca="1" si="86"/>
        <v>2.2868574975518006</v>
      </c>
    </row>
    <row r="139" spans="1:38" x14ac:dyDescent="0.3">
      <c r="A139" s="1">
        <f t="shared" si="89"/>
        <v>138</v>
      </c>
      <c r="B139">
        <f t="shared" ca="1" si="66"/>
        <v>83</v>
      </c>
      <c r="C139">
        <f t="shared" ca="1" si="67"/>
        <v>1</v>
      </c>
      <c r="D139" t="str">
        <f t="shared" ca="1" si="68"/>
        <v>پشتیبانی فنی</v>
      </c>
      <c r="E139" t="str">
        <f t="shared" ca="1" si="69"/>
        <v>محصول ۱</v>
      </c>
      <c r="F139" t="str">
        <f t="shared" ca="1" si="70"/>
        <v>_</v>
      </c>
      <c r="G139">
        <f t="shared" ca="1" si="71"/>
        <v>4.3279789805948976</v>
      </c>
      <c r="H139">
        <f t="shared" ca="1" si="72"/>
        <v>87.327978980594892</v>
      </c>
      <c r="I139">
        <f ca="1">24-COUNTIF($H$2:H138,"&gt;"&amp;B139)</f>
        <v>12</v>
      </c>
      <c r="J139">
        <f t="shared" ca="1" si="79"/>
        <v>13</v>
      </c>
      <c r="O139">
        <f t="shared" ca="1" si="90"/>
        <v>0.53320971869755995</v>
      </c>
      <c r="P139">
        <f t="shared" ca="1" si="78"/>
        <v>0</v>
      </c>
      <c r="Q139">
        <f t="shared" ca="1" si="73"/>
        <v>83</v>
      </c>
      <c r="V139">
        <f t="shared" ca="1" si="87"/>
        <v>0.50900470446840362</v>
      </c>
      <c r="W139" t="str">
        <f t="shared" ca="1" si="74"/>
        <v>پشتیبانی فنی</v>
      </c>
      <c r="X139">
        <f t="shared" ca="1" si="88"/>
        <v>8.3370831657951818</v>
      </c>
      <c r="AB139">
        <f t="shared" ca="1" si="75"/>
        <v>0.92099164578623505</v>
      </c>
      <c r="AC139" t="str">
        <f t="shared" ca="1" si="76"/>
        <v>الویت بیشتر</v>
      </c>
      <c r="AE139">
        <f t="shared" ca="1" si="80"/>
        <v>0.14862733341114148</v>
      </c>
      <c r="AF139" t="str">
        <f t="shared" ca="1" si="77"/>
        <v>محصول ۱</v>
      </c>
      <c r="AG139">
        <f t="shared" ca="1" si="81"/>
        <v>3.9189514953374749E-2</v>
      </c>
      <c r="AH139" s="4">
        <f t="shared" ca="1" si="82"/>
        <v>4.3279789805948976</v>
      </c>
      <c r="AI139">
        <f t="shared" ca="1" si="83"/>
        <v>0.21684285166589257</v>
      </c>
      <c r="AJ139">
        <f t="shared" ca="1" si="84"/>
        <v>13.889192388730111</v>
      </c>
      <c r="AK139">
        <f t="shared" ca="1" si="85"/>
        <v>0.90348001775558628</v>
      </c>
      <c r="AL139">
        <f t="shared" ca="1" si="86"/>
        <v>3.5606368648955313</v>
      </c>
    </row>
    <row r="140" spans="1:38" x14ac:dyDescent="0.3">
      <c r="A140" s="1">
        <f t="shared" si="89"/>
        <v>139</v>
      </c>
      <c r="B140">
        <f t="shared" ca="1" si="66"/>
        <v>84</v>
      </c>
      <c r="C140">
        <f t="shared" ca="1" si="67"/>
        <v>1</v>
      </c>
      <c r="D140" t="str">
        <f t="shared" ca="1" si="68"/>
        <v>بررسی سفارش</v>
      </c>
      <c r="E140" t="str">
        <f t="shared" ca="1" si="69"/>
        <v>_</v>
      </c>
      <c r="F140" t="str">
        <f t="shared" ca="1" si="70"/>
        <v>الویت بیشتر</v>
      </c>
      <c r="G140">
        <f t="shared" ca="1" si="71"/>
        <v>3.1301713246955574</v>
      </c>
      <c r="H140">
        <f t="shared" ca="1" si="72"/>
        <v>87.130171324695553</v>
      </c>
      <c r="I140">
        <f ca="1">24-COUNTIF($H$2:H139,"&gt;"&amp;B140)</f>
        <v>12</v>
      </c>
      <c r="J140">
        <f t="shared" ca="1" si="79"/>
        <v>13</v>
      </c>
      <c r="O140">
        <f t="shared" ca="1" si="90"/>
        <v>0.60750333413660129</v>
      </c>
      <c r="P140">
        <f t="shared" ca="1" si="78"/>
        <v>1</v>
      </c>
      <c r="Q140">
        <f t="shared" ca="1" si="73"/>
        <v>84</v>
      </c>
      <c r="V140">
        <f t="shared" ca="1" si="87"/>
        <v>0.18896443458745857</v>
      </c>
      <c r="W140" t="str">
        <f t="shared" ca="1" si="74"/>
        <v>بررسی سفارش</v>
      </c>
      <c r="X140">
        <f t="shared" ca="1" si="88"/>
        <v>6.760834060317479</v>
      </c>
      <c r="AB140">
        <f t="shared" ca="1" si="75"/>
        <v>0.70022297186287574</v>
      </c>
      <c r="AC140" t="str">
        <f t="shared" ca="1" si="76"/>
        <v>الویت بیشتر</v>
      </c>
      <c r="AE140">
        <f t="shared" ca="1" si="80"/>
        <v>0.26374150256289985</v>
      </c>
      <c r="AF140" t="str">
        <f t="shared" ca="1" si="77"/>
        <v>محصول ۲</v>
      </c>
      <c r="AG140">
        <f t="shared" ca="1" si="81"/>
        <v>6.7821725578475656E-2</v>
      </c>
      <c r="AH140" s="4">
        <f t="shared" ca="1" si="82"/>
        <v>4.7469910277478258</v>
      </c>
      <c r="AI140">
        <f t="shared" ca="1" si="83"/>
        <v>0.30003207341093296</v>
      </c>
      <c r="AJ140">
        <f t="shared" ca="1" si="84"/>
        <v>15.632474590917049</v>
      </c>
      <c r="AK140">
        <f t="shared" ca="1" si="85"/>
        <v>0.62169903780905944</v>
      </c>
      <c r="AL140">
        <f t="shared" ca="1" si="86"/>
        <v>3.1301713246955574</v>
      </c>
    </row>
    <row r="141" spans="1:38" x14ac:dyDescent="0.3">
      <c r="A141" s="1">
        <f t="shared" si="89"/>
        <v>140</v>
      </c>
      <c r="B141">
        <f t="shared" ca="1" si="66"/>
        <v>85</v>
      </c>
      <c r="C141">
        <f t="shared" ca="1" si="67"/>
        <v>1</v>
      </c>
      <c r="D141" t="str">
        <f t="shared" ca="1" si="68"/>
        <v>بررسی سفارش</v>
      </c>
      <c r="E141" t="str">
        <f t="shared" ca="1" si="69"/>
        <v>_</v>
      </c>
      <c r="F141" t="str">
        <f t="shared" ca="1" si="70"/>
        <v>الویت بیشتر</v>
      </c>
      <c r="G141">
        <f t="shared" ca="1" si="71"/>
        <v>3.1430677011922903</v>
      </c>
      <c r="H141">
        <f t="shared" ca="1" si="72"/>
        <v>88.143067701192294</v>
      </c>
      <c r="I141">
        <f ca="1">24-COUNTIF($H$2:H140,"&gt;"&amp;B141)</f>
        <v>12</v>
      </c>
      <c r="J141">
        <f t="shared" ca="1" si="79"/>
        <v>13</v>
      </c>
      <c r="O141">
        <f t="shared" ca="1" si="90"/>
        <v>0.66665384527811333</v>
      </c>
      <c r="P141">
        <f t="shared" ca="1" si="78"/>
        <v>1</v>
      </c>
      <c r="Q141">
        <f t="shared" ca="1" si="73"/>
        <v>85</v>
      </c>
      <c r="V141">
        <f t="shared" ca="1" si="87"/>
        <v>0.20062111933646734</v>
      </c>
      <c r="W141" t="str">
        <f t="shared" ca="1" si="74"/>
        <v>بررسی سفارش</v>
      </c>
      <c r="X141">
        <f t="shared" ca="1" si="88"/>
        <v>6.2657463215592184</v>
      </c>
      <c r="AB141">
        <f t="shared" ca="1" si="75"/>
        <v>0.60158141328718551</v>
      </c>
      <c r="AC141" t="str">
        <f t="shared" ca="1" si="76"/>
        <v>الویت بیشتر</v>
      </c>
      <c r="AE141">
        <f t="shared" ca="1" si="80"/>
        <v>0.37721841979132753</v>
      </c>
      <c r="AF141" t="str">
        <f t="shared" ca="1" si="77"/>
        <v>محصول ۳</v>
      </c>
      <c r="AG141">
        <f t="shared" ca="1" si="81"/>
        <v>0.1205213411939835</v>
      </c>
      <c r="AH141" s="4">
        <f t="shared" ca="1" si="82"/>
        <v>5.3288324013825594</v>
      </c>
      <c r="AI141">
        <f t="shared" ca="1" si="83"/>
        <v>0.42460893058521587</v>
      </c>
      <c r="AJ141">
        <f t="shared" ca="1" si="84"/>
        <v>17.838302919575519</v>
      </c>
      <c r="AK141">
        <f t="shared" ca="1" si="85"/>
        <v>0.6328335176300669</v>
      </c>
      <c r="AL141">
        <f t="shared" ca="1" si="86"/>
        <v>3.1430677011922903</v>
      </c>
    </row>
    <row r="142" spans="1:38" x14ac:dyDescent="0.3">
      <c r="A142" s="1">
        <f t="shared" si="89"/>
        <v>141</v>
      </c>
      <c r="B142">
        <f t="shared" ca="1" si="66"/>
        <v>85</v>
      </c>
      <c r="C142">
        <f t="shared" ca="1" si="67"/>
        <v>1</v>
      </c>
      <c r="D142" t="str">
        <f t="shared" ca="1" si="68"/>
        <v>بررسی سفارش</v>
      </c>
      <c r="E142" t="str">
        <f t="shared" ca="1" si="69"/>
        <v>_</v>
      </c>
      <c r="F142" t="str">
        <f t="shared" ca="1" si="70"/>
        <v>الویت بیشتر</v>
      </c>
      <c r="G142">
        <f t="shared" ca="1" si="71"/>
        <v>3.8914181039251226</v>
      </c>
      <c r="H142">
        <f t="shared" ca="1" si="72"/>
        <v>88.891418103925119</v>
      </c>
      <c r="I142">
        <f ca="1">24-COUNTIF($H$2:H141,"&gt;"&amp;B142)</f>
        <v>11</v>
      </c>
      <c r="J142">
        <f t="shared" ca="1" si="79"/>
        <v>14</v>
      </c>
      <c r="O142">
        <f t="shared" ca="1" si="90"/>
        <v>0.3743560037351451</v>
      </c>
      <c r="P142">
        <f t="shared" ca="1" si="78"/>
        <v>0</v>
      </c>
      <c r="Q142">
        <f t="shared" ca="1" si="73"/>
        <v>85</v>
      </c>
      <c r="V142">
        <f t="shared" ca="1" si="87"/>
        <v>0.22131738795018549</v>
      </c>
      <c r="W142" t="str">
        <f t="shared" ca="1" si="74"/>
        <v>بررسی سفارش</v>
      </c>
      <c r="X142">
        <f t="shared" ca="1" si="88"/>
        <v>7.3733279797737792</v>
      </c>
      <c r="AB142">
        <f t="shared" ca="1" si="75"/>
        <v>0.80287411709030576</v>
      </c>
      <c r="AC142" t="str">
        <f t="shared" ca="1" si="76"/>
        <v>الویت بیشتر</v>
      </c>
      <c r="AE142">
        <f t="shared" ca="1" si="80"/>
        <v>0.31708088347178448</v>
      </c>
      <c r="AF142" t="str">
        <f t="shared" ca="1" si="77"/>
        <v>محصول ۲</v>
      </c>
      <c r="AG142">
        <f t="shared" ca="1" si="81"/>
        <v>9.3212711069394771E-2</v>
      </c>
      <c r="AH142" s="4">
        <f t="shared" ca="1" si="82"/>
        <v>5.0480654281840618</v>
      </c>
      <c r="AI142">
        <f t="shared" ca="1" si="83"/>
        <v>7.6354464251867316E-2</v>
      </c>
      <c r="AJ142">
        <f t="shared" ca="1" si="84"/>
        <v>9.8682078505785871</v>
      </c>
      <c r="AK142">
        <f t="shared" ca="1" si="85"/>
        <v>0.99410498592239227</v>
      </c>
      <c r="AL142">
        <f t="shared" ca="1" si="86"/>
        <v>3.8914181039251226</v>
      </c>
    </row>
    <row r="143" spans="1:38" x14ac:dyDescent="0.3">
      <c r="A143" s="1">
        <f t="shared" si="89"/>
        <v>142</v>
      </c>
      <c r="B143">
        <f t="shared" ca="1" si="66"/>
        <v>85</v>
      </c>
      <c r="C143">
        <f t="shared" ca="1" si="67"/>
        <v>1</v>
      </c>
      <c r="D143" t="str">
        <f t="shared" ca="1" si="68"/>
        <v>پشتیبانی فنی</v>
      </c>
      <c r="E143" t="str">
        <f t="shared" ca="1" si="69"/>
        <v>محصول ۳</v>
      </c>
      <c r="F143" t="str">
        <f t="shared" ca="1" si="70"/>
        <v>_</v>
      </c>
      <c r="G143">
        <f t="shared" ca="1" si="71"/>
        <v>8.5718766833559741</v>
      </c>
      <c r="H143">
        <f t="shared" ca="1" si="72"/>
        <v>93.571876683355981</v>
      </c>
      <c r="I143">
        <f ca="1">24-COUNTIF($H$2:H142,"&gt;"&amp;B143)</f>
        <v>10</v>
      </c>
      <c r="J143">
        <f t="shared" ca="1" si="79"/>
        <v>15</v>
      </c>
      <c r="O143">
        <f t="shared" ca="1" si="90"/>
        <v>0.27353888120630898</v>
      </c>
      <c r="P143">
        <f t="shared" ca="1" si="78"/>
        <v>0</v>
      </c>
      <c r="Q143">
        <f t="shared" ca="1" si="73"/>
        <v>85</v>
      </c>
      <c r="V143">
        <f t="shared" ca="1" si="87"/>
        <v>0.44713358686828908</v>
      </c>
      <c r="W143" t="str">
        <f t="shared" ca="1" si="74"/>
        <v>پشتیبانی فنی</v>
      </c>
      <c r="X143">
        <f t="shared" ca="1" si="88"/>
        <v>5.1225137746530205</v>
      </c>
      <c r="AB143">
        <f t="shared" ca="1" si="75"/>
        <v>0.32028937490144216</v>
      </c>
      <c r="AC143" t="str">
        <f t="shared" ca="1" si="76"/>
        <v>الویت بیشتر</v>
      </c>
      <c r="AE143">
        <f t="shared" ca="1" si="80"/>
        <v>0.42959165330508386</v>
      </c>
      <c r="AF143" t="str">
        <f t="shared" ca="1" si="77"/>
        <v>محصول ۳</v>
      </c>
      <c r="AG143">
        <f t="shared" ca="1" si="81"/>
        <v>0.58847449410256136</v>
      </c>
      <c r="AH143" s="4">
        <f t="shared" ca="1" si="82"/>
        <v>8.5718766833559741</v>
      </c>
      <c r="AI143">
        <f t="shared" ca="1" si="83"/>
        <v>0.8385859479934582</v>
      </c>
      <c r="AJ143">
        <f t="shared" ca="1" si="84"/>
        <v>23.447423030958362</v>
      </c>
      <c r="AK143">
        <f t="shared" ca="1" si="85"/>
        <v>5.1974397669210637E-2</v>
      </c>
      <c r="AL143">
        <f t="shared" ca="1" si="86"/>
        <v>2.3224109107000279</v>
      </c>
    </row>
    <row r="144" spans="1:38" x14ac:dyDescent="0.3">
      <c r="A144" s="1">
        <f t="shared" si="89"/>
        <v>143</v>
      </c>
      <c r="B144">
        <f t="shared" ca="1" si="66"/>
        <v>88</v>
      </c>
      <c r="C144">
        <f t="shared" ca="1" si="67"/>
        <v>1</v>
      </c>
      <c r="D144" t="str">
        <f t="shared" ca="1" si="68"/>
        <v>پشتیبانی فنی</v>
      </c>
      <c r="E144" t="str">
        <f t="shared" ca="1" si="69"/>
        <v>محصول ۳</v>
      </c>
      <c r="F144" t="str">
        <f t="shared" ca="1" si="70"/>
        <v>_</v>
      </c>
      <c r="G144">
        <f t="shared" ca="1" si="71"/>
        <v>5.1643089431923457</v>
      </c>
      <c r="H144">
        <f t="shared" ca="1" si="72"/>
        <v>93.164308943192339</v>
      </c>
      <c r="I144">
        <f ca="1">24-COUNTIF($H$2:H143,"&gt;"&amp;B144)</f>
        <v>14</v>
      </c>
      <c r="J144">
        <f t="shared" ca="1" si="79"/>
        <v>11</v>
      </c>
      <c r="O144">
        <f t="shared" ca="1" si="90"/>
        <v>0.9675412375752771</v>
      </c>
      <c r="P144">
        <f t="shared" ca="1" si="78"/>
        <v>3</v>
      </c>
      <c r="Q144">
        <f t="shared" ca="1" si="73"/>
        <v>88</v>
      </c>
      <c r="V144">
        <f t="shared" ca="1" si="87"/>
        <v>0.36587180736210767</v>
      </c>
      <c r="W144" t="str">
        <f t="shared" ca="1" si="74"/>
        <v>پشتیبانی فنی</v>
      </c>
      <c r="X144">
        <f t="shared" ca="1" si="88"/>
        <v>3.3132965422217016</v>
      </c>
      <c r="AB144">
        <f t="shared" ca="1" si="75"/>
        <v>7.0110516691481734E-3</v>
      </c>
      <c r="AC144" t="str">
        <f t="shared" ca="1" si="76"/>
        <v>الویت کمتر</v>
      </c>
      <c r="AE144">
        <f t="shared" ca="1" si="80"/>
        <v>0.46414039620204928</v>
      </c>
      <c r="AF144" t="str">
        <f t="shared" ca="1" si="77"/>
        <v>محصول ۳</v>
      </c>
      <c r="AG144">
        <f t="shared" ca="1" si="81"/>
        <v>0.23724553284346306</v>
      </c>
      <c r="AH144" s="4">
        <f t="shared" ca="1" si="82"/>
        <v>5.1643089431923457</v>
      </c>
      <c r="AI144">
        <f t="shared" ca="1" si="83"/>
        <v>0.69180945358571944</v>
      </c>
      <c r="AJ144">
        <f t="shared" ca="1" si="84"/>
        <v>21.663693372767753</v>
      </c>
      <c r="AK144">
        <f t="shared" ca="1" si="85"/>
        <v>0.11774493665168373</v>
      </c>
      <c r="AL144">
        <f t="shared" ca="1" si="86"/>
        <v>2.4852729884336933</v>
      </c>
    </row>
    <row r="145" spans="1:38" x14ac:dyDescent="0.3">
      <c r="A145" s="1">
        <f t="shared" si="89"/>
        <v>144</v>
      </c>
      <c r="B145">
        <f t="shared" ca="1" si="66"/>
        <v>89</v>
      </c>
      <c r="C145">
        <f t="shared" ca="1" si="67"/>
        <v>1</v>
      </c>
      <c r="D145" t="str">
        <f t="shared" ca="1" si="68"/>
        <v>پشتیبانی فنی</v>
      </c>
      <c r="E145" t="str">
        <f t="shared" ca="1" si="69"/>
        <v>محصول ۱</v>
      </c>
      <c r="F145" t="str">
        <f t="shared" ca="1" si="70"/>
        <v>_</v>
      </c>
      <c r="G145">
        <f t="shared" ca="1" si="71"/>
        <v>7.621795600696009</v>
      </c>
      <c r="H145">
        <f t="shared" ca="1" si="72"/>
        <v>96.621795600696004</v>
      </c>
      <c r="I145">
        <f ca="1">24-COUNTIF($H$2:H144,"&gt;"&amp;B145)</f>
        <v>16</v>
      </c>
      <c r="J145">
        <f t="shared" ca="1" si="79"/>
        <v>9</v>
      </c>
      <c r="O145">
        <f t="shared" ca="1" si="90"/>
        <v>0.60310181196318791</v>
      </c>
      <c r="P145">
        <f t="shared" ca="1" si="78"/>
        <v>1</v>
      </c>
      <c r="Q145">
        <f t="shared" ca="1" si="73"/>
        <v>89</v>
      </c>
      <c r="V145">
        <f t="shared" ca="1" si="87"/>
        <v>0.26578092712774415</v>
      </c>
      <c r="W145" t="str">
        <f t="shared" ca="1" si="74"/>
        <v>پشتیبانی فنی</v>
      </c>
      <c r="X145">
        <f t="shared" ca="1" si="88"/>
        <v>5.7286304092731166</v>
      </c>
      <c r="AB145">
        <f t="shared" ca="1" si="75"/>
        <v>0.47872576626896157</v>
      </c>
      <c r="AC145" t="str">
        <f t="shared" ca="1" si="76"/>
        <v>الویت بیشتر</v>
      </c>
      <c r="AE145">
        <f t="shared" ca="1" si="80"/>
        <v>0.13074003807553841</v>
      </c>
      <c r="AF145" t="str">
        <f t="shared" ca="1" si="77"/>
        <v>محصول ۱</v>
      </c>
      <c r="AG145">
        <f t="shared" ca="1" si="81"/>
        <v>0.50135589558457072</v>
      </c>
      <c r="AH145" s="4">
        <f t="shared" ca="1" si="82"/>
        <v>7.621795600696009</v>
      </c>
      <c r="AI145">
        <f t="shared" ca="1" si="83"/>
        <v>0.48370774885531653</v>
      </c>
      <c r="AJ145">
        <f t="shared" ca="1" si="84"/>
        <v>18.769976125022943</v>
      </c>
      <c r="AK145">
        <f t="shared" ca="1" si="85"/>
        <v>0.8305115807050143</v>
      </c>
      <c r="AL145">
        <f t="shared" ca="1" si="86"/>
        <v>3.4177828252361739</v>
      </c>
    </row>
    <row r="146" spans="1:38" x14ac:dyDescent="0.3">
      <c r="A146" s="1">
        <f t="shared" si="89"/>
        <v>145</v>
      </c>
      <c r="B146">
        <f t="shared" ca="1" si="66"/>
        <v>91</v>
      </c>
      <c r="C146">
        <f t="shared" ca="1" si="67"/>
        <v>1</v>
      </c>
      <c r="D146" t="str">
        <f t="shared" ca="1" si="68"/>
        <v>بررسی سفارش</v>
      </c>
      <c r="E146" t="str">
        <f t="shared" ca="1" si="69"/>
        <v>_</v>
      </c>
      <c r="F146" t="str">
        <f t="shared" ca="1" si="70"/>
        <v>الویت بیشتر</v>
      </c>
      <c r="G146">
        <f t="shared" ca="1" si="71"/>
        <v>3.1016225714675763</v>
      </c>
      <c r="H146">
        <f t="shared" ca="1" si="72"/>
        <v>94.101622571467573</v>
      </c>
      <c r="I146">
        <f ca="1">24-COUNTIF($H$2:H145,"&gt;"&amp;B146)</f>
        <v>18</v>
      </c>
      <c r="J146">
        <f t="shared" ca="1" si="79"/>
        <v>7</v>
      </c>
      <c r="O146">
        <f t="shared" ca="1" si="90"/>
        <v>0.84158275036884489</v>
      </c>
      <c r="P146">
        <f t="shared" ca="1" si="78"/>
        <v>2</v>
      </c>
      <c r="Q146">
        <f t="shared" ca="1" si="73"/>
        <v>91</v>
      </c>
      <c r="V146">
        <f t="shared" ca="1" si="87"/>
        <v>0.19800177934660343</v>
      </c>
      <c r="W146" t="str">
        <f t="shared" ca="1" si="74"/>
        <v>بررسی سفارش</v>
      </c>
      <c r="X146">
        <f t="shared" ca="1" si="88"/>
        <v>5.4798934185241555</v>
      </c>
      <c r="AB146">
        <f t="shared" ca="1" si="75"/>
        <v>0.41624675691710722</v>
      </c>
      <c r="AC146" t="str">
        <f t="shared" ca="1" si="76"/>
        <v>الویت بیشتر</v>
      </c>
      <c r="AE146">
        <f t="shared" ca="1" si="80"/>
        <v>0.35210241774915452</v>
      </c>
      <c r="AF146" t="str">
        <f t="shared" ca="1" si="77"/>
        <v>محصول ۳</v>
      </c>
      <c r="AG146">
        <f t="shared" ca="1" si="81"/>
        <v>0.90485753341036768</v>
      </c>
      <c r="AH146" s="4">
        <f t="shared" ca="1" si="82"/>
        <v>13.466703982380967</v>
      </c>
      <c r="AI146">
        <f t="shared" ca="1" si="83"/>
        <v>0.98857324220385889</v>
      </c>
      <c r="AJ146">
        <f t="shared" ca="1" si="84"/>
        <v>25.11507831465326</v>
      </c>
      <c r="AK146">
        <f t="shared" ca="1" si="85"/>
        <v>0.59645899795173507</v>
      </c>
      <c r="AL146">
        <f t="shared" ca="1" si="86"/>
        <v>3.1016225714675763</v>
      </c>
    </row>
    <row r="147" spans="1:38" x14ac:dyDescent="0.3">
      <c r="A147" s="1">
        <f t="shared" si="89"/>
        <v>146</v>
      </c>
      <c r="B147">
        <f t="shared" ca="1" si="66"/>
        <v>91</v>
      </c>
      <c r="C147">
        <f t="shared" ca="1" si="67"/>
        <v>1</v>
      </c>
      <c r="D147" t="str">
        <f t="shared" ca="1" si="68"/>
        <v>بررسی سفارش</v>
      </c>
      <c r="E147" t="str">
        <f t="shared" ca="1" si="69"/>
        <v>_</v>
      </c>
      <c r="F147" t="str">
        <f t="shared" ca="1" si="70"/>
        <v>الویت کمتر</v>
      </c>
      <c r="G147">
        <f t="shared" ca="1" si="71"/>
        <v>26.293376557585159</v>
      </c>
      <c r="H147">
        <f t="shared" ca="1" si="72"/>
        <v>117.29337655758516</v>
      </c>
      <c r="I147">
        <f ca="1">24-COUNTIF($H$2:H146,"&gt;"&amp;B147)</f>
        <v>17</v>
      </c>
      <c r="J147">
        <f t="shared" ca="1" si="79"/>
        <v>8</v>
      </c>
      <c r="O147">
        <f t="shared" ca="1" si="90"/>
        <v>0.28239033790861112</v>
      </c>
      <c r="P147">
        <f t="shared" ca="1" si="78"/>
        <v>0</v>
      </c>
      <c r="Q147">
        <f t="shared" ca="1" si="73"/>
        <v>91</v>
      </c>
      <c r="V147">
        <f t="shared" ca="1" si="87"/>
        <v>0.18462126935218512</v>
      </c>
      <c r="W147" t="str">
        <f t="shared" ca="1" si="74"/>
        <v>بررسی سفارش</v>
      </c>
      <c r="X147">
        <f t="shared" ca="1" si="88"/>
        <v>4.2608485920215955</v>
      </c>
      <c r="AB147">
        <f t="shared" ca="1" si="75"/>
        <v>0.11355279800020283</v>
      </c>
      <c r="AC147" t="str">
        <f t="shared" ca="1" si="76"/>
        <v>الویت کمتر</v>
      </c>
      <c r="AE147">
        <f t="shared" ca="1" si="80"/>
        <v>0.19403037715235955</v>
      </c>
      <c r="AF147" t="str">
        <f t="shared" ca="1" si="77"/>
        <v>محصول ۱</v>
      </c>
      <c r="AG147">
        <f t="shared" ca="1" si="81"/>
        <v>0.75196093684397569</v>
      </c>
      <c r="AH147" s="4">
        <f t="shared" ca="1" si="82"/>
        <v>10.680407276241304</v>
      </c>
      <c r="AI147">
        <f t="shared" ca="1" si="83"/>
        <v>0.8848857449450781</v>
      </c>
      <c r="AJ147">
        <f t="shared" ca="1" si="84"/>
        <v>23.977073633799076</v>
      </c>
      <c r="AK147">
        <f t="shared" ca="1" si="85"/>
        <v>5.0023769797812645E-2</v>
      </c>
      <c r="AL147">
        <f t="shared" ca="1" si="86"/>
        <v>2.3163029237860839</v>
      </c>
    </row>
    <row r="148" spans="1:38" x14ac:dyDescent="0.3">
      <c r="A148" s="1">
        <f t="shared" si="89"/>
        <v>147</v>
      </c>
      <c r="B148">
        <f t="shared" ca="1" si="66"/>
        <v>91</v>
      </c>
      <c r="C148">
        <f t="shared" ca="1" si="67"/>
        <v>1</v>
      </c>
      <c r="D148" t="str">
        <f t="shared" ca="1" si="68"/>
        <v>پشتیبانی فنی</v>
      </c>
      <c r="E148" t="str">
        <f t="shared" ca="1" si="69"/>
        <v>محصول ۳</v>
      </c>
      <c r="F148" t="str">
        <f t="shared" ca="1" si="70"/>
        <v>_</v>
      </c>
      <c r="G148">
        <f t="shared" ca="1" si="71"/>
        <v>15.281306964561365</v>
      </c>
      <c r="H148">
        <f t="shared" ca="1" si="72"/>
        <v>106.28130696456137</v>
      </c>
      <c r="I148">
        <f ca="1">24-COUNTIF($H$2:H147,"&gt;"&amp;B148)</f>
        <v>16</v>
      </c>
      <c r="J148">
        <f t="shared" ca="1" si="79"/>
        <v>9</v>
      </c>
      <c r="O148">
        <f t="shared" ca="1" si="90"/>
        <v>0.43434991998464945</v>
      </c>
      <c r="P148">
        <f t="shared" ca="1" si="78"/>
        <v>0</v>
      </c>
      <c r="Q148">
        <f t="shared" ca="1" si="73"/>
        <v>91</v>
      </c>
      <c r="V148">
        <f t="shared" ca="1" si="87"/>
        <v>0.36708033563817188</v>
      </c>
      <c r="W148" t="str">
        <f t="shared" ca="1" si="74"/>
        <v>پشتیبانی فنی</v>
      </c>
      <c r="X148">
        <f t="shared" ca="1" si="88"/>
        <v>5.1632015542306737</v>
      </c>
      <c r="AB148">
        <f t="shared" ca="1" si="75"/>
        <v>0.33158230842866943</v>
      </c>
      <c r="AC148" t="str">
        <f t="shared" ca="1" si="76"/>
        <v>الویت بیشتر</v>
      </c>
      <c r="AE148">
        <f t="shared" ca="1" si="80"/>
        <v>0.40349298085490792</v>
      </c>
      <c r="AF148" t="str">
        <f t="shared" ca="1" si="77"/>
        <v>محصول ۳</v>
      </c>
      <c r="AG148">
        <f t="shared" ca="1" si="81"/>
        <v>0.96578105638452527</v>
      </c>
      <c r="AH148" s="4">
        <f t="shared" ca="1" si="82"/>
        <v>15.281306964561365</v>
      </c>
      <c r="AI148">
        <f t="shared" ca="1" si="83"/>
        <v>7.5434619859880536E-2</v>
      </c>
      <c r="AJ148">
        <f t="shared" ca="1" si="84"/>
        <v>9.832753514148024</v>
      </c>
      <c r="AK148">
        <f t="shared" ca="1" si="85"/>
        <v>0.44338083341997447</v>
      </c>
      <c r="AL148">
        <f t="shared" ca="1" si="86"/>
        <v>2.9416802359824428</v>
      </c>
    </row>
    <row r="149" spans="1:38" x14ac:dyDescent="0.3">
      <c r="A149" s="1">
        <f t="shared" si="89"/>
        <v>148</v>
      </c>
      <c r="B149">
        <f t="shared" ca="1" si="66"/>
        <v>91</v>
      </c>
      <c r="C149">
        <f t="shared" ca="1" si="67"/>
        <v>1</v>
      </c>
      <c r="D149" t="str">
        <f t="shared" ca="1" si="68"/>
        <v>پشتیبانی فنی</v>
      </c>
      <c r="E149" t="str">
        <f t="shared" ca="1" si="69"/>
        <v>محصول ۲</v>
      </c>
      <c r="F149" t="str">
        <f t="shared" ca="1" si="70"/>
        <v>_</v>
      </c>
      <c r="G149">
        <f t="shared" ca="1" si="71"/>
        <v>5.9488653013776007</v>
      </c>
      <c r="H149">
        <f t="shared" ca="1" si="72"/>
        <v>96.948865301377595</v>
      </c>
      <c r="I149">
        <f ca="1">24-COUNTIF($H$2:H148,"&gt;"&amp;B149)</f>
        <v>15</v>
      </c>
      <c r="J149">
        <f t="shared" ca="1" si="79"/>
        <v>10</v>
      </c>
      <c r="O149">
        <f t="shared" ca="1" si="90"/>
        <v>0.24775932540652812</v>
      </c>
      <c r="P149">
        <f t="shared" ca="1" si="78"/>
        <v>0</v>
      </c>
      <c r="Q149">
        <f t="shared" ca="1" si="73"/>
        <v>91</v>
      </c>
      <c r="V149">
        <f t="shared" ca="1" si="87"/>
        <v>0.26338400270972895</v>
      </c>
      <c r="W149" t="str">
        <f t="shared" ca="1" si="74"/>
        <v>پشتیبانی فنی</v>
      </c>
      <c r="X149">
        <f t="shared" ca="1" si="88"/>
        <v>3.6849621825969221</v>
      </c>
      <c r="AB149">
        <f t="shared" ca="1" si="75"/>
        <v>3.3512370827709949E-2</v>
      </c>
      <c r="AC149" t="str">
        <f t="shared" ca="1" si="76"/>
        <v>الویت کمتر</v>
      </c>
      <c r="AE149">
        <f t="shared" ca="1" si="80"/>
        <v>0.25168389097150556</v>
      </c>
      <c r="AF149" t="str">
        <f t="shared" ca="1" si="77"/>
        <v>محصول ۲</v>
      </c>
      <c r="AG149">
        <f t="shared" ca="1" si="81"/>
        <v>0.19324014590375127</v>
      </c>
      <c r="AH149" s="4">
        <f t="shared" ca="1" si="82"/>
        <v>5.9488653013776007</v>
      </c>
      <c r="AI149">
        <f t="shared" ca="1" si="83"/>
        <v>0.3387971925583193</v>
      </c>
      <c r="AJ149">
        <f t="shared" ca="1" si="84"/>
        <v>16.36112995821183</v>
      </c>
      <c r="AK149">
        <f t="shared" ca="1" si="85"/>
        <v>0.85683901343560143</v>
      </c>
      <c r="AL149">
        <f t="shared" ca="1" si="86"/>
        <v>3.4649093785826581</v>
      </c>
    </row>
    <row r="150" spans="1:38" x14ac:dyDescent="0.3">
      <c r="A150" s="1">
        <f t="shared" si="89"/>
        <v>149</v>
      </c>
      <c r="B150">
        <f t="shared" ca="1" si="66"/>
        <v>91</v>
      </c>
      <c r="C150">
        <f t="shared" ca="1" si="67"/>
        <v>1</v>
      </c>
      <c r="D150" t="str">
        <f t="shared" ca="1" si="68"/>
        <v>بررسی سفارش</v>
      </c>
      <c r="E150" t="str">
        <f t="shared" ca="1" si="69"/>
        <v>_</v>
      </c>
      <c r="F150" t="str">
        <f t="shared" ca="1" si="70"/>
        <v>الویت بیشتر</v>
      </c>
      <c r="G150">
        <f t="shared" ca="1" si="71"/>
        <v>3.2542981109660269</v>
      </c>
      <c r="H150">
        <f t="shared" ca="1" si="72"/>
        <v>94.254298110966033</v>
      </c>
      <c r="I150">
        <f ca="1">24-COUNTIF($H$2:H149,"&gt;"&amp;B150)</f>
        <v>14</v>
      </c>
      <c r="J150">
        <f t="shared" ca="1" si="79"/>
        <v>11</v>
      </c>
      <c r="O150">
        <f t="shared" ca="1" si="90"/>
        <v>7.3411781718320079E-2</v>
      </c>
      <c r="P150">
        <f t="shared" ca="1" si="78"/>
        <v>0</v>
      </c>
      <c r="Q150">
        <f t="shared" ca="1" si="73"/>
        <v>91</v>
      </c>
      <c r="V150">
        <f t="shared" ca="1" si="87"/>
        <v>0.19128413542161241</v>
      </c>
      <c r="W150" t="str">
        <f t="shared" ca="1" si="74"/>
        <v>بررسی سفارش</v>
      </c>
      <c r="X150">
        <f t="shared" ca="1" si="88"/>
        <v>9.5275241133787976</v>
      </c>
      <c r="AB150">
        <f t="shared" ca="1" si="75"/>
        <v>0.99362190104461456</v>
      </c>
      <c r="AC150" t="str">
        <f t="shared" ca="1" si="76"/>
        <v>الویت بیشتر</v>
      </c>
      <c r="AE150">
        <f t="shared" ca="1" si="80"/>
        <v>0.15588563604014755</v>
      </c>
      <c r="AF150" t="str">
        <f t="shared" ca="1" si="77"/>
        <v>محصول ۱</v>
      </c>
      <c r="AG150">
        <f t="shared" ca="1" si="81"/>
        <v>0.1601487909117576</v>
      </c>
      <c r="AH150" s="4">
        <f t="shared" ca="1" si="82"/>
        <v>5.6845289327979112</v>
      </c>
      <c r="AI150">
        <f t="shared" ca="1" si="83"/>
        <v>0.78848527963447657</v>
      </c>
      <c r="AJ150">
        <f t="shared" ca="1" si="84"/>
        <v>22.857541226659137</v>
      </c>
      <c r="AK150">
        <f t="shared" ca="1" si="85"/>
        <v>0.72196434634558193</v>
      </c>
      <c r="AL150">
        <f t="shared" ca="1" si="86"/>
        <v>3.2542981109660269</v>
      </c>
    </row>
    <row r="151" spans="1:38" x14ac:dyDescent="0.3">
      <c r="A151" s="1">
        <f t="shared" si="89"/>
        <v>150</v>
      </c>
      <c r="B151">
        <f t="shared" ca="1" si="66"/>
        <v>91</v>
      </c>
      <c r="C151">
        <f t="shared" ca="1" si="67"/>
        <v>1</v>
      </c>
      <c r="D151" t="str">
        <f t="shared" ca="1" si="68"/>
        <v>پشتیبانی فنی</v>
      </c>
      <c r="E151" t="str">
        <f t="shared" ca="1" si="69"/>
        <v>محصول ۳</v>
      </c>
      <c r="F151" t="str">
        <f t="shared" ca="1" si="70"/>
        <v>_</v>
      </c>
      <c r="G151">
        <f t="shared" ca="1" si="71"/>
        <v>9.7552198040591396</v>
      </c>
      <c r="H151">
        <f t="shared" ca="1" si="72"/>
        <v>100.75521980405914</v>
      </c>
      <c r="I151">
        <f ca="1">24-COUNTIF($H$2:H150,"&gt;"&amp;B151)</f>
        <v>13</v>
      </c>
      <c r="J151">
        <f t="shared" ca="1" si="79"/>
        <v>12</v>
      </c>
      <c r="O151">
        <f t="shared" ca="1" si="90"/>
        <v>0.28146765419480813</v>
      </c>
      <c r="P151">
        <f t="shared" ca="1" si="78"/>
        <v>0</v>
      </c>
      <c r="Q151">
        <f t="shared" ca="1" si="73"/>
        <v>91</v>
      </c>
      <c r="V151">
        <f t="shared" ca="1" si="87"/>
        <v>0.33323104827932015</v>
      </c>
      <c r="W151" t="str">
        <f t="shared" ca="1" si="74"/>
        <v>پشتیبانی فنی</v>
      </c>
      <c r="X151">
        <f t="shared" ca="1" si="88"/>
        <v>7.3852507292122747</v>
      </c>
      <c r="AB151">
        <f t="shared" ca="1" si="75"/>
        <v>0.80465960716900164</v>
      </c>
      <c r="AC151" t="str">
        <f t="shared" ca="1" si="76"/>
        <v>الویت بیشتر</v>
      </c>
      <c r="AE151">
        <f t="shared" ca="1" si="80"/>
        <v>0.42029285943020567</v>
      </c>
      <c r="AF151" t="str">
        <f t="shared" ca="1" si="77"/>
        <v>محصول ۳</v>
      </c>
      <c r="AG151">
        <f t="shared" ca="1" si="81"/>
        <v>0.68529444222509905</v>
      </c>
      <c r="AH151" s="4">
        <f t="shared" ca="1" si="82"/>
        <v>9.7552198040591396</v>
      </c>
      <c r="AI151">
        <f t="shared" ca="1" si="83"/>
        <v>0.35559358678275832</v>
      </c>
      <c r="AJ151">
        <f t="shared" ca="1" si="84"/>
        <v>16.663834634068152</v>
      </c>
      <c r="AK151">
        <f t="shared" ca="1" si="85"/>
        <v>0.46556577124885035</v>
      </c>
      <c r="AL151">
        <f t="shared" ca="1" si="86"/>
        <v>2.9649515752086737</v>
      </c>
    </row>
    <row r="152" spans="1:38" x14ac:dyDescent="0.3">
      <c r="A152" s="1">
        <f t="shared" si="89"/>
        <v>151</v>
      </c>
      <c r="B152">
        <f t="shared" ref="B152:B215" ca="1" si="91">Q152</f>
        <v>91</v>
      </c>
      <c r="C152">
        <f t="shared" ref="C152:C215" ca="1" si="92">IF(I152&gt;=0,1,0)</f>
        <v>1</v>
      </c>
      <c r="D152" t="str">
        <f t="shared" ref="D152:D215" ca="1" si="93">IF(C152=1,W152,"_")</f>
        <v>بررسی سفارش</v>
      </c>
      <c r="E152" t="str">
        <f t="shared" ref="E152:E215" ca="1" si="94">IF(D152="پشتیبانی فنی",AF152,"_")</f>
        <v>_</v>
      </c>
      <c r="F152" t="str">
        <f t="shared" ref="F152:F215" ca="1" si="95">IF(D152="بررسی سفارش",AC152,"_")</f>
        <v>الویت بیشتر</v>
      </c>
      <c r="G152">
        <f t="shared" ref="G152:G215" ca="1" si="96">IF(C152=1,IF(D152="پشتیبانی فنی",AH152,IF(D152="فروش",AJ152,IF(AND(D152="بررسی سفارش",F152="الویت کمتر"),AL152+AJ152,AL152))),"_")</f>
        <v>2.5082337011557079</v>
      </c>
      <c r="H152">
        <f t="shared" ref="H152:H215" ca="1" si="97">IF(C152=1,B152+G152,"_")</f>
        <v>93.508233701155703</v>
      </c>
      <c r="I152">
        <f ca="1">24-COUNTIF($H$2:H151,"&gt;"&amp;B152)</f>
        <v>12</v>
      </c>
      <c r="J152">
        <f t="shared" ca="1" si="79"/>
        <v>13</v>
      </c>
      <c r="O152">
        <f t="shared" ca="1" si="90"/>
        <v>0.56856640572549688</v>
      </c>
      <c r="P152">
        <f t="shared" ca="1" si="78"/>
        <v>0</v>
      </c>
      <c r="Q152">
        <f t="shared" ref="Q152:Q215" ca="1" si="98">Q151+P152</f>
        <v>91</v>
      </c>
      <c r="V152">
        <f t="shared" ca="1" si="87"/>
        <v>0.222911126327242</v>
      </c>
      <c r="W152" t="str">
        <f t="shared" ref="W152:W215" ca="1" si="99">IF(V152&lt;=$T$2,"فروش",IF(V152&lt;=$T$3,"بررسی سفارش","پشتیبانی فنی"))</f>
        <v>بررسی سفارش</v>
      </c>
      <c r="X152">
        <f t="shared" ca="1" si="88"/>
        <v>8.5418202913401196</v>
      </c>
      <c r="AB152">
        <f t="shared" ref="AB152:AB215" ca="1" si="100">IF(X152&lt;=5,((X152-3)^2)/14,1-(((10-X152)^2)/35))</f>
        <v>0.93924891249293108</v>
      </c>
      <c r="AC152" t="str">
        <f t="shared" ref="AC152:AC215" ca="1" si="101">IF(AB152&lt;=0.15,"الویت کمتر","الویت بیشتر")</f>
        <v>الویت بیشتر</v>
      </c>
      <c r="AE152">
        <f t="shared" ca="1" si="80"/>
        <v>0.2612329634973235</v>
      </c>
      <c r="AF152" t="str">
        <f t="shared" ref="AF152:AF215" ca="1" si="102">IF(AE152&lt;=0.2,"محصول ۱",IF(AE152&lt;=0.336,"محصول ۲","محصول ۳"))</f>
        <v>محصول ۲</v>
      </c>
      <c r="AG152">
        <f t="shared" ca="1" si="81"/>
        <v>0.74053421266453034</v>
      </c>
      <c r="AH152" s="4">
        <f t="shared" ca="1" si="82"/>
        <v>10.513705184508064</v>
      </c>
      <c r="AI152">
        <f t="shared" ca="1" si="83"/>
        <v>0.69794161812773692</v>
      </c>
      <c r="AJ152">
        <f t="shared" ca="1" si="84"/>
        <v>21.741805707864387</v>
      </c>
      <c r="AK152">
        <f t="shared" ca="1" si="85"/>
        <v>0.12915074749521471</v>
      </c>
      <c r="AL152">
        <f t="shared" ca="1" si="86"/>
        <v>2.5082337011557079</v>
      </c>
    </row>
    <row r="153" spans="1:38" x14ac:dyDescent="0.3">
      <c r="A153" s="1">
        <f t="shared" si="89"/>
        <v>152</v>
      </c>
      <c r="B153">
        <f t="shared" ca="1" si="91"/>
        <v>91</v>
      </c>
      <c r="C153">
        <f t="shared" ca="1" si="92"/>
        <v>1</v>
      </c>
      <c r="D153" t="str">
        <f t="shared" ca="1" si="93"/>
        <v>پشتیبانی فنی</v>
      </c>
      <c r="E153" t="str">
        <f t="shared" ca="1" si="94"/>
        <v>محصول ۲</v>
      </c>
      <c r="F153" t="str">
        <f t="shared" ca="1" si="95"/>
        <v>_</v>
      </c>
      <c r="G153">
        <f t="shared" ca="1" si="96"/>
        <v>5.8788726634274315</v>
      </c>
      <c r="H153">
        <f t="shared" ca="1" si="97"/>
        <v>96.87887266342743</v>
      </c>
      <c r="I153">
        <f ca="1">24-COUNTIF($H$2:H152,"&gt;"&amp;B153)</f>
        <v>11</v>
      </c>
      <c r="J153">
        <f t="shared" ca="1" si="79"/>
        <v>14</v>
      </c>
      <c r="O153">
        <f t="shared" ca="1" si="90"/>
        <v>0.45494688561811147</v>
      </c>
      <c r="P153">
        <f t="shared" ca="1" si="78"/>
        <v>0</v>
      </c>
      <c r="Q153">
        <f t="shared" ca="1" si="98"/>
        <v>91</v>
      </c>
      <c r="V153">
        <f t="shared" ca="1" si="87"/>
        <v>0.43414567192036124</v>
      </c>
      <c r="W153" t="str">
        <f t="shared" ca="1" si="99"/>
        <v>پشتیبانی فنی</v>
      </c>
      <c r="X153">
        <f t="shared" ca="1" si="88"/>
        <v>6.0699272558113506</v>
      </c>
      <c r="AB153">
        <f t="shared" ca="1" si="100"/>
        <v>0.55870080643958564</v>
      </c>
      <c r="AC153" t="str">
        <f t="shared" ca="1" si="101"/>
        <v>الویت بیشتر</v>
      </c>
      <c r="AE153">
        <f t="shared" ca="1" si="80"/>
        <v>0.28654345360909828</v>
      </c>
      <c r="AF153" t="str">
        <f t="shared" ca="1" si="102"/>
        <v>محصول ۲</v>
      </c>
      <c r="AG153">
        <f t="shared" ca="1" si="81"/>
        <v>0.31980681523422783</v>
      </c>
      <c r="AH153" s="4">
        <f t="shared" ca="1" si="82"/>
        <v>5.8788726634274315</v>
      </c>
      <c r="AI153">
        <f t="shared" ca="1" si="83"/>
        <v>0.40625536487296476</v>
      </c>
      <c r="AJ153">
        <f t="shared" ca="1" si="84"/>
        <v>17.535921452110571</v>
      </c>
      <c r="AK153">
        <f t="shared" ca="1" si="85"/>
        <v>0.13595292499019052</v>
      </c>
      <c r="AL153">
        <f t="shared" ca="1" si="86"/>
        <v>2.5214459223930907</v>
      </c>
    </row>
    <row r="154" spans="1:38" x14ac:dyDescent="0.3">
      <c r="A154" s="1">
        <f t="shared" si="89"/>
        <v>153</v>
      </c>
      <c r="B154">
        <f t="shared" ca="1" si="91"/>
        <v>92</v>
      </c>
      <c r="C154">
        <f t="shared" ca="1" si="92"/>
        <v>1</v>
      </c>
      <c r="D154" t="str">
        <f t="shared" ca="1" si="93"/>
        <v>پشتیبانی فنی</v>
      </c>
      <c r="E154" t="str">
        <f t="shared" ca="1" si="94"/>
        <v>محصول ۳</v>
      </c>
      <c r="F154" t="str">
        <f t="shared" ca="1" si="95"/>
        <v>_</v>
      </c>
      <c r="G154">
        <f t="shared" ca="1" si="96"/>
        <v>5.1567378474006222</v>
      </c>
      <c r="H154">
        <f t="shared" ca="1" si="97"/>
        <v>97.15673784740062</v>
      </c>
      <c r="I154">
        <f ca="1">24-COUNTIF($H$2:H153,"&gt;"&amp;B154)</f>
        <v>11</v>
      </c>
      <c r="J154">
        <f t="shared" ca="1" si="79"/>
        <v>14</v>
      </c>
      <c r="O154">
        <f t="shared" ca="1" si="90"/>
        <v>0.58650923907710117</v>
      </c>
      <c r="P154">
        <f t="shared" ca="1" si="78"/>
        <v>1</v>
      </c>
      <c r="Q154">
        <f t="shared" ca="1" si="98"/>
        <v>92</v>
      </c>
      <c r="V154">
        <f t="shared" ca="1" si="87"/>
        <v>0.26750904910296969</v>
      </c>
      <c r="W154" t="str">
        <f t="shared" ca="1" si="99"/>
        <v>پشتیبانی فنی</v>
      </c>
      <c r="X154">
        <f t="shared" ca="1" si="88"/>
        <v>5.3478819038290766</v>
      </c>
      <c r="AB154">
        <f t="shared" ca="1" si="100"/>
        <v>0.38165134912225773</v>
      </c>
      <c r="AC154" t="str">
        <f t="shared" ca="1" si="101"/>
        <v>الویت بیشتر</v>
      </c>
      <c r="AE154">
        <f t="shared" ca="1" si="80"/>
        <v>0.41783109219700243</v>
      </c>
      <c r="AF154" t="str">
        <f t="shared" ca="1" si="102"/>
        <v>محصول ۳</v>
      </c>
      <c r="AG154">
        <f t="shared" ca="1" si="81"/>
        <v>0.23634545036855736</v>
      </c>
      <c r="AH154" s="4">
        <f t="shared" ca="1" si="82"/>
        <v>5.1567378474006222</v>
      </c>
      <c r="AI154">
        <f t="shared" ca="1" si="83"/>
        <v>0.9218750608180547</v>
      </c>
      <c r="AJ154">
        <f t="shared" ca="1" si="84"/>
        <v>24.390332327574818</v>
      </c>
      <c r="AK154">
        <f t="shared" ca="1" si="85"/>
        <v>0.7951411135748766</v>
      </c>
      <c r="AL154">
        <f t="shared" ca="1" si="86"/>
        <v>3.3599079965737371</v>
      </c>
    </row>
    <row r="155" spans="1:38" x14ac:dyDescent="0.3">
      <c r="A155" s="1">
        <f t="shared" si="89"/>
        <v>154</v>
      </c>
      <c r="B155">
        <f t="shared" ca="1" si="91"/>
        <v>92</v>
      </c>
      <c r="C155">
        <f t="shared" ca="1" si="92"/>
        <v>1</v>
      </c>
      <c r="D155" t="str">
        <f t="shared" ca="1" si="93"/>
        <v>بررسی سفارش</v>
      </c>
      <c r="E155" t="str">
        <f t="shared" ca="1" si="94"/>
        <v>_</v>
      </c>
      <c r="F155" t="str">
        <f t="shared" ca="1" si="95"/>
        <v>الویت بیشتر</v>
      </c>
      <c r="G155">
        <f t="shared" ca="1" si="96"/>
        <v>2.9929567476001395</v>
      </c>
      <c r="H155">
        <f t="shared" ca="1" si="97"/>
        <v>94.992956747600147</v>
      </c>
      <c r="I155">
        <f ca="1">24-COUNTIF($H$2:H154,"&gt;"&amp;B155)</f>
        <v>10</v>
      </c>
      <c r="J155">
        <f t="shared" ca="1" si="79"/>
        <v>15</v>
      </c>
      <c r="O155">
        <f t="shared" ca="1" si="90"/>
        <v>3.4175649140567588E-2</v>
      </c>
      <c r="P155">
        <f t="shared" ca="1" si="78"/>
        <v>0</v>
      </c>
      <c r="Q155">
        <f t="shared" ca="1" si="98"/>
        <v>92</v>
      </c>
      <c r="V155">
        <f t="shared" ca="1" si="87"/>
        <v>0.22091205685682933</v>
      </c>
      <c r="W155" t="str">
        <f t="shared" ca="1" si="99"/>
        <v>بررسی سفارش</v>
      </c>
      <c r="X155">
        <f t="shared" ca="1" si="88"/>
        <v>7.7528054799491546</v>
      </c>
      <c r="AB155">
        <f t="shared" ca="1" si="100"/>
        <v>0.85571762254438433</v>
      </c>
      <c r="AC155" t="str">
        <f t="shared" ca="1" si="101"/>
        <v>الویت بیشتر</v>
      </c>
      <c r="AE155">
        <f t="shared" ca="1" si="80"/>
        <v>0.20720989212435834</v>
      </c>
      <c r="AF155" t="str">
        <f t="shared" ca="1" si="102"/>
        <v>محصول ۲</v>
      </c>
      <c r="AG155">
        <f t="shared" ca="1" si="81"/>
        <v>0.69711043155100871</v>
      </c>
      <c r="AH155" s="4">
        <f t="shared" ca="1" si="82"/>
        <v>9.9114805566789848</v>
      </c>
      <c r="AI155">
        <f t="shared" ca="1" si="83"/>
        <v>3.7390627676846644E-2</v>
      </c>
      <c r="AJ155">
        <f t="shared" ca="1" si="84"/>
        <v>8.1064794023905478</v>
      </c>
      <c r="AK155">
        <f t="shared" ca="1" si="85"/>
        <v>0.49298155130232368</v>
      </c>
      <c r="AL155">
        <f t="shared" ca="1" si="86"/>
        <v>2.9929567476001395</v>
      </c>
    </row>
    <row r="156" spans="1:38" x14ac:dyDescent="0.3">
      <c r="A156" s="1">
        <f t="shared" si="89"/>
        <v>155</v>
      </c>
      <c r="B156">
        <f t="shared" ca="1" si="91"/>
        <v>92</v>
      </c>
      <c r="C156">
        <f t="shared" ca="1" si="92"/>
        <v>1</v>
      </c>
      <c r="D156" t="str">
        <f t="shared" ca="1" si="93"/>
        <v>پشتیبانی فنی</v>
      </c>
      <c r="E156" t="str">
        <f t="shared" ca="1" si="94"/>
        <v>محصول ۳</v>
      </c>
      <c r="F156" t="str">
        <f t="shared" ca="1" si="95"/>
        <v>_</v>
      </c>
      <c r="G156">
        <f t="shared" ca="1" si="96"/>
        <v>9.2303270714037033</v>
      </c>
      <c r="H156">
        <f t="shared" ca="1" si="97"/>
        <v>101.23032707140371</v>
      </c>
      <c r="I156">
        <f ca="1">24-COUNTIF($H$2:H155,"&gt;"&amp;B156)</f>
        <v>9</v>
      </c>
      <c r="J156">
        <f t="shared" ca="1" si="79"/>
        <v>16</v>
      </c>
      <c r="O156">
        <f t="shared" ca="1" si="90"/>
        <v>0.29932545055221593</v>
      </c>
      <c r="P156">
        <f t="shared" ca="1" si="78"/>
        <v>0</v>
      </c>
      <c r="Q156">
        <f t="shared" ca="1" si="98"/>
        <v>92</v>
      </c>
      <c r="V156">
        <f t="shared" ca="1" si="87"/>
        <v>0.41997560500856523</v>
      </c>
      <c r="W156" t="str">
        <f t="shared" ca="1" si="99"/>
        <v>پشتیبانی فنی</v>
      </c>
      <c r="X156">
        <f t="shared" ca="1" si="88"/>
        <v>6.9576170514359266</v>
      </c>
      <c r="AB156">
        <f t="shared" ca="1" si="100"/>
        <v>0.73554017126533067</v>
      </c>
      <c r="AC156" t="str">
        <f t="shared" ca="1" si="101"/>
        <v>الویت بیشتر</v>
      </c>
      <c r="AE156">
        <f t="shared" ca="1" si="80"/>
        <v>0.45690670406687472</v>
      </c>
      <c r="AF156" t="str">
        <f t="shared" ca="1" si="102"/>
        <v>محصول ۳</v>
      </c>
      <c r="AG156">
        <f t="shared" ca="1" si="81"/>
        <v>0.64394831817335774</v>
      </c>
      <c r="AH156" s="4">
        <f t="shared" ca="1" si="82"/>
        <v>9.2303270714037033</v>
      </c>
      <c r="AI156">
        <f t="shared" ca="1" si="83"/>
        <v>0.88994085199484485</v>
      </c>
      <c r="AJ156">
        <f t="shared" ca="1" si="84"/>
        <v>24.03405411417457</v>
      </c>
      <c r="AK156">
        <f t="shared" ca="1" si="85"/>
        <v>3.2029140123975175E-2</v>
      </c>
      <c r="AL156">
        <f t="shared" ca="1" si="86"/>
        <v>2.2530973730562023</v>
      </c>
    </row>
    <row r="157" spans="1:38" x14ac:dyDescent="0.3">
      <c r="A157" s="1">
        <f t="shared" si="89"/>
        <v>156</v>
      </c>
      <c r="B157">
        <f t="shared" ca="1" si="91"/>
        <v>97</v>
      </c>
      <c r="C157">
        <f t="shared" ca="1" si="92"/>
        <v>1</v>
      </c>
      <c r="D157" t="str">
        <f t="shared" ca="1" si="93"/>
        <v>پشتیبانی فنی</v>
      </c>
      <c r="E157" t="str">
        <f t="shared" ca="1" si="94"/>
        <v>محصول ۳</v>
      </c>
      <c r="F157" t="str">
        <f t="shared" ca="1" si="95"/>
        <v>_</v>
      </c>
      <c r="G157">
        <f t="shared" ca="1" si="96"/>
        <v>4.7612182892631676</v>
      </c>
      <c r="H157">
        <f t="shared" ca="1" si="97"/>
        <v>101.76121828926317</v>
      </c>
      <c r="I157">
        <f ca="1">24-COUNTIF($H$2:H156,"&gt;"&amp;B157)</f>
        <v>19</v>
      </c>
      <c r="J157">
        <f t="shared" ca="1" si="79"/>
        <v>6</v>
      </c>
      <c r="O157">
        <f t="shared" ca="1" si="90"/>
        <v>0.98796778270634289</v>
      </c>
      <c r="P157">
        <f t="shared" ca="1" si="78"/>
        <v>5</v>
      </c>
      <c r="Q157">
        <f t="shared" ca="1" si="98"/>
        <v>97</v>
      </c>
      <c r="V157">
        <f t="shared" ca="1" si="87"/>
        <v>0.42418397714334855</v>
      </c>
      <c r="W157" t="str">
        <f t="shared" ca="1" si="99"/>
        <v>پشتیبانی فنی</v>
      </c>
      <c r="X157">
        <f t="shared" ca="1" si="88"/>
        <v>7.7997832663542965</v>
      </c>
      <c r="AB157">
        <f t="shared" ca="1" si="100"/>
        <v>0.86168703785672662</v>
      </c>
      <c r="AC157" t="str">
        <f t="shared" ca="1" si="101"/>
        <v>الویت بیشتر</v>
      </c>
      <c r="AE157">
        <f t="shared" ca="1" si="80"/>
        <v>0.41056787376599546</v>
      </c>
      <c r="AF157" t="str">
        <f t="shared" ca="1" si="102"/>
        <v>محصول ۳</v>
      </c>
      <c r="AG157">
        <f t="shared" ca="1" si="81"/>
        <v>6.8930885831890665E-2</v>
      </c>
      <c r="AH157" s="4">
        <f t="shared" ca="1" si="82"/>
        <v>4.7612182892631676</v>
      </c>
      <c r="AI157">
        <f t="shared" ca="1" si="83"/>
        <v>0.55681472322195247</v>
      </c>
      <c r="AJ157">
        <f t="shared" ca="1" si="84"/>
        <v>19.846874776216936</v>
      </c>
      <c r="AK157">
        <f t="shared" ca="1" si="85"/>
        <v>0.84289364610502293</v>
      </c>
      <c r="AL157">
        <f t="shared" ca="1" si="86"/>
        <v>3.4394532064225558</v>
      </c>
    </row>
    <row r="158" spans="1:38" x14ac:dyDescent="0.3">
      <c r="A158" s="1">
        <f t="shared" si="89"/>
        <v>157</v>
      </c>
      <c r="B158">
        <f t="shared" ca="1" si="91"/>
        <v>97</v>
      </c>
      <c r="C158">
        <f t="shared" ca="1" si="92"/>
        <v>1</v>
      </c>
      <c r="D158" t="str">
        <f t="shared" ca="1" si="93"/>
        <v>پشتیبانی فنی</v>
      </c>
      <c r="E158" t="str">
        <f t="shared" ca="1" si="94"/>
        <v>محصول ۳</v>
      </c>
      <c r="F158" t="str">
        <f t="shared" ca="1" si="95"/>
        <v>_</v>
      </c>
      <c r="G158">
        <f t="shared" ca="1" si="96"/>
        <v>6.5894997685045684</v>
      </c>
      <c r="H158">
        <f t="shared" ca="1" si="97"/>
        <v>103.58949976850457</v>
      </c>
      <c r="I158">
        <f ca="1">24-COUNTIF($H$2:H157,"&gt;"&amp;B158)</f>
        <v>18</v>
      </c>
      <c r="J158">
        <f t="shared" ca="1" si="79"/>
        <v>7</v>
      </c>
      <c r="O158">
        <f t="shared" ca="1" si="90"/>
        <v>1.9144932160854222E-2</v>
      </c>
      <c r="P158">
        <f t="shared" ca="1" si="78"/>
        <v>0</v>
      </c>
      <c r="Q158">
        <f t="shared" ca="1" si="98"/>
        <v>97</v>
      </c>
      <c r="V158">
        <f t="shared" ca="1" si="87"/>
        <v>0.33496697519761109</v>
      </c>
      <c r="W158" t="str">
        <f t="shared" ca="1" si="99"/>
        <v>پشتیبانی فنی</v>
      </c>
      <c r="X158">
        <f t="shared" ca="1" si="88"/>
        <v>7.1571417186495578</v>
      </c>
      <c r="AB158">
        <f t="shared" ca="1" si="100"/>
        <v>0.76909019406163459</v>
      </c>
      <c r="AC158" t="str">
        <f t="shared" ca="1" si="101"/>
        <v>الویت بیشتر</v>
      </c>
      <c r="AE158">
        <f t="shared" ca="1" si="80"/>
        <v>0.47497253144566509</v>
      </c>
      <c r="AF158" t="str">
        <f t="shared" ca="1" si="102"/>
        <v>محصول ۳</v>
      </c>
      <c r="AG158">
        <f t="shared" ca="1" si="81"/>
        <v>0.39722446512519771</v>
      </c>
      <c r="AH158" s="4">
        <f t="shared" ca="1" si="82"/>
        <v>6.5894997685045684</v>
      </c>
      <c r="AI158">
        <f t="shared" ca="1" si="83"/>
        <v>0.39739828382016851</v>
      </c>
      <c r="AJ158">
        <f t="shared" ca="1" si="84"/>
        <v>17.387554892619338</v>
      </c>
      <c r="AK158">
        <f t="shared" ca="1" si="85"/>
        <v>0.45030909525612517</v>
      </c>
      <c r="AL158">
        <f t="shared" ca="1" si="86"/>
        <v>2.9490090571286718</v>
      </c>
    </row>
    <row r="159" spans="1:38" x14ac:dyDescent="0.3">
      <c r="A159" s="1">
        <f t="shared" si="89"/>
        <v>158</v>
      </c>
      <c r="B159">
        <f t="shared" ca="1" si="91"/>
        <v>97</v>
      </c>
      <c r="C159">
        <f t="shared" ca="1" si="92"/>
        <v>1</v>
      </c>
      <c r="D159" t="str">
        <f t="shared" ca="1" si="93"/>
        <v>پشتیبانی فنی</v>
      </c>
      <c r="E159" t="str">
        <f t="shared" ca="1" si="94"/>
        <v>محصول ۲</v>
      </c>
      <c r="F159" t="str">
        <f t="shared" ca="1" si="95"/>
        <v>_</v>
      </c>
      <c r="G159">
        <f t="shared" ca="1" si="96"/>
        <v>10.6906167807761</v>
      </c>
      <c r="H159">
        <f t="shared" ca="1" si="97"/>
        <v>107.6906167807761</v>
      </c>
      <c r="I159">
        <f ca="1">24-COUNTIF($H$2:H158,"&gt;"&amp;B159)</f>
        <v>17</v>
      </c>
      <c r="J159">
        <f t="shared" ca="1" si="79"/>
        <v>8</v>
      </c>
      <c r="O159">
        <f t="shared" ca="1" si="90"/>
        <v>0.21339161935494855</v>
      </c>
      <c r="P159">
        <f t="shared" ca="1" si="78"/>
        <v>0</v>
      </c>
      <c r="Q159">
        <f t="shared" ca="1" si="98"/>
        <v>97</v>
      </c>
      <c r="V159">
        <f t="shared" ca="1" si="87"/>
        <v>0.29573192151424843</v>
      </c>
      <c r="W159" t="str">
        <f t="shared" ca="1" si="99"/>
        <v>پشتیبانی فنی</v>
      </c>
      <c r="X159">
        <f t="shared" ca="1" si="88"/>
        <v>8.2296347072445624</v>
      </c>
      <c r="AB159">
        <f t="shared" ca="1" si="100"/>
        <v>0.91045162086305587</v>
      </c>
      <c r="AC159" t="str">
        <f t="shared" ca="1" si="101"/>
        <v>الویت بیشتر</v>
      </c>
      <c r="AE159">
        <f t="shared" ca="1" si="80"/>
        <v>0.24645306541667555</v>
      </c>
      <c r="AF159" t="str">
        <f t="shared" ca="1" si="102"/>
        <v>محصول ۲</v>
      </c>
      <c r="AG159">
        <f t="shared" ca="1" si="81"/>
        <v>0.75265239330800027</v>
      </c>
      <c r="AH159" s="4">
        <f t="shared" ca="1" si="82"/>
        <v>10.6906167807761</v>
      </c>
      <c r="AI159">
        <f t="shared" ca="1" si="83"/>
        <v>0.67310507477217696</v>
      </c>
      <c r="AJ159">
        <f t="shared" ca="1" si="84"/>
        <v>21.423271470141646</v>
      </c>
      <c r="AK159">
        <f t="shared" ca="1" si="85"/>
        <v>0.38028057566313767</v>
      </c>
      <c r="AL159">
        <f t="shared" ca="1" si="86"/>
        <v>2.8721015716797416</v>
      </c>
    </row>
    <row r="160" spans="1:38" x14ac:dyDescent="0.3">
      <c r="A160" s="1">
        <f t="shared" si="89"/>
        <v>159</v>
      </c>
      <c r="B160">
        <f t="shared" ca="1" si="91"/>
        <v>97</v>
      </c>
      <c r="C160">
        <f t="shared" ca="1" si="92"/>
        <v>1</v>
      </c>
      <c r="D160" t="str">
        <f t="shared" ca="1" si="93"/>
        <v>پشتیبانی فنی</v>
      </c>
      <c r="E160" t="str">
        <f t="shared" ca="1" si="94"/>
        <v>محصول ۱</v>
      </c>
      <c r="F160" t="str">
        <f t="shared" ca="1" si="95"/>
        <v>_</v>
      </c>
      <c r="G160">
        <f t="shared" ca="1" si="96"/>
        <v>7.0135284333689949</v>
      </c>
      <c r="H160">
        <f t="shared" ca="1" si="97"/>
        <v>104.01352843336899</v>
      </c>
      <c r="I160">
        <f ca="1">24-COUNTIF($H$2:H159,"&gt;"&amp;B160)</f>
        <v>16</v>
      </c>
      <c r="J160">
        <f t="shared" ca="1" si="79"/>
        <v>9</v>
      </c>
      <c r="O160">
        <f t="shared" ca="1" si="90"/>
        <v>0.20124320522515748</v>
      </c>
      <c r="P160">
        <f t="shared" ca="1" si="78"/>
        <v>0</v>
      </c>
      <c r="Q160">
        <f t="shared" ca="1" si="98"/>
        <v>97</v>
      </c>
      <c r="V160">
        <f t="shared" ca="1" si="87"/>
        <v>0.43948396699862191</v>
      </c>
      <c r="W160" t="str">
        <f t="shared" ca="1" si="99"/>
        <v>پشتیبانی فنی</v>
      </c>
      <c r="X160">
        <f t="shared" ca="1" si="88"/>
        <v>7.1898798164443045</v>
      </c>
      <c r="AB160">
        <f t="shared" ca="1" si="100"/>
        <v>0.77437784439922586</v>
      </c>
      <c r="AC160" t="str">
        <f t="shared" ca="1" si="101"/>
        <v>الویت بیشتر</v>
      </c>
      <c r="AE160">
        <f t="shared" ca="1" si="80"/>
        <v>0.16422061885125155</v>
      </c>
      <c r="AF160" t="str">
        <f t="shared" ca="1" si="102"/>
        <v>محصول ۱</v>
      </c>
      <c r="AG160">
        <f t="shared" ca="1" si="81"/>
        <v>0.44119186349818729</v>
      </c>
      <c r="AH160" s="4">
        <f t="shared" ca="1" si="82"/>
        <v>7.0135284333689949</v>
      </c>
      <c r="AI160">
        <f t="shared" ca="1" si="83"/>
        <v>0.11066480638712173</v>
      </c>
      <c r="AJ160">
        <f t="shared" ca="1" si="84"/>
        <v>11.064688788658131</v>
      </c>
      <c r="AK160">
        <f t="shared" ca="1" si="85"/>
        <v>0.178610042628638</v>
      </c>
      <c r="AL160">
        <f t="shared" ca="1" si="86"/>
        <v>2.5976789148508388</v>
      </c>
    </row>
    <row r="161" spans="1:38" x14ac:dyDescent="0.3">
      <c r="A161" s="1">
        <f t="shared" si="89"/>
        <v>160</v>
      </c>
      <c r="B161">
        <f t="shared" ca="1" si="91"/>
        <v>99</v>
      </c>
      <c r="C161">
        <f t="shared" ca="1" si="92"/>
        <v>1</v>
      </c>
      <c r="D161" t="str">
        <f t="shared" ca="1" si="93"/>
        <v>پشتیبانی فنی</v>
      </c>
      <c r="E161" t="str">
        <f t="shared" ca="1" si="94"/>
        <v>محصول ۲</v>
      </c>
      <c r="F161" t="str">
        <f t="shared" ca="1" si="95"/>
        <v>_</v>
      </c>
      <c r="G161">
        <f t="shared" ca="1" si="96"/>
        <v>5.65398292887037</v>
      </c>
      <c r="H161">
        <f t="shared" ca="1" si="97"/>
        <v>104.65398292887036</v>
      </c>
      <c r="I161">
        <f ca="1">24-COUNTIF($H$2:H160,"&gt;"&amp;B161)</f>
        <v>16</v>
      </c>
      <c r="J161">
        <f t="shared" ca="1" si="79"/>
        <v>9</v>
      </c>
      <c r="O161">
        <f t="shared" ca="1" si="90"/>
        <v>0.8241182410141048</v>
      </c>
      <c r="P161">
        <f t="shared" ca="1" si="78"/>
        <v>2</v>
      </c>
      <c r="Q161">
        <f t="shared" ca="1" si="98"/>
        <v>99</v>
      </c>
      <c r="V161">
        <f t="shared" ca="1" si="87"/>
        <v>0.47797616573997692</v>
      </c>
      <c r="W161" t="str">
        <f t="shared" ca="1" si="99"/>
        <v>پشتیبانی فنی</v>
      </c>
      <c r="X161">
        <f t="shared" ca="1" si="88"/>
        <v>6.7512294597660105</v>
      </c>
      <c r="AB161">
        <f t="shared" ca="1" si="100"/>
        <v>0.6984425707687929</v>
      </c>
      <c r="AC161" t="str">
        <f t="shared" ca="1" si="101"/>
        <v>الویت بیشتر</v>
      </c>
      <c r="AE161">
        <f t="shared" ca="1" si="80"/>
        <v>0.23264041729287666</v>
      </c>
      <c r="AF161" t="str">
        <f t="shared" ca="1" si="102"/>
        <v>محصول ۲</v>
      </c>
      <c r="AG161">
        <f t="shared" ca="1" si="81"/>
        <v>0.29433269666377659</v>
      </c>
      <c r="AH161" s="4">
        <f t="shared" ca="1" si="82"/>
        <v>5.65398292887037</v>
      </c>
      <c r="AI161">
        <f t="shared" ca="1" si="83"/>
        <v>9.3242853938696357E-2</v>
      </c>
      <c r="AJ161">
        <f t="shared" ca="1" si="84"/>
        <v>10.484791987901543</v>
      </c>
      <c r="AK161">
        <f t="shared" ca="1" si="85"/>
        <v>0.74232563049525879</v>
      </c>
      <c r="AL161">
        <f t="shared" ca="1" si="86"/>
        <v>3.2821220584183672</v>
      </c>
    </row>
    <row r="162" spans="1:38" x14ac:dyDescent="0.3">
      <c r="A162" s="1">
        <f t="shared" si="89"/>
        <v>161</v>
      </c>
      <c r="B162">
        <f t="shared" ca="1" si="91"/>
        <v>100</v>
      </c>
      <c r="C162">
        <f t="shared" ca="1" si="92"/>
        <v>1</v>
      </c>
      <c r="D162" t="str">
        <f t="shared" ca="1" si="93"/>
        <v>بررسی سفارش</v>
      </c>
      <c r="E162" t="str">
        <f t="shared" ca="1" si="94"/>
        <v>_</v>
      </c>
      <c r="F162" t="str">
        <f t="shared" ca="1" si="95"/>
        <v>الویت بیشتر</v>
      </c>
      <c r="G162">
        <f t="shared" ca="1" si="96"/>
        <v>3.909090702826123</v>
      </c>
      <c r="H162">
        <f t="shared" ca="1" si="97"/>
        <v>103.90909070282612</v>
      </c>
      <c r="I162">
        <f ca="1">24-COUNTIF($H$2:H161,"&gt;"&amp;B162)</f>
        <v>15</v>
      </c>
      <c r="J162">
        <f t="shared" ca="1" si="79"/>
        <v>10</v>
      </c>
      <c r="O162">
        <f t="shared" ca="1" si="90"/>
        <v>0.75994801000469536</v>
      </c>
      <c r="P162">
        <f t="shared" ca="1" si="78"/>
        <v>1</v>
      </c>
      <c r="Q162">
        <f t="shared" ca="1" si="98"/>
        <v>100</v>
      </c>
      <c r="V162">
        <f t="shared" ca="1" si="87"/>
        <v>0.19126070735798498</v>
      </c>
      <c r="W162" t="str">
        <f t="shared" ca="1" si="99"/>
        <v>بررسی سفارش</v>
      </c>
      <c r="X162">
        <f t="shared" ca="1" si="88"/>
        <v>8.7641751210752155</v>
      </c>
      <c r="AB162">
        <f t="shared" ca="1" si="100"/>
        <v>0.95636391053230119</v>
      </c>
      <c r="AC162" t="str">
        <f t="shared" ca="1" si="101"/>
        <v>الویت بیشتر</v>
      </c>
      <c r="AE162">
        <f t="shared" ca="1" si="80"/>
        <v>0.46103690575820888</v>
      </c>
      <c r="AF162" t="str">
        <f t="shared" ca="1" si="102"/>
        <v>محصول ۳</v>
      </c>
      <c r="AG162">
        <f t="shared" ca="1" si="81"/>
        <v>7.7043762905133484E-2</v>
      </c>
      <c r="AH162" s="4">
        <f t="shared" ca="1" si="82"/>
        <v>4.861979949067929</v>
      </c>
      <c r="AI162">
        <f t="shared" ca="1" si="83"/>
        <v>0.53242252360336673</v>
      </c>
      <c r="AJ162">
        <f t="shared" ca="1" si="84"/>
        <v>19.495888427099572</v>
      </c>
      <c r="AK162">
        <f t="shared" ca="1" si="85"/>
        <v>0.99586774984367588</v>
      </c>
      <c r="AL162">
        <f t="shared" ca="1" si="86"/>
        <v>3.909090702826123</v>
      </c>
    </row>
    <row r="163" spans="1:38" x14ac:dyDescent="0.3">
      <c r="A163" s="1">
        <f t="shared" si="89"/>
        <v>162</v>
      </c>
      <c r="B163">
        <f t="shared" ca="1" si="91"/>
        <v>103</v>
      </c>
      <c r="C163">
        <f t="shared" ca="1" si="92"/>
        <v>1</v>
      </c>
      <c r="D163" t="str">
        <f t="shared" ca="1" si="93"/>
        <v>پشتیبانی فنی</v>
      </c>
      <c r="E163" t="str">
        <f t="shared" ca="1" si="94"/>
        <v>محصول ۲</v>
      </c>
      <c r="F163" t="str">
        <f t="shared" ca="1" si="95"/>
        <v>_</v>
      </c>
      <c r="G163">
        <f t="shared" ca="1" si="96"/>
        <v>5.1931355162881374</v>
      </c>
      <c r="H163">
        <f t="shared" ca="1" si="97"/>
        <v>108.19313551628814</v>
      </c>
      <c r="I163">
        <f ca="1">24-COUNTIF($H$2:H162,"&gt;"&amp;B163)</f>
        <v>17</v>
      </c>
      <c r="J163">
        <f t="shared" ca="1" si="79"/>
        <v>8</v>
      </c>
      <c r="O163">
        <f t="shared" ca="1" si="90"/>
        <v>0.94505390011139745</v>
      </c>
      <c r="P163">
        <f t="shared" ca="1" si="78"/>
        <v>3</v>
      </c>
      <c r="Q163">
        <f t="shared" ca="1" si="98"/>
        <v>103</v>
      </c>
      <c r="V163">
        <f t="shared" ca="1" si="87"/>
        <v>0.37527363037173167</v>
      </c>
      <c r="W163" t="str">
        <f t="shared" ca="1" si="99"/>
        <v>پشتیبانی فنی</v>
      </c>
      <c r="X163">
        <f t="shared" ca="1" si="88"/>
        <v>4.4682103377242921</v>
      </c>
      <c r="AB163">
        <f t="shared" ca="1" si="100"/>
        <v>0.15397439970003426</v>
      </c>
      <c r="AC163" t="str">
        <f t="shared" ca="1" si="101"/>
        <v>الویت بیشتر</v>
      </c>
      <c r="AE163">
        <f t="shared" ca="1" si="80"/>
        <v>0.21029196022405575</v>
      </c>
      <c r="AF163" t="str">
        <f t="shared" ca="1" si="102"/>
        <v>محصول ۲</v>
      </c>
      <c r="AG163">
        <f t="shared" ca="1" si="81"/>
        <v>0.24066769488814677</v>
      </c>
      <c r="AH163" s="4">
        <f t="shared" ca="1" si="82"/>
        <v>5.1931355162881374</v>
      </c>
      <c r="AI163">
        <f t="shared" ca="1" si="83"/>
        <v>0.70044751483205625</v>
      </c>
      <c r="AJ163">
        <f t="shared" ca="1" si="84"/>
        <v>21.773627350354158</v>
      </c>
      <c r="AK163">
        <f t="shared" ca="1" si="85"/>
        <v>0.32848101895211612</v>
      </c>
      <c r="AL163">
        <f t="shared" ca="1" si="86"/>
        <v>2.8105319474914188</v>
      </c>
    </row>
    <row r="164" spans="1:38" x14ac:dyDescent="0.3">
      <c r="A164" s="1">
        <f t="shared" si="89"/>
        <v>163</v>
      </c>
      <c r="B164">
        <f t="shared" ca="1" si="91"/>
        <v>103</v>
      </c>
      <c r="C164">
        <f t="shared" ca="1" si="92"/>
        <v>1</v>
      </c>
      <c r="D164" t="str">
        <f t="shared" ca="1" si="93"/>
        <v>پشتیبانی فنی</v>
      </c>
      <c r="E164" t="str">
        <f t="shared" ca="1" si="94"/>
        <v>محصول ۳</v>
      </c>
      <c r="F164" t="str">
        <f t="shared" ca="1" si="95"/>
        <v>_</v>
      </c>
      <c r="G164">
        <f t="shared" ca="1" si="96"/>
        <v>6.649552607618654</v>
      </c>
      <c r="H164">
        <f t="shared" ca="1" si="97"/>
        <v>109.64955260761866</v>
      </c>
      <c r="I164">
        <f ca="1">24-COUNTIF($H$2:H163,"&gt;"&amp;B164)</f>
        <v>16</v>
      </c>
      <c r="J164">
        <f t="shared" ca="1" si="79"/>
        <v>9</v>
      </c>
      <c r="O164">
        <f t="shared" ca="1" si="90"/>
        <v>0.31319939593688451</v>
      </c>
      <c r="P164">
        <f t="shared" ca="1" si="78"/>
        <v>0</v>
      </c>
      <c r="Q164">
        <f t="shared" ca="1" si="98"/>
        <v>103</v>
      </c>
      <c r="V164">
        <f t="shared" ca="1" si="87"/>
        <v>0.45498082395583928</v>
      </c>
      <c r="W164" t="str">
        <f t="shared" ca="1" si="99"/>
        <v>پشتیبانی فنی</v>
      </c>
      <c r="X164">
        <f t="shared" ca="1" si="88"/>
        <v>7.0635317790202592</v>
      </c>
      <c r="AB164">
        <f t="shared" ca="1" si="100"/>
        <v>0.75363298249074506</v>
      </c>
      <c r="AC164" t="str">
        <f t="shared" ca="1" si="101"/>
        <v>الویت بیشتر</v>
      </c>
      <c r="AE164">
        <f t="shared" ca="1" si="80"/>
        <v>0.49193052904456802</v>
      </c>
      <c r="AF164" t="str">
        <f t="shared" ca="1" si="102"/>
        <v>محصول ۳</v>
      </c>
      <c r="AG164">
        <f t="shared" ca="1" si="81"/>
        <v>0.40355251848510887</v>
      </c>
      <c r="AH164" s="4">
        <f t="shared" ca="1" si="82"/>
        <v>6.649552607618654</v>
      </c>
      <c r="AI164">
        <f t="shared" ca="1" si="83"/>
        <v>0.80025410724772605</v>
      </c>
      <c r="AJ164">
        <f t="shared" ca="1" si="84"/>
        <v>22.99775256099322</v>
      </c>
      <c r="AK164">
        <f t="shared" ca="1" si="85"/>
        <v>6.7751544330043934E-2</v>
      </c>
      <c r="AL164">
        <f t="shared" ca="1" si="86"/>
        <v>2.3681074417341872</v>
      </c>
    </row>
    <row r="165" spans="1:38" x14ac:dyDescent="0.3">
      <c r="A165" s="1">
        <f t="shared" si="89"/>
        <v>164</v>
      </c>
      <c r="B165">
        <f t="shared" ca="1" si="91"/>
        <v>104</v>
      </c>
      <c r="C165">
        <f t="shared" ca="1" si="92"/>
        <v>1</v>
      </c>
      <c r="D165" t="str">
        <f t="shared" ca="1" si="93"/>
        <v>پشتیبانی فنی</v>
      </c>
      <c r="E165" t="str">
        <f t="shared" ca="1" si="94"/>
        <v>محصول ۳</v>
      </c>
      <c r="F165" t="str">
        <f t="shared" ca="1" si="95"/>
        <v>_</v>
      </c>
      <c r="G165">
        <f t="shared" ca="1" si="96"/>
        <v>7.4539162028848391</v>
      </c>
      <c r="H165">
        <f t="shared" ca="1" si="97"/>
        <v>111.45391620288484</v>
      </c>
      <c r="I165">
        <f ca="1">24-COUNTIF($H$2:H164,"&gt;"&amp;B165)</f>
        <v>17</v>
      </c>
      <c r="J165">
        <f t="shared" ca="1" si="79"/>
        <v>8</v>
      </c>
      <c r="O165">
        <f t="shared" ca="1" si="90"/>
        <v>0.72850870383597166</v>
      </c>
      <c r="P165">
        <f t="shared" ca="1" si="78"/>
        <v>1</v>
      </c>
      <c r="Q165">
        <f t="shared" ca="1" si="98"/>
        <v>104</v>
      </c>
      <c r="V165">
        <f t="shared" ca="1" si="87"/>
        <v>0.26777426844428354</v>
      </c>
      <c r="W165" t="str">
        <f t="shared" ca="1" si="99"/>
        <v>پشتیبانی فنی</v>
      </c>
      <c r="X165">
        <f t="shared" ca="1" si="88"/>
        <v>6.5722199752931862</v>
      </c>
      <c r="AB165">
        <f t="shared" ca="1" si="100"/>
        <v>0.66429497434917018</v>
      </c>
      <c r="AC165" t="str">
        <f t="shared" ca="1" si="101"/>
        <v>الویت بیشتر</v>
      </c>
      <c r="AE165">
        <f t="shared" ca="1" si="80"/>
        <v>0.34557956486046187</v>
      </c>
      <c r="AF165" t="str">
        <f t="shared" ca="1" si="102"/>
        <v>محصول ۳</v>
      </c>
      <c r="AG165">
        <f t="shared" ca="1" si="81"/>
        <v>0.48509313214919014</v>
      </c>
      <c r="AH165" s="4">
        <f t="shared" ca="1" si="82"/>
        <v>7.4539162028848391</v>
      </c>
      <c r="AI165">
        <f t="shared" ca="1" si="83"/>
        <v>3.7631922301244347E-2</v>
      </c>
      <c r="AJ165">
        <f t="shared" ca="1" si="84"/>
        <v>8.1197083583502838</v>
      </c>
      <c r="AK165">
        <f t="shared" ca="1" si="85"/>
        <v>0.94245925901403949</v>
      </c>
      <c r="AL165">
        <f t="shared" ca="1" si="86"/>
        <v>3.6607633835036069</v>
      </c>
    </row>
    <row r="166" spans="1:38" x14ac:dyDescent="0.3">
      <c r="A166" s="1">
        <f t="shared" si="89"/>
        <v>165</v>
      </c>
      <c r="B166">
        <f t="shared" ca="1" si="91"/>
        <v>105</v>
      </c>
      <c r="C166">
        <f t="shared" ca="1" si="92"/>
        <v>1</v>
      </c>
      <c r="D166" t="str">
        <f t="shared" ca="1" si="93"/>
        <v>بررسی سفارش</v>
      </c>
      <c r="E166" t="str">
        <f t="shared" ca="1" si="94"/>
        <v>_</v>
      </c>
      <c r="F166" t="str">
        <f t="shared" ca="1" si="95"/>
        <v>الویت بیشتر</v>
      </c>
      <c r="G166">
        <f t="shared" ca="1" si="96"/>
        <v>2.7907167134444362</v>
      </c>
      <c r="H166">
        <f t="shared" ca="1" si="97"/>
        <v>107.79071671344444</v>
      </c>
      <c r="I166">
        <f ca="1">24-COUNTIF($H$2:H165,"&gt;"&amp;B166)</f>
        <v>18</v>
      </c>
      <c r="J166">
        <f t="shared" ca="1" si="79"/>
        <v>7</v>
      </c>
      <c r="O166">
        <f t="shared" ca="1" si="90"/>
        <v>0.80829561876537381</v>
      </c>
      <c r="P166">
        <f t="shared" ca="1" si="78"/>
        <v>1</v>
      </c>
      <c r="Q166">
        <f t="shared" ca="1" si="98"/>
        <v>105</v>
      </c>
      <c r="V166">
        <f t="shared" ca="1" si="87"/>
        <v>0.22673761957353852</v>
      </c>
      <c r="W166" t="str">
        <f t="shared" ca="1" si="99"/>
        <v>بررسی سفارش</v>
      </c>
      <c r="X166">
        <f t="shared" ca="1" si="88"/>
        <v>7.9354197932053037</v>
      </c>
      <c r="AB166">
        <f t="shared" ca="1" si="100"/>
        <v>0.87821453056318766</v>
      </c>
      <c r="AC166" t="str">
        <f t="shared" ca="1" si="101"/>
        <v>الویت بیشتر</v>
      </c>
      <c r="AE166">
        <f t="shared" ca="1" si="80"/>
        <v>0.40283210263881952</v>
      </c>
      <c r="AF166" t="str">
        <f t="shared" ca="1" si="102"/>
        <v>محصول ۳</v>
      </c>
      <c r="AG166">
        <f t="shared" ca="1" si="81"/>
        <v>0.44555739475009548</v>
      </c>
      <c r="AH166" s="4">
        <f t="shared" ca="1" si="82"/>
        <v>7.0565269345614325</v>
      </c>
      <c r="AI166">
        <f t="shared" ca="1" si="83"/>
        <v>0.73936984836159436</v>
      </c>
      <c r="AJ166">
        <f t="shared" ca="1" si="84"/>
        <v>22.260772207414423</v>
      </c>
      <c r="AK166">
        <f t="shared" ca="1" si="85"/>
        <v>0.31261646046018521</v>
      </c>
      <c r="AL166">
        <f t="shared" ca="1" si="86"/>
        <v>2.7907167134444362</v>
      </c>
    </row>
    <row r="167" spans="1:38" x14ac:dyDescent="0.3">
      <c r="A167" s="1">
        <f t="shared" si="89"/>
        <v>166</v>
      </c>
      <c r="B167">
        <f t="shared" ca="1" si="91"/>
        <v>105</v>
      </c>
      <c r="C167">
        <f t="shared" ca="1" si="92"/>
        <v>1</v>
      </c>
      <c r="D167" t="str">
        <f t="shared" ca="1" si="93"/>
        <v>پشتیبانی فنی</v>
      </c>
      <c r="E167" t="str">
        <f t="shared" ca="1" si="94"/>
        <v>محصول ۱</v>
      </c>
      <c r="F167" t="str">
        <f t="shared" ca="1" si="95"/>
        <v>_</v>
      </c>
      <c r="G167">
        <f t="shared" ca="1" si="96"/>
        <v>7.3161761491313353</v>
      </c>
      <c r="H167">
        <f t="shared" ca="1" si="97"/>
        <v>112.31617614913134</v>
      </c>
      <c r="I167">
        <f ca="1">24-COUNTIF($H$2:H166,"&gt;"&amp;B167)</f>
        <v>17</v>
      </c>
      <c r="J167">
        <f t="shared" ca="1" si="79"/>
        <v>8</v>
      </c>
      <c r="O167">
        <f t="shared" ca="1" si="90"/>
        <v>0.53187106034028597</v>
      </c>
      <c r="P167">
        <f t="shared" ca="1" si="78"/>
        <v>0</v>
      </c>
      <c r="Q167">
        <f t="shared" ca="1" si="98"/>
        <v>105</v>
      </c>
      <c r="V167">
        <f t="shared" ca="1" si="87"/>
        <v>0.35067030354394968</v>
      </c>
      <c r="W167" t="str">
        <f t="shared" ca="1" si="99"/>
        <v>پشتیبانی فنی</v>
      </c>
      <c r="X167">
        <f t="shared" ca="1" si="88"/>
        <v>7.6258540822622667</v>
      </c>
      <c r="AB167">
        <f t="shared" ca="1" si="100"/>
        <v>0.83895517603683589</v>
      </c>
      <c r="AC167" t="str">
        <f t="shared" ca="1" si="101"/>
        <v>الویت بیشتر</v>
      </c>
      <c r="AE167">
        <f t="shared" ca="1" si="80"/>
        <v>0.11464027628883229</v>
      </c>
      <c r="AF167" t="str">
        <f t="shared" ca="1" si="102"/>
        <v>محصول ۱</v>
      </c>
      <c r="AG167">
        <f t="shared" ca="1" si="81"/>
        <v>0.47155512927597154</v>
      </c>
      <c r="AH167" s="4">
        <f t="shared" ca="1" si="82"/>
        <v>7.3161761491313353</v>
      </c>
      <c r="AI167">
        <f t="shared" ca="1" si="83"/>
        <v>0.28749258105351616</v>
      </c>
      <c r="AJ167">
        <f t="shared" ca="1" si="84"/>
        <v>15.386797357252643</v>
      </c>
      <c r="AK167">
        <f t="shared" ca="1" si="85"/>
        <v>0.7353794307264313</v>
      </c>
      <c r="AL167">
        <f t="shared" ca="1" si="86"/>
        <v>3.2725103859523923</v>
      </c>
    </row>
    <row r="168" spans="1:38" x14ac:dyDescent="0.3">
      <c r="A168" s="1">
        <f t="shared" si="89"/>
        <v>167</v>
      </c>
      <c r="B168">
        <f t="shared" ca="1" si="91"/>
        <v>105</v>
      </c>
      <c r="C168">
        <f t="shared" ca="1" si="92"/>
        <v>1</v>
      </c>
      <c r="D168" t="str">
        <f t="shared" ca="1" si="93"/>
        <v>فروش</v>
      </c>
      <c r="E168" t="str">
        <f t="shared" ca="1" si="94"/>
        <v>_</v>
      </c>
      <c r="F168" t="str">
        <f t="shared" ca="1" si="95"/>
        <v>_</v>
      </c>
      <c r="G168">
        <f t="shared" ca="1" si="96"/>
        <v>24.761673508090368</v>
      </c>
      <c r="H168">
        <f t="shared" ca="1" si="97"/>
        <v>129.76167350809038</v>
      </c>
      <c r="I168">
        <f ca="1">24-COUNTIF($H$2:H167,"&gt;"&amp;B168)</f>
        <v>16</v>
      </c>
      <c r="J168">
        <f t="shared" ca="1" si="79"/>
        <v>9</v>
      </c>
      <c r="O168">
        <f t="shared" ca="1" si="90"/>
        <v>0.38660275573812253</v>
      </c>
      <c r="P168">
        <f t="shared" ca="1" si="78"/>
        <v>0</v>
      </c>
      <c r="Q168">
        <f t="shared" ca="1" si="98"/>
        <v>105</v>
      </c>
      <c r="V168">
        <f t="shared" ca="1" si="87"/>
        <v>0.12818365185000005</v>
      </c>
      <c r="W168" t="str">
        <f t="shared" ca="1" si="99"/>
        <v>فروش</v>
      </c>
      <c r="X168">
        <f t="shared" ca="1" si="88"/>
        <v>8.6226826261347611</v>
      </c>
      <c r="AB168">
        <f t="shared" ca="1" si="100"/>
        <v>0.94579991004711317</v>
      </c>
      <c r="AC168" t="str">
        <f t="shared" ca="1" si="101"/>
        <v>الویت بیشتر</v>
      </c>
      <c r="AE168">
        <f t="shared" ca="1" si="80"/>
        <v>0.27143808914246464</v>
      </c>
      <c r="AF168" t="str">
        <f t="shared" ca="1" si="102"/>
        <v>محصول ۲</v>
      </c>
      <c r="AG168">
        <f t="shared" ca="1" si="81"/>
        <v>0.86314332474058164</v>
      </c>
      <c r="AH168" s="4">
        <f t="shared" ca="1" si="82"/>
        <v>12.562993299982576</v>
      </c>
      <c r="AI168">
        <f t="shared" ca="1" si="83"/>
        <v>0.95575850744244195</v>
      </c>
      <c r="AJ168">
        <f t="shared" ca="1" si="84"/>
        <v>24.761673508090368</v>
      </c>
      <c r="AK168">
        <f t="shared" ca="1" si="85"/>
        <v>0.7272156272866882</v>
      </c>
      <c r="AL168">
        <f t="shared" ca="1" si="86"/>
        <v>3.2613737444237287</v>
      </c>
    </row>
    <row r="169" spans="1:38" x14ac:dyDescent="0.3">
      <c r="A169" s="1">
        <f t="shared" si="89"/>
        <v>168</v>
      </c>
      <c r="B169">
        <f t="shared" ca="1" si="91"/>
        <v>105</v>
      </c>
      <c r="C169">
        <f t="shared" ca="1" si="92"/>
        <v>1</v>
      </c>
      <c r="D169" t="str">
        <f t="shared" ca="1" si="93"/>
        <v>بررسی سفارش</v>
      </c>
      <c r="E169" t="str">
        <f t="shared" ca="1" si="94"/>
        <v>_</v>
      </c>
      <c r="F169" t="str">
        <f t="shared" ca="1" si="95"/>
        <v>الویت کمتر</v>
      </c>
      <c r="G169">
        <f t="shared" ca="1" si="96"/>
        <v>13.50059398701292</v>
      </c>
      <c r="H169">
        <f t="shared" ca="1" si="97"/>
        <v>118.50059398701292</v>
      </c>
      <c r="I169">
        <f ca="1">24-COUNTIF($H$2:H168,"&gt;"&amp;B169)</f>
        <v>15</v>
      </c>
      <c r="J169">
        <f t="shared" ca="1" si="79"/>
        <v>10</v>
      </c>
      <c r="O169">
        <f t="shared" ca="1" si="90"/>
        <v>0.35540117611290789</v>
      </c>
      <c r="P169">
        <f t="shared" ca="1" si="78"/>
        <v>0</v>
      </c>
      <c r="Q169">
        <f t="shared" ca="1" si="98"/>
        <v>105</v>
      </c>
      <c r="V169">
        <f t="shared" ca="1" si="87"/>
        <v>0.20165841296324158</v>
      </c>
      <c r="W169" t="str">
        <f t="shared" ca="1" si="99"/>
        <v>بررسی سفارش</v>
      </c>
      <c r="X169">
        <f t="shared" ca="1" si="88"/>
        <v>3.3768071442727434</v>
      </c>
      <c r="AB169">
        <f t="shared" ca="1" si="100"/>
        <v>1.014168742678429E-2</v>
      </c>
      <c r="AC169" t="str">
        <f t="shared" ca="1" si="101"/>
        <v>الویت کمتر</v>
      </c>
      <c r="AE169">
        <f t="shared" ca="1" si="80"/>
        <v>0.16590944190701942</v>
      </c>
      <c r="AF169" t="str">
        <f t="shared" ca="1" si="102"/>
        <v>محصول ۱</v>
      </c>
      <c r="AG169">
        <f t="shared" ca="1" si="81"/>
        <v>0.28688202677651176</v>
      </c>
      <c r="AH169" s="4">
        <f t="shared" ca="1" si="82"/>
        <v>5.5889773903890791</v>
      </c>
      <c r="AI169">
        <f t="shared" ca="1" si="83"/>
        <v>0.10726201613201691</v>
      </c>
      <c r="AJ169">
        <f t="shared" ca="1" si="84"/>
        <v>10.955226040578381</v>
      </c>
      <c r="AK169">
        <f t="shared" ca="1" si="85"/>
        <v>0.14871309849911285</v>
      </c>
      <c r="AL169">
        <f t="shared" ca="1" si="86"/>
        <v>2.5453679464345385</v>
      </c>
    </row>
    <row r="170" spans="1:38" x14ac:dyDescent="0.3">
      <c r="A170" s="1">
        <f t="shared" si="89"/>
        <v>169</v>
      </c>
      <c r="B170">
        <f t="shared" ca="1" si="91"/>
        <v>108</v>
      </c>
      <c r="C170">
        <f t="shared" ca="1" si="92"/>
        <v>1</v>
      </c>
      <c r="D170" t="str">
        <f t="shared" ca="1" si="93"/>
        <v>پشتیبانی فنی</v>
      </c>
      <c r="E170" t="str">
        <f t="shared" ca="1" si="94"/>
        <v>محصول ۳</v>
      </c>
      <c r="F170" t="str">
        <f t="shared" ca="1" si="95"/>
        <v>_</v>
      </c>
      <c r="G170">
        <f t="shared" ca="1" si="96"/>
        <v>5.1441247157680703</v>
      </c>
      <c r="H170">
        <f t="shared" ca="1" si="97"/>
        <v>113.14412471576807</v>
      </c>
      <c r="I170">
        <f ca="1">24-COUNTIF($H$2:H169,"&gt;"&amp;B170)</f>
        <v>17</v>
      </c>
      <c r="J170">
        <f t="shared" ca="1" si="79"/>
        <v>8</v>
      </c>
      <c r="O170">
        <f t="shared" ca="1" si="90"/>
        <v>0.96706846395072399</v>
      </c>
      <c r="P170">
        <f t="shared" ca="1" si="78"/>
        <v>3</v>
      </c>
      <c r="Q170">
        <f t="shared" ca="1" si="98"/>
        <v>108</v>
      </c>
      <c r="V170">
        <f t="shared" ca="1" si="87"/>
        <v>0.4277506978550869</v>
      </c>
      <c r="W170" t="str">
        <f t="shared" ca="1" si="99"/>
        <v>پشتیبانی فنی</v>
      </c>
      <c r="X170">
        <f t="shared" ca="1" si="88"/>
        <v>3.4637521209880808</v>
      </c>
      <c r="AB170">
        <f t="shared" ca="1" si="100"/>
        <v>1.5361859265781682E-2</v>
      </c>
      <c r="AC170" t="str">
        <f t="shared" ca="1" si="101"/>
        <v>الویت کمتر</v>
      </c>
      <c r="AE170">
        <f t="shared" ca="1" si="80"/>
        <v>0.36604331456022787</v>
      </c>
      <c r="AF170" t="str">
        <f t="shared" ca="1" si="102"/>
        <v>محصول ۳</v>
      </c>
      <c r="AG170">
        <f t="shared" ca="1" si="81"/>
        <v>0.10216157326150022</v>
      </c>
      <c r="AH170" s="4">
        <f t="shared" ca="1" si="82"/>
        <v>5.1441247157680703</v>
      </c>
      <c r="AI170">
        <f t="shared" ca="1" si="83"/>
        <v>0.73654886192945657</v>
      </c>
      <c r="AJ170">
        <f t="shared" ca="1" si="84"/>
        <v>22.225902905759838</v>
      </c>
      <c r="AK170">
        <f t="shared" ca="1" si="85"/>
        <v>0.57119611717061858</v>
      </c>
      <c r="AL170">
        <f t="shared" ca="1" si="86"/>
        <v>3.073928854969143</v>
      </c>
    </row>
    <row r="171" spans="1:38" x14ac:dyDescent="0.3">
      <c r="A171" s="1">
        <f t="shared" si="89"/>
        <v>170</v>
      </c>
      <c r="B171">
        <f t="shared" ca="1" si="91"/>
        <v>108</v>
      </c>
      <c r="C171">
        <f t="shared" ca="1" si="92"/>
        <v>1</v>
      </c>
      <c r="D171" t="str">
        <f t="shared" ca="1" si="93"/>
        <v>پشتیبانی فنی</v>
      </c>
      <c r="E171" t="str">
        <f t="shared" ca="1" si="94"/>
        <v>محصول ۲</v>
      </c>
      <c r="F171" t="str">
        <f t="shared" ca="1" si="95"/>
        <v>_</v>
      </c>
      <c r="G171">
        <f t="shared" ca="1" si="96"/>
        <v>5.0274223561996703</v>
      </c>
      <c r="H171">
        <f t="shared" ca="1" si="97"/>
        <v>113.02742235619966</v>
      </c>
      <c r="I171">
        <f ca="1">24-COUNTIF($H$2:H170,"&gt;"&amp;B171)</f>
        <v>16</v>
      </c>
      <c r="J171">
        <f t="shared" ca="1" si="79"/>
        <v>9</v>
      </c>
      <c r="O171">
        <f t="shared" ca="1" si="90"/>
        <v>0.53204256666886229</v>
      </c>
      <c r="P171">
        <f t="shared" ca="1" si="78"/>
        <v>0</v>
      </c>
      <c r="Q171">
        <f t="shared" ca="1" si="98"/>
        <v>108</v>
      </c>
      <c r="V171">
        <f t="shared" ca="1" si="87"/>
        <v>0.39144871727021835</v>
      </c>
      <c r="W171" t="str">
        <f t="shared" ca="1" si="99"/>
        <v>پشتیبانی فنی</v>
      </c>
      <c r="X171">
        <f t="shared" ca="1" si="88"/>
        <v>3.3040987041221888</v>
      </c>
      <c r="AB171">
        <f t="shared" ca="1" si="100"/>
        <v>6.6054301320567499E-3</v>
      </c>
      <c r="AC171" t="str">
        <f t="shared" ca="1" si="101"/>
        <v>الویت کمتر</v>
      </c>
      <c r="AE171">
        <f t="shared" ca="1" si="80"/>
        <v>0.26959683268386114</v>
      </c>
      <c r="AF171" t="str">
        <f t="shared" ca="1" si="102"/>
        <v>محصول ۲</v>
      </c>
      <c r="AG171">
        <f t="shared" ca="1" si="81"/>
        <v>9.1343142453738313E-2</v>
      </c>
      <c r="AH171" s="4">
        <f t="shared" ca="1" si="82"/>
        <v>5.0274223561996703</v>
      </c>
      <c r="AI171">
        <f t="shared" ca="1" si="83"/>
        <v>0.12213706393459045</v>
      </c>
      <c r="AJ171">
        <f t="shared" ca="1" si="84"/>
        <v>11.421847198272157</v>
      </c>
      <c r="AK171">
        <f t="shared" ca="1" si="85"/>
        <v>0.66194770253769997</v>
      </c>
      <c r="AL171">
        <f t="shared" ca="1" si="86"/>
        <v>3.1777442034715717</v>
      </c>
    </row>
    <row r="172" spans="1:38" x14ac:dyDescent="0.3">
      <c r="A172" s="1">
        <f t="shared" si="89"/>
        <v>171</v>
      </c>
      <c r="B172">
        <f t="shared" ca="1" si="91"/>
        <v>108</v>
      </c>
      <c r="C172">
        <f t="shared" ca="1" si="92"/>
        <v>1</v>
      </c>
      <c r="D172" t="str">
        <f t="shared" ca="1" si="93"/>
        <v>بررسی سفارش</v>
      </c>
      <c r="E172" t="str">
        <f t="shared" ca="1" si="94"/>
        <v>_</v>
      </c>
      <c r="F172" t="str">
        <f t="shared" ca="1" si="95"/>
        <v>الویت بیشتر</v>
      </c>
      <c r="G172">
        <f t="shared" ca="1" si="96"/>
        <v>2.2629228224241076</v>
      </c>
      <c r="H172">
        <f t="shared" ca="1" si="97"/>
        <v>110.2629228224241</v>
      </c>
      <c r="I172">
        <f ca="1">24-COUNTIF($H$2:H171,"&gt;"&amp;B172)</f>
        <v>15</v>
      </c>
      <c r="J172">
        <f t="shared" ca="1" si="79"/>
        <v>10</v>
      </c>
      <c r="O172">
        <f t="shared" ca="1" si="90"/>
        <v>0.5451058722899329</v>
      </c>
      <c r="P172">
        <f t="shared" ca="1" si="78"/>
        <v>0</v>
      </c>
      <c r="Q172">
        <f t="shared" ca="1" si="98"/>
        <v>108</v>
      </c>
      <c r="V172">
        <f t="shared" ca="1" si="87"/>
        <v>0.17805323407454846</v>
      </c>
      <c r="W172" t="str">
        <f t="shared" ca="1" si="99"/>
        <v>بررسی سفارش</v>
      </c>
      <c r="X172">
        <f t="shared" ca="1" si="88"/>
        <v>8.7681938734040816</v>
      </c>
      <c r="AB172">
        <f t="shared" ca="1" si="100"/>
        <v>0.95664724761373598</v>
      </c>
      <c r="AC172" t="str">
        <f t="shared" ca="1" si="101"/>
        <v>الویت بیشتر</v>
      </c>
      <c r="AE172">
        <f t="shared" ca="1" si="80"/>
        <v>0.35294889158737519</v>
      </c>
      <c r="AF172" t="str">
        <f t="shared" ca="1" si="102"/>
        <v>محصول ۳</v>
      </c>
      <c r="AG172">
        <f t="shared" ca="1" si="81"/>
        <v>0.4936179316499113</v>
      </c>
      <c r="AH172" s="4">
        <f t="shared" ca="1" si="82"/>
        <v>7.541581058132202</v>
      </c>
      <c r="AI172">
        <f t="shared" ca="1" si="83"/>
        <v>0.11892600300383527</v>
      </c>
      <c r="AJ172">
        <f t="shared" ca="1" si="84"/>
        <v>11.323634845807764</v>
      </c>
      <c r="AK172">
        <f t="shared" ca="1" si="85"/>
        <v>3.4564205275729454E-2</v>
      </c>
      <c r="AL172">
        <f t="shared" ca="1" si="86"/>
        <v>2.2629228224241076</v>
      </c>
    </row>
    <row r="173" spans="1:38" x14ac:dyDescent="0.3">
      <c r="A173" s="1">
        <f t="shared" si="89"/>
        <v>172</v>
      </c>
      <c r="B173">
        <f t="shared" ca="1" si="91"/>
        <v>108</v>
      </c>
      <c r="C173">
        <f t="shared" ca="1" si="92"/>
        <v>1</v>
      </c>
      <c r="D173" t="str">
        <f t="shared" ca="1" si="93"/>
        <v>پشتیبانی فنی</v>
      </c>
      <c r="E173" t="str">
        <f t="shared" ca="1" si="94"/>
        <v>محصول ۳</v>
      </c>
      <c r="F173" t="str">
        <f t="shared" ca="1" si="95"/>
        <v>_</v>
      </c>
      <c r="G173">
        <f t="shared" ca="1" si="96"/>
        <v>13.7633294779334</v>
      </c>
      <c r="H173">
        <f t="shared" ca="1" si="97"/>
        <v>121.7633294779334</v>
      </c>
      <c r="I173">
        <f ca="1">24-COUNTIF($H$2:H172,"&gt;"&amp;B173)</f>
        <v>14</v>
      </c>
      <c r="J173">
        <f t="shared" ca="1" si="79"/>
        <v>11</v>
      </c>
      <c r="O173">
        <f t="shared" ca="1" si="90"/>
        <v>0.51733146392995921</v>
      </c>
      <c r="P173">
        <f t="shared" ca="1" si="78"/>
        <v>0</v>
      </c>
      <c r="Q173">
        <f t="shared" ca="1" si="98"/>
        <v>108</v>
      </c>
      <c r="V173">
        <f t="shared" ca="1" si="87"/>
        <v>0.5789597386737968</v>
      </c>
      <c r="W173" t="str">
        <f t="shared" ca="1" si="99"/>
        <v>پشتیبانی فنی</v>
      </c>
      <c r="X173">
        <f t="shared" ca="1" si="88"/>
        <v>9.8449082272084212</v>
      </c>
      <c r="AB173">
        <f t="shared" ca="1" si="100"/>
        <v>0.99931275834321043</v>
      </c>
      <c r="AC173" t="str">
        <f t="shared" ca="1" si="101"/>
        <v>الویت بیشتر</v>
      </c>
      <c r="AE173">
        <f t="shared" ca="1" si="80"/>
        <v>0.44022523666520552</v>
      </c>
      <c r="AF173" t="str">
        <f t="shared" ca="1" si="102"/>
        <v>محصول ۳</v>
      </c>
      <c r="AG173">
        <f t="shared" ca="1" si="81"/>
        <v>0.91690103188635153</v>
      </c>
      <c r="AH173" s="4">
        <f t="shared" ca="1" si="82"/>
        <v>13.7633294779334</v>
      </c>
      <c r="AI173">
        <f t="shared" ca="1" si="83"/>
        <v>0.93649555762585113</v>
      </c>
      <c r="AJ173">
        <f t="shared" ca="1" si="84"/>
        <v>24.551386729105626</v>
      </c>
      <c r="AK173">
        <f t="shared" ca="1" si="85"/>
        <v>0.72071580857747652</v>
      </c>
      <c r="AL173">
        <f t="shared" ca="1" si="86"/>
        <v>3.2526256742133519</v>
      </c>
    </row>
    <row r="174" spans="1:38" x14ac:dyDescent="0.3">
      <c r="A174" s="1">
        <f t="shared" si="89"/>
        <v>173</v>
      </c>
      <c r="B174">
        <f t="shared" ca="1" si="91"/>
        <v>108</v>
      </c>
      <c r="C174">
        <f t="shared" ca="1" si="92"/>
        <v>1</v>
      </c>
      <c r="D174" t="str">
        <f t="shared" ca="1" si="93"/>
        <v>بررسی سفارش</v>
      </c>
      <c r="E174" t="str">
        <f t="shared" ca="1" si="94"/>
        <v>_</v>
      </c>
      <c r="F174" t="str">
        <f t="shared" ca="1" si="95"/>
        <v>الویت بیشتر</v>
      </c>
      <c r="G174">
        <f t="shared" ca="1" si="96"/>
        <v>3.1315452440701526</v>
      </c>
      <c r="H174">
        <f t="shared" ca="1" si="97"/>
        <v>111.13154524407015</v>
      </c>
      <c r="I174">
        <f ca="1">24-COUNTIF($H$2:H173,"&gt;"&amp;B174)</f>
        <v>13</v>
      </c>
      <c r="J174">
        <f t="shared" ca="1" si="79"/>
        <v>12</v>
      </c>
      <c r="O174">
        <f t="shared" ca="1" si="90"/>
        <v>0.39836960130677079</v>
      </c>
      <c r="P174">
        <f t="shared" ca="1" si="78"/>
        <v>0</v>
      </c>
      <c r="Q174">
        <f t="shared" ca="1" si="98"/>
        <v>108</v>
      </c>
      <c r="V174">
        <f t="shared" ca="1" si="87"/>
        <v>0.18321793281354223</v>
      </c>
      <c r="W174" t="str">
        <f t="shared" ca="1" si="99"/>
        <v>بررسی سفارش</v>
      </c>
      <c r="X174">
        <f t="shared" ca="1" si="88"/>
        <v>9.1055925796349282</v>
      </c>
      <c r="AB174">
        <f t="shared" ca="1" si="100"/>
        <v>0.97714386761131133</v>
      </c>
      <c r="AC174" t="str">
        <f t="shared" ca="1" si="101"/>
        <v>الویت بیشتر</v>
      </c>
      <c r="AE174">
        <f t="shared" ca="1" si="80"/>
        <v>0.46808145877183083</v>
      </c>
      <c r="AF174" t="str">
        <f t="shared" ca="1" si="102"/>
        <v>محصول ۳</v>
      </c>
      <c r="AG174">
        <f t="shared" ca="1" si="81"/>
        <v>0.66370010636405685</v>
      </c>
      <c r="AH174" s="4">
        <f t="shared" ca="1" si="82"/>
        <v>9.4770441145478337</v>
      </c>
      <c r="AI174">
        <f t="shared" ca="1" si="83"/>
        <v>0.42413100402973991</v>
      </c>
      <c r="AJ174">
        <f t="shared" ca="1" si="84"/>
        <v>17.830512746005212</v>
      </c>
      <c r="AK174">
        <f t="shared" ca="1" si="85"/>
        <v>0.6228931684514144</v>
      </c>
      <c r="AL174">
        <f t="shared" ca="1" si="86"/>
        <v>3.1315452440701526</v>
      </c>
    </row>
    <row r="175" spans="1:38" x14ac:dyDescent="0.3">
      <c r="A175" s="1">
        <f t="shared" si="89"/>
        <v>174</v>
      </c>
      <c r="B175">
        <f t="shared" ca="1" si="91"/>
        <v>108</v>
      </c>
      <c r="C175">
        <f t="shared" ca="1" si="92"/>
        <v>1</v>
      </c>
      <c r="D175" t="str">
        <f t="shared" ca="1" si="93"/>
        <v>پشتیبانی فنی</v>
      </c>
      <c r="E175" t="str">
        <f t="shared" ca="1" si="94"/>
        <v>محصول ۲</v>
      </c>
      <c r="F175" t="str">
        <f t="shared" ca="1" si="95"/>
        <v>_</v>
      </c>
      <c r="G175">
        <f t="shared" ca="1" si="96"/>
        <v>13.674905010881529</v>
      </c>
      <c r="H175">
        <f t="shared" ca="1" si="97"/>
        <v>121.67490501088153</v>
      </c>
      <c r="I175">
        <f ca="1">24-COUNTIF($H$2:H174,"&gt;"&amp;B175)</f>
        <v>12</v>
      </c>
      <c r="J175">
        <f t="shared" ca="1" si="79"/>
        <v>13</v>
      </c>
      <c r="O175">
        <f t="shared" ca="1" si="90"/>
        <v>8.683199282716525E-2</v>
      </c>
      <c r="P175">
        <f t="shared" ca="1" si="78"/>
        <v>0</v>
      </c>
      <c r="Q175">
        <f t="shared" ca="1" si="98"/>
        <v>108</v>
      </c>
      <c r="V175">
        <f t="shared" ca="1" si="87"/>
        <v>0.37845839345822285</v>
      </c>
      <c r="W175" t="str">
        <f t="shared" ca="1" si="99"/>
        <v>پشتیبانی فنی</v>
      </c>
      <c r="X175">
        <f t="shared" ca="1" si="88"/>
        <v>9.8536929351941396</v>
      </c>
      <c r="AB175">
        <f t="shared" ca="1" si="100"/>
        <v>0.99938840693679698</v>
      </c>
      <c r="AC175" t="str">
        <f t="shared" ca="1" si="101"/>
        <v>الویت بیشتر</v>
      </c>
      <c r="AE175">
        <f t="shared" ca="1" si="80"/>
        <v>0.31661116960239633</v>
      </c>
      <c r="AF175" t="str">
        <f t="shared" ca="1" si="102"/>
        <v>محصول ۲</v>
      </c>
      <c r="AG175">
        <f t="shared" ca="1" si="81"/>
        <v>0.91339608025510322</v>
      </c>
      <c r="AH175" s="4">
        <f t="shared" ca="1" si="82"/>
        <v>13.674905010881529</v>
      </c>
      <c r="AI175">
        <f t="shared" ca="1" si="83"/>
        <v>0.33261521502228197</v>
      </c>
      <c r="AJ175">
        <f t="shared" ca="1" si="84"/>
        <v>16.24783499133823</v>
      </c>
      <c r="AK175">
        <f t="shared" ca="1" si="85"/>
        <v>0.4723234255387031</v>
      </c>
      <c r="AL175">
        <f t="shared" ca="1" si="86"/>
        <v>2.9719294475821822</v>
      </c>
    </row>
    <row r="176" spans="1:38" x14ac:dyDescent="0.3">
      <c r="A176" s="1">
        <f t="shared" si="89"/>
        <v>175</v>
      </c>
      <c r="B176">
        <f t="shared" ca="1" si="91"/>
        <v>108</v>
      </c>
      <c r="C176">
        <f t="shared" ca="1" si="92"/>
        <v>1</v>
      </c>
      <c r="D176" t="str">
        <f t="shared" ca="1" si="93"/>
        <v>پشتیبانی فنی</v>
      </c>
      <c r="E176" t="str">
        <f t="shared" ca="1" si="94"/>
        <v>محصول ۳</v>
      </c>
      <c r="F176" t="str">
        <f t="shared" ca="1" si="95"/>
        <v>_</v>
      </c>
      <c r="G176">
        <f t="shared" ca="1" si="96"/>
        <v>5.3351826950069015</v>
      </c>
      <c r="H176">
        <f t="shared" ca="1" si="97"/>
        <v>113.33518269500691</v>
      </c>
      <c r="I176">
        <f ca="1">24-COUNTIF($H$2:H175,"&gt;"&amp;B176)</f>
        <v>11</v>
      </c>
      <c r="J176">
        <f t="shared" ca="1" si="79"/>
        <v>14</v>
      </c>
      <c r="O176">
        <f t="shared" ca="1" si="90"/>
        <v>5.0822059851929891E-2</v>
      </c>
      <c r="P176">
        <f t="shared" ca="1" si="78"/>
        <v>0</v>
      </c>
      <c r="Q176">
        <f t="shared" ca="1" si="98"/>
        <v>108</v>
      </c>
      <c r="V176">
        <f t="shared" ca="1" si="87"/>
        <v>0.44136830927150694</v>
      </c>
      <c r="W176" t="str">
        <f t="shared" ca="1" si="99"/>
        <v>پشتیبانی فنی</v>
      </c>
      <c r="X176">
        <f t="shared" ca="1" si="88"/>
        <v>4.9935572608655781</v>
      </c>
      <c r="AB176">
        <f t="shared" ca="1" si="100"/>
        <v>0.28387646802499045</v>
      </c>
      <c r="AC176" t="str">
        <f t="shared" ca="1" si="101"/>
        <v>الویت بیشتر</v>
      </c>
      <c r="AE176">
        <f t="shared" ca="1" si="80"/>
        <v>0.34790695110108694</v>
      </c>
      <c r="AF176" t="str">
        <f t="shared" ca="1" si="102"/>
        <v>محصول ۳</v>
      </c>
      <c r="AG176">
        <f t="shared" ca="1" si="81"/>
        <v>0.12117951597910437</v>
      </c>
      <c r="AH176" s="4">
        <f t="shared" ca="1" si="82"/>
        <v>5.3351826950069015</v>
      </c>
      <c r="AI176">
        <f t="shared" ca="1" si="83"/>
        <v>0.96347736607320078</v>
      </c>
      <c r="AJ176">
        <f t="shared" ca="1" si="84"/>
        <v>24.845342215924724</v>
      </c>
      <c r="AK176">
        <f t="shared" ca="1" si="85"/>
        <v>0.89213894014176187</v>
      </c>
      <c r="AL176">
        <f t="shared" ca="1" si="86"/>
        <v>3.5355410462522268</v>
      </c>
    </row>
    <row r="177" spans="1:38" x14ac:dyDescent="0.3">
      <c r="A177" s="1">
        <f t="shared" si="89"/>
        <v>176</v>
      </c>
      <c r="B177">
        <f t="shared" ca="1" si="91"/>
        <v>108</v>
      </c>
      <c r="C177">
        <f t="shared" ca="1" si="92"/>
        <v>1</v>
      </c>
      <c r="D177" t="str">
        <f t="shared" ca="1" si="93"/>
        <v>پشتیبانی فنی</v>
      </c>
      <c r="E177" t="str">
        <f t="shared" ca="1" si="94"/>
        <v>محصول ۱</v>
      </c>
      <c r="F177" t="str">
        <f t="shared" ca="1" si="95"/>
        <v>_</v>
      </c>
      <c r="G177">
        <f t="shared" ca="1" si="96"/>
        <v>5.7887947267053779</v>
      </c>
      <c r="H177">
        <f t="shared" ca="1" si="97"/>
        <v>113.78879472670538</v>
      </c>
      <c r="I177">
        <f ca="1">24-COUNTIF($H$2:H176,"&gt;"&amp;B177)</f>
        <v>10</v>
      </c>
      <c r="J177">
        <f t="shared" ca="1" si="79"/>
        <v>15</v>
      </c>
      <c r="O177">
        <f t="shared" ca="1" si="90"/>
        <v>0.10656803177431351</v>
      </c>
      <c r="P177">
        <f t="shared" ca="1" si="78"/>
        <v>0</v>
      </c>
      <c r="Q177">
        <f t="shared" ca="1" si="98"/>
        <v>108</v>
      </c>
      <c r="V177">
        <f t="shared" ca="1" si="87"/>
        <v>0.44480745055043669</v>
      </c>
      <c r="W177" t="str">
        <f t="shared" ca="1" si="99"/>
        <v>پشتیبانی فنی</v>
      </c>
      <c r="X177">
        <f t="shared" ca="1" si="88"/>
        <v>5.3963817143612873</v>
      </c>
      <c r="AB177">
        <f t="shared" ca="1" si="100"/>
        <v>0.39447710514665368</v>
      </c>
      <c r="AC177" t="str">
        <f t="shared" ca="1" si="101"/>
        <v>الویت بیشتر</v>
      </c>
      <c r="AE177">
        <f t="shared" ca="1" si="80"/>
        <v>0.11005074832848863</v>
      </c>
      <c r="AF177" t="str">
        <f t="shared" ca="1" si="102"/>
        <v>محصول ۱</v>
      </c>
      <c r="AG177">
        <f t="shared" ca="1" si="81"/>
        <v>0.30965956376602599</v>
      </c>
      <c r="AH177" s="4">
        <f t="shared" ca="1" si="82"/>
        <v>5.7887947267053779</v>
      </c>
      <c r="AI177">
        <f t="shared" ca="1" si="83"/>
        <v>2.646113969576902E-2</v>
      </c>
      <c r="AJ177">
        <f t="shared" ca="1" si="84"/>
        <v>7.454558438178724</v>
      </c>
      <c r="AK177">
        <f t="shared" ca="1" si="85"/>
        <v>0.94051937581405354</v>
      </c>
      <c r="AL177">
        <f t="shared" ca="1" si="86"/>
        <v>3.6550924060391061</v>
      </c>
    </row>
    <row r="178" spans="1:38" x14ac:dyDescent="0.3">
      <c r="A178" s="1">
        <f t="shared" si="89"/>
        <v>177</v>
      </c>
      <c r="B178">
        <f t="shared" ca="1" si="91"/>
        <v>108</v>
      </c>
      <c r="C178">
        <f t="shared" ca="1" si="92"/>
        <v>1</v>
      </c>
      <c r="D178" t="str">
        <f t="shared" ca="1" si="93"/>
        <v>پشتیبانی فنی</v>
      </c>
      <c r="E178" t="str">
        <f t="shared" ca="1" si="94"/>
        <v>محصول ۲</v>
      </c>
      <c r="F178" t="str">
        <f t="shared" ca="1" si="95"/>
        <v>_</v>
      </c>
      <c r="G178">
        <f t="shared" ca="1" si="96"/>
        <v>6.7576389832304677</v>
      </c>
      <c r="H178">
        <f t="shared" ca="1" si="97"/>
        <v>114.75763898323046</v>
      </c>
      <c r="I178">
        <f ca="1">24-COUNTIF($H$2:H177,"&gt;"&amp;B178)</f>
        <v>9</v>
      </c>
      <c r="J178">
        <f t="shared" ca="1" si="79"/>
        <v>16</v>
      </c>
      <c r="O178">
        <f t="shared" ca="1" si="90"/>
        <v>7.610765973065603E-2</v>
      </c>
      <c r="P178">
        <f t="shared" ca="1" si="78"/>
        <v>0</v>
      </c>
      <c r="Q178">
        <f t="shared" ca="1" si="98"/>
        <v>108</v>
      </c>
      <c r="V178">
        <f t="shared" ca="1" si="87"/>
        <v>0.39157038076600792</v>
      </c>
      <c r="W178" t="str">
        <f t="shared" ca="1" si="99"/>
        <v>پشتیبانی فنی</v>
      </c>
      <c r="X178">
        <f t="shared" ca="1" si="88"/>
        <v>3.491012359388689</v>
      </c>
      <c r="AB178">
        <f t="shared" ca="1" si="100"/>
        <v>1.722093836231765E-2</v>
      </c>
      <c r="AC178" t="str">
        <f t="shared" ca="1" si="101"/>
        <v>الویت کمتر</v>
      </c>
      <c r="AE178">
        <f t="shared" ca="1" si="80"/>
        <v>0.24376639868167699</v>
      </c>
      <c r="AF178" t="str">
        <f t="shared" ca="1" si="102"/>
        <v>محصول ۲</v>
      </c>
      <c r="AG178">
        <f t="shared" ca="1" si="81"/>
        <v>0.41485795726213304</v>
      </c>
      <c r="AH178" s="4">
        <f t="shared" ca="1" si="82"/>
        <v>6.7576389832304677</v>
      </c>
      <c r="AI178">
        <f t="shared" ca="1" si="83"/>
        <v>0.65636602915513664</v>
      </c>
      <c r="AJ178">
        <f t="shared" ca="1" si="84"/>
        <v>21.205263123502839</v>
      </c>
      <c r="AK178">
        <f t="shared" ca="1" si="85"/>
        <v>0.81191058882188272</v>
      </c>
      <c r="AL178">
        <f t="shared" ca="1" si="86"/>
        <v>3.3866658151087332</v>
      </c>
    </row>
    <row r="179" spans="1:38" x14ac:dyDescent="0.3">
      <c r="A179" s="1">
        <f t="shared" si="89"/>
        <v>178</v>
      </c>
      <c r="B179">
        <f t="shared" ca="1" si="91"/>
        <v>108</v>
      </c>
      <c r="C179">
        <f t="shared" ca="1" si="92"/>
        <v>1</v>
      </c>
      <c r="D179" t="str">
        <f t="shared" ca="1" si="93"/>
        <v>پشتیبانی فنی</v>
      </c>
      <c r="E179" t="str">
        <f t="shared" ca="1" si="94"/>
        <v>محصول ۳</v>
      </c>
      <c r="F179" t="str">
        <f t="shared" ca="1" si="95"/>
        <v>_</v>
      </c>
      <c r="G179">
        <f t="shared" ca="1" si="96"/>
        <v>4.2700253431367692</v>
      </c>
      <c r="H179">
        <f t="shared" ca="1" si="97"/>
        <v>112.27002534313677</v>
      </c>
      <c r="I179">
        <f ca="1">24-COUNTIF($H$2:H178,"&gt;"&amp;B179)</f>
        <v>8</v>
      </c>
      <c r="J179">
        <f t="shared" ca="1" si="79"/>
        <v>17</v>
      </c>
      <c r="O179">
        <f t="shared" ca="1" si="90"/>
        <v>0.53565182844446291</v>
      </c>
      <c r="P179">
        <f t="shared" ca="1" si="78"/>
        <v>0</v>
      </c>
      <c r="Q179">
        <f t="shared" ca="1" si="98"/>
        <v>108</v>
      </c>
      <c r="V179">
        <f t="shared" ca="1" si="87"/>
        <v>0.4646792327052427</v>
      </c>
      <c r="W179" t="str">
        <f t="shared" ca="1" si="99"/>
        <v>پشتیبانی فنی</v>
      </c>
      <c r="X179">
        <f t="shared" ca="1" si="88"/>
        <v>3.6567549397499306</v>
      </c>
      <c r="AB179">
        <f t="shared" ca="1" si="100"/>
        <v>3.080907506328107E-2</v>
      </c>
      <c r="AC179" t="str">
        <f t="shared" ca="1" si="101"/>
        <v>الویت کمتر</v>
      </c>
      <c r="AE179">
        <f t="shared" ca="1" si="80"/>
        <v>0.48631622074203995</v>
      </c>
      <c r="AF179" t="str">
        <f t="shared" ca="1" si="102"/>
        <v>محصول ۳</v>
      </c>
      <c r="AG179">
        <f t="shared" ca="1" si="81"/>
        <v>3.5843652715770391E-2</v>
      </c>
      <c r="AH179" s="4">
        <f t="shared" ca="1" si="82"/>
        <v>4.2700253431367692</v>
      </c>
      <c r="AI179">
        <f t="shared" ca="1" si="83"/>
        <v>0.91360775969409347</v>
      </c>
      <c r="AJ179">
        <f t="shared" ca="1" si="84"/>
        <v>24.29869699320713</v>
      </c>
      <c r="AK179">
        <f t="shared" ca="1" si="85"/>
        <v>0.46270460593293294</v>
      </c>
      <c r="AL179">
        <f t="shared" ca="1" si="86"/>
        <v>2.9619819186792782</v>
      </c>
    </row>
    <row r="180" spans="1:38" x14ac:dyDescent="0.3">
      <c r="A180" s="1">
        <f t="shared" si="89"/>
        <v>179</v>
      </c>
      <c r="B180">
        <f t="shared" ca="1" si="91"/>
        <v>109</v>
      </c>
      <c r="C180">
        <f t="shared" ca="1" si="92"/>
        <v>1</v>
      </c>
      <c r="D180" t="str">
        <f t="shared" ca="1" si="93"/>
        <v>پشتیبانی فنی</v>
      </c>
      <c r="E180" t="str">
        <f t="shared" ca="1" si="94"/>
        <v>محصول ۱</v>
      </c>
      <c r="F180" t="str">
        <f t="shared" ca="1" si="95"/>
        <v>_</v>
      </c>
      <c r="G180">
        <f t="shared" ca="1" si="96"/>
        <v>8.6755250391642775</v>
      </c>
      <c r="H180">
        <f t="shared" ca="1" si="97"/>
        <v>117.67552503916428</v>
      </c>
      <c r="I180">
        <f ca="1">24-COUNTIF($H$2:H179,"&gt;"&amp;B180)</f>
        <v>8</v>
      </c>
      <c r="J180">
        <f t="shared" ca="1" si="79"/>
        <v>17</v>
      </c>
      <c r="O180">
        <f t="shared" ca="1" si="90"/>
        <v>0.80345034023540818</v>
      </c>
      <c r="P180">
        <f t="shared" ca="1" si="78"/>
        <v>1</v>
      </c>
      <c r="Q180">
        <f t="shared" ca="1" si="98"/>
        <v>109</v>
      </c>
      <c r="V180">
        <f t="shared" ca="1" si="87"/>
        <v>0.37950031205168755</v>
      </c>
      <c r="W180" t="str">
        <f t="shared" ca="1" si="99"/>
        <v>پشتیبانی فنی</v>
      </c>
      <c r="X180">
        <f t="shared" ca="1" si="88"/>
        <v>9.2866750139435581</v>
      </c>
      <c r="AB180">
        <f t="shared" ca="1" si="100"/>
        <v>0.98546192755050221</v>
      </c>
      <c r="AC180" t="str">
        <f t="shared" ca="1" si="101"/>
        <v>الویت بیشتر</v>
      </c>
      <c r="AE180">
        <f t="shared" ca="1" si="80"/>
        <v>0.14831557594673361</v>
      </c>
      <c r="AF180" t="str">
        <f t="shared" ca="1" si="102"/>
        <v>محصول ۱</v>
      </c>
      <c r="AG180">
        <f t="shared" ca="1" si="81"/>
        <v>0.59747299400346132</v>
      </c>
      <c r="AH180" s="4">
        <f t="shared" ca="1" si="82"/>
        <v>8.6755250391642775</v>
      </c>
      <c r="AI180">
        <f t="shared" ca="1" si="83"/>
        <v>0.43669513669032178</v>
      </c>
      <c r="AJ180">
        <f t="shared" ca="1" si="84"/>
        <v>18.033869981132614</v>
      </c>
      <c r="AK180">
        <f t="shared" ca="1" si="85"/>
        <v>0.77349068821980238</v>
      </c>
      <c r="AL180">
        <f t="shared" ca="1" si="86"/>
        <v>3.32693341818183</v>
      </c>
    </row>
    <row r="181" spans="1:38" x14ac:dyDescent="0.3">
      <c r="A181" s="1">
        <f t="shared" si="89"/>
        <v>180</v>
      </c>
      <c r="B181">
        <f t="shared" ca="1" si="91"/>
        <v>111</v>
      </c>
      <c r="C181">
        <f t="shared" ca="1" si="92"/>
        <v>1</v>
      </c>
      <c r="D181" t="str">
        <f t="shared" ca="1" si="93"/>
        <v>پشتیبانی فنی</v>
      </c>
      <c r="E181" t="str">
        <f t="shared" ca="1" si="94"/>
        <v>محصول ۳</v>
      </c>
      <c r="F181" t="str">
        <f t="shared" ca="1" si="95"/>
        <v>_</v>
      </c>
      <c r="G181">
        <f t="shared" ca="1" si="96"/>
        <v>4.7942429756536491</v>
      </c>
      <c r="H181">
        <f t="shared" ca="1" si="97"/>
        <v>115.79424297565365</v>
      </c>
      <c r="I181">
        <f ca="1">24-COUNTIF($H$2:H180,"&gt;"&amp;B181)</f>
        <v>9</v>
      </c>
      <c r="J181">
        <f t="shared" ca="1" si="79"/>
        <v>16</v>
      </c>
      <c r="O181">
        <f t="shared" ca="1" si="90"/>
        <v>0.86497427158975182</v>
      </c>
      <c r="P181">
        <f t="shared" ca="1" si="78"/>
        <v>2</v>
      </c>
      <c r="Q181">
        <f t="shared" ca="1" si="98"/>
        <v>111</v>
      </c>
      <c r="V181">
        <f t="shared" ca="1" si="87"/>
        <v>0.37899844992773879</v>
      </c>
      <c r="W181" t="str">
        <f t="shared" ca="1" si="99"/>
        <v>پشتیبانی فنی</v>
      </c>
      <c r="X181">
        <f t="shared" ca="1" si="88"/>
        <v>4.6359149166309379</v>
      </c>
      <c r="AB181">
        <f t="shared" ca="1" si="100"/>
        <v>0.19115840103254347</v>
      </c>
      <c r="AC181" t="str">
        <f t="shared" ca="1" si="101"/>
        <v>الویت بیشتر</v>
      </c>
      <c r="AE181">
        <f t="shared" ca="1" si="80"/>
        <v>0.45603218801948409</v>
      </c>
      <c r="AF181" t="str">
        <f t="shared" ca="1" si="102"/>
        <v>محصول ۳</v>
      </c>
      <c r="AG181">
        <f t="shared" ca="1" si="81"/>
        <v>7.1540174570721371E-2</v>
      </c>
      <c r="AH181" s="4">
        <f t="shared" ca="1" si="82"/>
        <v>4.7942429756536491</v>
      </c>
      <c r="AI181">
        <f t="shared" ca="1" si="83"/>
        <v>0.56834273000025781</v>
      </c>
      <c r="AJ181">
        <f t="shared" ca="1" si="84"/>
        <v>20.010077177519047</v>
      </c>
      <c r="AK181">
        <f t="shared" ca="1" si="85"/>
        <v>0.58146703530534327</v>
      </c>
      <c r="AL181">
        <f t="shared" ca="1" si="86"/>
        <v>3.0850869279601949</v>
      </c>
    </row>
    <row r="182" spans="1:38" x14ac:dyDescent="0.3">
      <c r="A182" s="1">
        <f t="shared" si="89"/>
        <v>181</v>
      </c>
      <c r="B182">
        <f t="shared" ca="1" si="91"/>
        <v>112</v>
      </c>
      <c r="C182">
        <f t="shared" ca="1" si="92"/>
        <v>1</v>
      </c>
      <c r="D182" t="str">
        <f t="shared" ca="1" si="93"/>
        <v>بررسی سفارش</v>
      </c>
      <c r="E182" t="str">
        <f t="shared" ca="1" si="94"/>
        <v>_</v>
      </c>
      <c r="F182" t="str">
        <f t="shared" ca="1" si="95"/>
        <v>الویت بیشتر</v>
      </c>
      <c r="G182">
        <f t="shared" ca="1" si="96"/>
        <v>3.8721740544088545</v>
      </c>
      <c r="H182">
        <f t="shared" ca="1" si="97"/>
        <v>115.87217405440886</v>
      </c>
      <c r="I182">
        <f ca="1">24-COUNTIF($H$2:H181,"&gt;"&amp;B182)</f>
        <v>10</v>
      </c>
      <c r="J182">
        <f t="shared" ca="1" si="79"/>
        <v>15</v>
      </c>
      <c r="O182">
        <f t="shared" ca="1" si="90"/>
        <v>0.64211614703421638</v>
      </c>
      <c r="P182">
        <f t="shared" ca="1" si="78"/>
        <v>1</v>
      </c>
      <c r="Q182">
        <f t="shared" ca="1" si="98"/>
        <v>112</v>
      </c>
      <c r="V182">
        <f t="shared" ca="1" si="87"/>
        <v>0.19614179905191889</v>
      </c>
      <c r="W182" t="str">
        <f t="shared" ca="1" si="99"/>
        <v>بررسی سفارش</v>
      </c>
      <c r="X182">
        <f t="shared" ca="1" si="88"/>
        <v>9.9982535831041304</v>
      </c>
      <c r="AB182">
        <f t="shared" ca="1" si="100"/>
        <v>0.99999991285794354</v>
      </c>
      <c r="AC182" t="str">
        <f t="shared" ca="1" si="101"/>
        <v>الویت بیشتر</v>
      </c>
      <c r="AE182">
        <f t="shared" ca="1" si="80"/>
        <v>0.40860162416870693</v>
      </c>
      <c r="AF182" t="str">
        <f t="shared" ca="1" si="102"/>
        <v>محصول ۳</v>
      </c>
      <c r="AG182">
        <f t="shared" ca="1" si="81"/>
        <v>0.79218435067829218</v>
      </c>
      <c r="AH182" s="4">
        <f t="shared" ca="1" si="82"/>
        <v>11.300135803354751</v>
      </c>
      <c r="AI182">
        <f t="shared" ca="1" si="83"/>
        <v>0.32590208233306017</v>
      </c>
      <c r="AJ182">
        <f t="shared" ca="1" si="84"/>
        <v>16.12360668828423</v>
      </c>
      <c r="AK182">
        <f t="shared" ca="1" si="85"/>
        <v>0.99183026381686479</v>
      </c>
      <c r="AL182">
        <f t="shared" ca="1" si="86"/>
        <v>3.8721740544088545</v>
      </c>
    </row>
    <row r="183" spans="1:38" x14ac:dyDescent="0.3">
      <c r="A183" s="1">
        <f t="shared" si="89"/>
        <v>182</v>
      </c>
      <c r="B183">
        <f t="shared" ca="1" si="91"/>
        <v>114</v>
      </c>
      <c r="C183">
        <f t="shared" ca="1" si="92"/>
        <v>1</v>
      </c>
      <c r="D183" t="str">
        <f t="shared" ca="1" si="93"/>
        <v>بررسی سفارش</v>
      </c>
      <c r="E183" t="str">
        <f t="shared" ca="1" si="94"/>
        <v>_</v>
      </c>
      <c r="F183" t="str">
        <f t="shared" ca="1" si="95"/>
        <v>الویت بیشتر</v>
      </c>
      <c r="G183">
        <f t="shared" ca="1" si="96"/>
        <v>2.52770804756251</v>
      </c>
      <c r="H183">
        <f t="shared" ca="1" si="97"/>
        <v>116.52770804756251</v>
      </c>
      <c r="I183">
        <f ca="1">24-COUNTIF($H$2:H182,"&gt;"&amp;B183)</f>
        <v>15</v>
      </c>
      <c r="J183">
        <f t="shared" ca="1" si="79"/>
        <v>10</v>
      </c>
      <c r="O183">
        <f t="shared" ca="1" si="90"/>
        <v>0.85035845004954103</v>
      </c>
      <c r="P183">
        <f t="shared" ca="1" si="78"/>
        <v>2</v>
      </c>
      <c r="Q183">
        <f t="shared" ca="1" si="98"/>
        <v>114</v>
      </c>
      <c r="V183">
        <f t="shared" ca="1" si="87"/>
        <v>0.16260238018824943</v>
      </c>
      <c r="W183" t="str">
        <f t="shared" ca="1" si="99"/>
        <v>بررسی سفارش</v>
      </c>
      <c r="X183">
        <f t="shared" ca="1" si="88"/>
        <v>9.253682320262886</v>
      </c>
      <c r="AB183">
        <f t="shared" ca="1" si="100"/>
        <v>0.98408599774033745</v>
      </c>
      <c r="AC183" t="str">
        <f t="shared" ca="1" si="101"/>
        <v>الویت بیشتر</v>
      </c>
      <c r="AE183">
        <f t="shared" ca="1" si="80"/>
        <v>0.45298205809964343</v>
      </c>
      <c r="AF183" t="str">
        <f t="shared" ca="1" si="102"/>
        <v>محصول ۳</v>
      </c>
      <c r="AG183">
        <f t="shared" ca="1" si="81"/>
        <v>0.79079148398438681</v>
      </c>
      <c r="AH183" s="4">
        <f t="shared" ca="1" si="82"/>
        <v>11.277720664880665</v>
      </c>
      <c r="AI183">
        <f t="shared" ca="1" si="83"/>
        <v>0.66461896374938856</v>
      </c>
      <c r="AJ183">
        <f t="shared" ca="1" si="84"/>
        <v>21.313091943698971</v>
      </c>
      <c r="AK183">
        <f t="shared" ca="1" si="85"/>
        <v>0.13923789173111822</v>
      </c>
      <c r="AL183">
        <f t="shared" ca="1" si="86"/>
        <v>2.52770804756251</v>
      </c>
    </row>
    <row r="184" spans="1:38" x14ac:dyDescent="0.3">
      <c r="A184" s="1">
        <f t="shared" si="89"/>
        <v>183</v>
      </c>
      <c r="B184">
        <f t="shared" ca="1" si="91"/>
        <v>117</v>
      </c>
      <c r="C184">
        <f t="shared" ca="1" si="92"/>
        <v>1</v>
      </c>
      <c r="D184" t="str">
        <f t="shared" ca="1" si="93"/>
        <v>پشتیبانی فنی</v>
      </c>
      <c r="E184" t="str">
        <f t="shared" ca="1" si="94"/>
        <v>محصول ۳</v>
      </c>
      <c r="F184" t="str">
        <f t="shared" ca="1" si="95"/>
        <v>_</v>
      </c>
      <c r="G184">
        <f t="shared" ca="1" si="96"/>
        <v>14.188569840627206</v>
      </c>
      <c r="H184">
        <f t="shared" ca="1" si="97"/>
        <v>131.1885698406272</v>
      </c>
      <c r="I184">
        <f ca="1">24-COUNTIF($H$2:H183,"&gt;"&amp;B184)</f>
        <v>18</v>
      </c>
      <c r="J184">
        <f t="shared" ca="1" si="79"/>
        <v>7</v>
      </c>
      <c r="O184">
        <f t="shared" ca="1" si="90"/>
        <v>0.9594788844807477</v>
      </c>
      <c r="P184">
        <f t="shared" ca="1" si="78"/>
        <v>3</v>
      </c>
      <c r="Q184">
        <f t="shared" ca="1" si="98"/>
        <v>117</v>
      </c>
      <c r="V184">
        <f t="shared" ca="1" si="87"/>
        <v>0.58935871476389212</v>
      </c>
      <c r="W184" t="str">
        <f t="shared" ca="1" si="99"/>
        <v>پشتیبانی فنی</v>
      </c>
      <c r="X184">
        <f t="shared" ca="1" si="88"/>
        <v>4.6779847954195546</v>
      </c>
      <c r="AB184">
        <f t="shared" ca="1" si="100"/>
        <v>0.20111664097565746</v>
      </c>
      <c r="AC184" t="str">
        <f t="shared" ca="1" si="101"/>
        <v>الویت بیشتر</v>
      </c>
      <c r="AE184">
        <f t="shared" ca="1" si="80"/>
        <v>0.35720422604061042</v>
      </c>
      <c r="AF184" t="str">
        <f t="shared" ca="1" si="102"/>
        <v>محصول ۳</v>
      </c>
      <c r="AG184">
        <f t="shared" ca="1" si="81"/>
        <v>0.93274537101955313</v>
      </c>
      <c r="AH184" s="4">
        <f t="shared" ca="1" si="82"/>
        <v>14.188569840627206</v>
      </c>
      <c r="AI184">
        <f t="shared" ca="1" si="83"/>
        <v>0.31775147896458988</v>
      </c>
      <c r="AJ184">
        <f t="shared" ca="1" si="84"/>
        <v>15.9710449424029</v>
      </c>
      <c r="AK184">
        <f t="shared" ca="1" si="85"/>
        <v>0.33147310684350773</v>
      </c>
      <c r="AL184">
        <f t="shared" ca="1" si="86"/>
        <v>2.8142150905547103</v>
      </c>
    </row>
    <row r="185" spans="1:38" x14ac:dyDescent="0.3">
      <c r="A185" s="1">
        <f t="shared" si="89"/>
        <v>184</v>
      </c>
      <c r="B185">
        <f t="shared" ca="1" si="91"/>
        <v>117</v>
      </c>
      <c r="C185">
        <f t="shared" ca="1" si="92"/>
        <v>1</v>
      </c>
      <c r="D185" t="str">
        <f t="shared" ca="1" si="93"/>
        <v>فروش</v>
      </c>
      <c r="E185" t="str">
        <f t="shared" ca="1" si="94"/>
        <v>_</v>
      </c>
      <c r="F185" t="str">
        <f t="shared" ca="1" si="95"/>
        <v>_</v>
      </c>
      <c r="G185">
        <f t="shared" ca="1" si="96"/>
        <v>23.552777130551195</v>
      </c>
      <c r="H185">
        <f t="shared" ca="1" si="97"/>
        <v>140.55277713055119</v>
      </c>
      <c r="I185">
        <f ca="1">24-COUNTIF($H$2:H184,"&gt;"&amp;B185)</f>
        <v>17</v>
      </c>
      <c r="J185">
        <f t="shared" ca="1" si="79"/>
        <v>8</v>
      </c>
      <c r="O185">
        <f t="shared" ca="1" si="90"/>
        <v>0.38907504406110016</v>
      </c>
      <c r="P185">
        <f t="shared" ca="1" si="78"/>
        <v>0</v>
      </c>
      <c r="Q185">
        <f t="shared" ca="1" si="98"/>
        <v>117</v>
      </c>
      <c r="V185">
        <f t="shared" ca="1" si="87"/>
        <v>0.12961195614342455</v>
      </c>
      <c r="W185" t="str">
        <f t="shared" ca="1" si="99"/>
        <v>فروش</v>
      </c>
      <c r="X185">
        <f t="shared" ca="1" si="88"/>
        <v>3.1107031123916489</v>
      </c>
      <c r="AB185">
        <f t="shared" ca="1" si="100"/>
        <v>8.7536993522843167E-4</v>
      </c>
      <c r="AC185" t="str">
        <f t="shared" ca="1" si="101"/>
        <v>الویت کمتر</v>
      </c>
      <c r="AE185">
        <f t="shared" ca="1" si="80"/>
        <v>0.27738559365438964</v>
      </c>
      <c r="AF185" t="str">
        <f t="shared" ca="1" si="102"/>
        <v>محصول ۲</v>
      </c>
      <c r="AG185">
        <f t="shared" ca="1" si="81"/>
        <v>0.38290948567864413</v>
      </c>
      <c r="AH185" s="4">
        <f t="shared" ca="1" si="82"/>
        <v>6.4548039820272916</v>
      </c>
      <c r="AI185">
        <f t="shared" ca="1" si="83"/>
        <v>0.84769643795344973</v>
      </c>
      <c r="AJ185">
        <f t="shared" ca="1" si="84"/>
        <v>23.552777130551195</v>
      </c>
      <c r="AK185">
        <f t="shared" ca="1" si="85"/>
        <v>0.62591168382223517</v>
      </c>
      <c r="AL185">
        <f t="shared" ca="1" si="86"/>
        <v>3.1350279586278353</v>
      </c>
    </row>
    <row r="186" spans="1:38" x14ac:dyDescent="0.3">
      <c r="A186" s="1">
        <f t="shared" si="89"/>
        <v>185</v>
      </c>
      <c r="B186">
        <f t="shared" ca="1" si="91"/>
        <v>121</v>
      </c>
      <c r="C186">
        <f t="shared" ca="1" si="92"/>
        <v>1</v>
      </c>
      <c r="D186" t="str">
        <f t="shared" ca="1" si="93"/>
        <v>پشتیبانی فنی</v>
      </c>
      <c r="E186" t="str">
        <f t="shared" ca="1" si="94"/>
        <v>محصول ۳</v>
      </c>
      <c r="F186" t="str">
        <f t="shared" ca="1" si="95"/>
        <v>_</v>
      </c>
      <c r="G186">
        <f t="shared" ca="1" si="96"/>
        <v>11.305545872354646</v>
      </c>
      <c r="H186">
        <f t="shared" ca="1" si="97"/>
        <v>132.30554587235466</v>
      </c>
      <c r="I186">
        <f ca="1">24-COUNTIF($H$2:H185,"&gt;"&amp;B186)</f>
        <v>19</v>
      </c>
      <c r="J186">
        <f t="shared" ca="1" si="79"/>
        <v>6</v>
      </c>
      <c r="O186">
        <f t="shared" ca="1" si="90"/>
        <v>0.98537955548862166</v>
      </c>
      <c r="P186">
        <f t="shared" ca="1" si="78"/>
        <v>4</v>
      </c>
      <c r="Q186">
        <f t="shared" ca="1" si="98"/>
        <v>121</v>
      </c>
      <c r="V186">
        <f t="shared" ca="1" si="87"/>
        <v>0.58940842551682471</v>
      </c>
      <c r="W186" t="str">
        <f t="shared" ca="1" si="99"/>
        <v>پشتیبانی فنی</v>
      </c>
      <c r="X186">
        <f t="shared" ca="1" si="88"/>
        <v>6.8129110269880675</v>
      </c>
      <c r="AB186">
        <f t="shared" ca="1" si="100"/>
        <v>0.70978468223159275</v>
      </c>
      <c r="AC186" t="str">
        <f t="shared" ca="1" si="101"/>
        <v>الویت بیشتر</v>
      </c>
      <c r="AE186">
        <f t="shared" ca="1" si="80"/>
        <v>0.3924107612232538</v>
      </c>
      <c r="AF186" t="str">
        <f t="shared" ca="1" si="102"/>
        <v>محصول ۳</v>
      </c>
      <c r="AG186">
        <f t="shared" ca="1" si="81"/>
        <v>0.79251983302246332</v>
      </c>
      <c r="AH186" s="4">
        <f t="shared" ca="1" si="82"/>
        <v>11.305545872354646</v>
      </c>
      <c r="AI186">
        <f t="shared" ca="1" si="83"/>
        <v>0.80935490114628617</v>
      </c>
      <c r="AJ186">
        <f t="shared" ca="1" si="84"/>
        <v>23.105472001941617</v>
      </c>
      <c r="AK186">
        <f t="shared" ca="1" si="85"/>
        <v>0.99714207158150692</v>
      </c>
      <c r="AL186">
        <f t="shared" ca="1" si="86"/>
        <v>3.9243967141125058</v>
      </c>
    </row>
    <row r="187" spans="1:38" x14ac:dyDescent="0.3">
      <c r="A187" s="1">
        <f t="shared" si="89"/>
        <v>186</v>
      </c>
      <c r="B187">
        <f t="shared" ca="1" si="91"/>
        <v>121</v>
      </c>
      <c r="C187">
        <f t="shared" ca="1" si="92"/>
        <v>1</v>
      </c>
      <c r="D187" t="str">
        <f t="shared" ca="1" si="93"/>
        <v>پشتیبانی فنی</v>
      </c>
      <c r="E187" t="str">
        <f t="shared" ca="1" si="94"/>
        <v>محصول ۲</v>
      </c>
      <c r="F187" t="str">
        <f t="shared" ca="1" si="95"/>
        <v>_</v>
      </c>
      <c r="G187">
        <f t="shared" ca="1" si="96"/>
        <v>8.3759080360803804</v>
      </c>
      <c r="H187">
        <f t="shared" ca="1" si="97"/>
        <v>129.37590803608038</v>
      </c>
      <c r="I187">
        <f ca="1">24-COUNTIF($H$2:H186,"&gt;"&amp;B187)</f>
        <v>18</v>
      </c>
      <c r="J187">
        <f t="shared" ca="1" si="79"/>
        <v>7</v>
      </c>
      <c r="O187">
        <f t="shared" ca="1" si="90"/>
        <v>0.49009244449749967</v>
      </c>
      <c r="P187">
        <f t="shared" ca="1" si="78"/>
        <v>0</v>
      </c>
      <c r="Q187">
        <f t="shared" ca="1" si="98"/>
        <v>121</v>
      </c>
      <c r="V187">
        <f t="shared" ca="1" si="87"/>
        <v>0.52274338511735441</v>
      </c>
      <c r="W187" t="str">
        <f t="shared" ca="1" si="99"/>
        <v>پشتیبانی فنی</v>
      </c>
      <c r="X187">
        <f t="shared" ca="1" si="88"/>
        <v>3.381874585654177</v>
      </c>
      <c r="AB187">
        <f t="shared" ca="1" si="100"/>
        <v>1.0416299940610668E-2</v>
      </c>
      <c r="AC187" t="str">
        <f t="shared" ca="1" si="101"/>
        <v>الویت کمتر</v>
      </c>
      <c r="AE187">
        <f t="shared" ca="1" si="80"/>
        <v>0.21196889268143654</v>
      </c>
      <c r="AF187" t="str">
        <f t="shared" ca="1" si="102"/>
        <v>محصول ۲</v>
      </c>
      <c r="AG187">
        <f t="shared" ca="1" si="81"/>
        <v>0.57118913828711948</v>
      </c>
      <c r="AH187" s="4">
        <f t="shared" ca="1" si="82"/>
        <v>8.3759080360803804</v>
      </c>
      <c r="AI187">
        <f t="shared" ca="1" si="83"/>
        <v>0.12927161874336457</v>
      </c>
      <c r="AJ187">
        <f t="shared" ca="1" si="84"/>
        <v>11.635541896503312</v>
      </c>
      <c r="AK187">
        <f t="shared" ca="1" si="85"/>
        <v>0.29160214961654474</v>
      </c>
      <c r="AL187">
        <f t="shared" ca="1" si="86"/>
        <v>2.7636781385067204</v>
      </c>
    </row>
    <row r="188" spans="1:38" x14ac:dyDescent="0.3">
      <c r="A188" s="1">
        <f t="shared" si="89"/>
        <v>187</v>
      </c>
      <c r="B188">
        <f t="shared" ca="1" si="91"/>
        <v>121</v>
      </c>
      <c r="C188">
        <f t="shared" ca="1" si="92"/>
        <v>1</v>
      </c>
      <c r="D188" t="str">
        <f t="shared" ca="1" si="93"/>
        <v>پشتیبانی فنی</v>
      </c>
      <c r="E188" t="str">
        <f t="shared" ca="1" si="94"/>
        <v>محصول ۲</v>
      </c>
      <c r="F188" t="str">
        <f t="shared" ca="1" si="95"/>
        <v>_</v>
      </c>
      <c r="G188">
        <f t="shared" ca="1" si="96"/>
        <v>5.1831597445678366</v>
      </c>
      <c r="H188">
        <f t="shared" ca="1" si="97"/>
        <v>126.18315974456783</v>
      </c>
      <c r="I188">
        <f ca="1">24-COUNTIF($H$2:H187,"&gt;"&amp;B188)</f>
        <v>17</v>
      </c>
      <c r="J188">
        <f t="shared" ca="1" si="79"/>
        <v>8</v>
      </c>
      <c r="O188">
        <f t="shared" ca="1" si="90"/>
        <v>0.14079270080786244</v>
      </c>
      <c r="P188">
        <f t="shared" ca="1" si="78"/>
        <v>0</v>
      </c>
      <c r="Q188">
        <f t="shared" ca="1" si="98"/>
        <v>121</v>
      </c>
      <c r="V188">
        <f t="shared" ca="1" si="87"/>
        <v>0.40746227672812596</v>
      </c>
      <c r="W188" t="str">
        <f t="shared" ca="1" si="99"/>
        <v>پشتیبانی فنی</v>
      </c>
      <c r="X188">
        <f t="shared" ca="1" si="88"/>
        <v>9.343619083333877</v>
      </c>
      <c r="AB188">
        <f t="shared" ca="1" si="100"/>
        <v>0.9876904026353297</v>
      </c>
      <c r="AC188" t="str">
        <f t="shared" ca="1" si="101"/>
        <v>الویت بیشتر</v>
      </c>
      <c r="AE188">
        <f t="shared" ca="1" si="80"/>
        <v>0.32068100932928656</v>
      </c>
      <c r="AF188" t="str">
        <f t="shared" ca="1" si="102"/>
        <v>محصول ۲</v>
      </c>
      <c r="AG188">
        <f t="shared" ca="1" si="81"/>
        <v>0.23948428642006281</v>
      </c>
      <c r="AH188" s="4">
        <f t="shared" ca="1" si="82"/>
        <v>5.1831597445678366</v>
      </c>
      <c r="AI188">
        <f t="shared" ca="1" si="83"/>
        <v>0.97884279881482406</v>
      </c>
      <c r="AJ188">
        <f t="shared" ca="1" si="84"/>
        <v>25.010904365721281</v>
      </c>
      <c r="AK188">
        <f t="shared" ca="1" si="85"/>
        <v>0.67104709990429778</v>
      </c>
      <c r="AL188">
        <f t="shared" ca="1" si="86"/>
        <v>3.1888860744683245</v>
      </c>
    </row>
    <row r="189" spans="1:38" x14ac:dyDescent="0.3">
      <c r="A189" s="1">
        <f t="shared" si="89"/>
        <v>188</v>
      </c>
      <c r="B189">
        <f t="shared" ca="1" si="91"/>
        <v>122</v>
      </c>
      <c r="C189">
        <f t="shared" ca="1" si="92"/>
        <v>1</v>
      </c>
      <c r="D189" t="str">
        <f t="shared" ca="1" si="93"/>
        <v>پشتیبانی فنی</v>
      </c>
      <c r="E189" t="str">
        <f t="shared" ca="1" si="94"/>
        <v>محصول ۲</v>
      </c>
      <c r="F189" t="str">
        <f t="shared" ca="1" si="95"/>
        <v>_</v>
      </c>
      <c r="G189">
        <f t="shared" ca="1" si="96"/>
        <v>6.4442480673927012</v>
      </c>
      <c r="H189">
        <f t="shared" ca="1" si="97"/>
        <v>128.44424806739269</v>
      </c>
      <c r="I189">
        <f ca="1">24-COUNTIF($H$2:H188,"&gt;"&amp;B189)</f>
        <v>18</v>
      </c>
      <c r="J189">
        <f t="shared" ca="1" si="79"/>
        <v>7</v>
      </c>
      <c r="O189">
        <f t="shared" ca="1" si="90"/>
        <v>0.75641572343650787</v>
      </c>
      <c r="P189">
        <f t="shared" ca="1" si="78"/>
        <v>1</v>
      </c>
      <c r="Q189">
        <f t="shared" ca="1" si="98"/>
        <v>122</v>
      </c>
      <c r="V189">
        <f t="shared" ca="1" si="87"/>
        <v>0.55743959271354093</v>
      </c>
      <c r="W189" t="str">
        <f t="shared" ca="1" si="99"/>
        <v>پشتیبانی فنی</v>
      </c>
      <c r="X189">
        <f t="shared" ca="1" si="88"/>
        <v>5.9793201014800808</v>
      </c>
      <c r="AB189">
        <f t="shared" ca="1" si="100"/>
        <v>0.53811809010393863</v>
      </c>
      <c r="AC189" t="str">
        <f t="shared" ca="1" si="101"/>
        <v>الویت بیشتر</v>
      </c>
      <c r="AE189">
        <f t="shared" ca="1" si="80"/>
        <v>0.27281057533930075</v>
      </c>
      <c r="AF189" t="str">
        <f t="shared" ca="1" si="102"/>
        <v>محصول ۲</v>
      </c>
      <c r="AG189">
        <f t="shared" ca="1" si="81"/>
        <v>0.38178054292612351</v>
      </c>
      <c r="AH189" s="4">
        <f t="shared" ca="1" si="82"/>
        <v>6.4442480673927012</v>
      </c>
      <c r="AI189">
        <f t="shared" ca="1" si="83"/>
        <v>0.68409489690212688</v>
      </c>
      <c r="AJ189">
        <f t="shared" ca="1" si="84"/>
        <v>21.564930927927364</v>
      </c>
      <c r="AK189">
        <f t="shared" ca="1" si="85"/>
        <v>0.78204533237726004</v>
      </c>
      <c r="AL189">
        <f t="shared" ca="1" si="86"/>
        <v>3.3397656967064799</v>
      </c>
    </row>
    <row r="190" spans="1:38" x14ac:dyDescent="0.3">
      <c r="A190" s="1">
        <f t="shared" si="89"/>
        <v>189</v>
      </c>
      <c r="B190">
        <f t="shared" ca="1" si="91"/>
        <v>122</v>
      </c>
      <c r="C190">
        <f t="shared" ca="1" si="92"/>
        <v>1</v>
      </c>
      <c r="D190" t="str">
        <f t="shared" ca="1" si="93"/>
        <v>پشتیبانی فنی</v>
      </c>
      <c r="E190" t="str">
        <f t="shared" ca="1" si="94"/>
        <v>محصول ۱</v>
      </c>
      <c r="F190" t="str">
        <f t="shared" ca="1" si="95"/>
        <v>_</v>
      </c>
      <c r="G190">
        <f t="shared" ca="1" si="96"/>
        <v>5.6388182619683462</v>
      </c>
      <c r="H190">
        <f t="shared" ca="1" si="97"/>
        <v>127.63881826196834</v>
      </c>
      <c r="I190">
        <f ca="1">24-COUNTIF($H$2:H189,"&gt;"&amp;B190)</f>
        <v>17</v>
      </c>
      <c r="J190">
        <f t="shared" ca="1" si="79"/>
        <v>8</v>
      </c>
      <c r="O190">
        <f t="shared" ca="1" si="90"/>
        <v>2.4164165720934827E-2</v>
      </c>
      <c r="P190">
        <f t="shared" ca="1" si="78"/>
        <v>0</v>
      </c>
      <c r="Q190">
        <f t="shared" ca="1" si="98"/>
        <v>122</v>
      </c>
      <c r="V190">
        <f t="shared" ca="1" si="87"/>
        <v>0.39242453641085051</v>
      </c>
      <c r="W190" t="str">
        <f t="shared" ca="1" si="99"/>
        <v>پشتیبانی فنی</v>
      </c>
      <c r="X190">
        <f t="shared" ca="1" si="88"/>
        <v>4.9268198303606017</v>
      </c>
      <c r="AB190">
        <f t="shared" ca="1" si="100"/>
        <v>0.26518818990506127</v>
      </c>
      <c r="AC190" t="str">
        <f t="shared" ca="1" si="101"/>
        <v>الویت بیشتر</v>
      </c>
      <c r="AE190">
        <f t="shared" ca="1" si="80"/>
        <v>0.18671484366090502</v>
      </c>
      <c r="AF190" t="str">
        <f t="shared" ca="1" si="102"/>
        <v>محصول ۱</v>
      </c>
      <c r="AG190">
        <f t="shared" ca="1" si="81"/>
        <v>0.15474137377105868</v>
      </c>
      <c r="AH190" s="4">
        <f t="shared" ca="1" si="82"/>
        <v>5.6388182619683462</v>
      </c>
      <c r="AI190">
        <f t="shared" ca="1" si="83"/>
        <v>0.2410686406456668</v>
      </c>
      <c r="AJ190">
        <f t="shared" ca="1" si="84"/>
        <v>14.426982158381001</v>
      </c>
      <c r="AK190">
        <f t="shared" ca="1" si="85"/>
        <v>0.86186461854348917</v>
      </c>
      <c r="AL190">
        <f t="shared" ca="1" si="86"/>
        <v>3.4743853475092026</v>
      </c>
    </row>
    <row r="191" spans="1:38" x14ac:dyDescent="0.3">
      <c r="A191" s="1">
        <f t="shared" si="89"/>
        <v>190</v>
      </c>
      <c r="B191">
        <f t="shared" ca="1" si="91"/>
        <v>122</v>
      </c>
      <c r="C191">
        <f t="shared" ca="1" si="92"/>
        <v>1</v>
      </c>
      <c r="D191" t="str">
        <f t="shared" ca="1" si="93"/>
        <v>پشتیبانی فنی</v>
      </c>
      <c r="E191" t="str">
        <f t="shared" ca="1" si="94"/>
        <v>محصول ۲</v>
      </c>
      <c r="F191" t="str">
        <f t="shared" ca="1" si="95"/>
        <v>_</v>
      </c>
      <c r="G191">
        <f t="shared" ca="1" si="96"/>
        <v>11.928725788759493</v>
      </c>
      <c r="H191">
        <f t="shared" ca="1" si="97"/>
        <v>133.92872578875949</v>
      </c>
      <c r="I191">
        <f ca="1">24-COUNTIF($H$2:H190,"&gt;"&amp;B191)</f>
        <v>16</v>
      </c>
      <c r="J191">
        <f t="shared" ca="1" si="79"/>
        <v>9</v>
      </c>
      <c r="O191">
        <f t="shared" ca="1" si="90"/>
        <v>0.14067860873823179</v>
      </c>
      <c r="P191">
        <f t="shared" ca="1" si="78"/>
        <v>0</v>
      </c>
      <c r="Q191">
        <f t="shared" ca="1" si="98"/>
        <v>122</v>
      </c>
      <c r="V191">
        <f t="shared" ca="1" si="87"/>
        <v>0.56822851884714909</v>
      </c>
      <c r="W191" t="str">
        <f t="shared" ca="1" si="99"/>
        <v>پشتیبانی فنی</v>
      </c>
      <c r="X191">
        <f t="shared" ca="1" si="88"/>
        <v>9.7432525732171875</v>
      </c>
      <c r="AB191">
        <f t="shared" ca="1" si="100"/>
        <v>0.99811659310972589</v>
      </c>
      <c r="AC191" t="str">
        <f t="shared" ca="1" si="101"/>
        <v>الویت بیشتر</v>
      </c>
      <c r="AE191">
        <f t="shared" ca="1" si="80"/>
        <v>0.31094009074514939</v>
      </c>
      <c r="AF191" t="str">
        <f t="shared" ca="1" si="102"/>
        <v>محصول ۲</v>
      </c>
      <c r="AG191">
        <f t="shared" ca="1" si="81"/>
        <v>0.82935013635150912</v>
      </c>
      <c r="AH191" s="4">
        <f t="shared" ca="1" si="82"/>
        <v>11.928725788759493</v>
      </c>
      <c r="AI191">
        <f t="shared" ca="1" si="83"/>
        <v>0.96604060859053886</v>
      </c>
      <c r="AJ191">
        <f t="shared" ca="1" si="84"/>
        <v>24.873052351640691</v>
      </c>
      <c r="AK191">
        <f t="shared" ca="1" si="85"/>
        <v>0.47970250320911889</v>
      </c>
      <c r="AL191">
        <f t="shared" ca="1" si="86"/>
        <v>2.9794922186614032</v>
      </c>
    </row>
    <row r="192" spans="1:38" x14ac:dyDescent="0.3">
      <c r="A192" s="1">
        <f t="shared" si="89"/>
        <v>191</v>
      </c>
      <c r="B192">
        <f t="shared" ca="1" si="91"/>
        <v>122</v>
      </c>
      <c r="C192">
        <f t="shared" ca="1" si="92"/>
        <v>1</v>
      </c>
      <c r="D192" t="str">
        <f t="shared" ca="1" si="93"/>
        <v>پشتیبانی فنی</v>
      </c>
      <c r="E192" t="str">
        <f t="shared" ca="1" si="94"/>
        <v>محصول ۲</v>
      </c>
      <c r="F192" t="str">
        <f t="shared" ca="1" si="95"/>
        <v>_</v>
      </c>
      <c r="G192">
        <f t="shared" ca="1" si="96"/>
        <v>7.0788066854114664</v>
      </c>
      <c r="H192">
        <f t="shared" ca="1" si="97"/>
        <v>129.07880668541148</v>
      </c>
      <c r="I192">
        <f ca="1">24-COUNTIF($H$2:H191,"&gt;"&amp;B192)</f>
        <v>15</v>
      </c>
      <c r="J192">
        <f t="shared" ca="1" si="79"/>
        <v>10</v>
      </c>
      <c r="O192">
        <f t="shared" ca="1" si="90"/>
        <v>0.2463254781536256</v>
      </c>
      <c r="P192">
        <f t="shared" ca="1" si="78"/>
        <v>0</v>
      </c>
      <c r="Q192">
        <f t="shared" ca="1" si="98"/>
        <v>122</v>
      </c>
      <c r="V192">
        <f t="shared" ca="1" si="87"/>
        <v>0.30690566125792307</v>
      </c>
      <c r="W192" t="str">
        <f t="shared" ca="1" si="99"/>
        <v>پشتیبانی فنی</v>
      </c>
      <c r="X192">
        <f t="shared" ca="1" si="88"/>
        <v>4.1913699870003436</v>
      </c>
      <c r="AB192">
        <f t="shared" ca="1" si="100"/>
        <v>0.10138303185179991</v>
      </c>
      <c r="AC192" t="str">
        <f t="shared" ca="1" si="101"/>
        <v>الویت کمتر</v>
      </c>
      <c r="AE192">
        <f t="shared" ca="1" si="80"/>
        <v>0.22902594854654096</v>
      </c>
      <c r="AF192" t="str">
        <f t="shared" ca="1" si="102"/>
        <v>محصول ۲</v>
      </c>
      <c r="AG192">
        <f t="shared" ca="1" si="81"/>
        <v>0.44781266937679032</v>
      </c>
      <c r="AH192" s="4">
        <f t="shared" ca="1" si="82"/>
        <v>7.0788066854114664</v>
      </c>
      <c r="AI192">
        <f t="shared" ca="1" si="83"/>
        <v>0.99208006693589912</v>
      </c>
      <c r="AJ192">
        <f t="shared" ca="1" si="84"/>
        <v>25.152496547407601</v>
      </c>
      <c r="AK192">
        <f t="shared" ca="1" si="85"/>
        <v>0.80634787944705755</v>
      </c>
      <c r="AL192">
        <f t="shared" ca="1" si="86"/>
        <v>3.3776622772915941</v>
      </c>
    </row>
    <row r="193" spans="1:38" x14ac:dyDescent="0.3">
      <c r="A193" s="1">
        <f t="shared" si="89"/>
        <v>192</v>
      </c>
      <c r="B193">
        <f t="shared" ca="1" si="91"/>
        <v>123</v>
      </c>
      <c r="C193">
        <f t="shared" ca="1" si="92"/>
        <v>1</v>
      </c>
      <c r="D193" t="str">
        <f t="shared" ca="1" si="93"/>
        <v>پشتیبانی فنی</v>
      </c>
      <c r="E193" t="str">
        <f t="shared" ca="1" si="94"/>
        <v>محصول ۲</v>
      </c>
      <c r="F193" t="str">
        <f t="shared" ca="1" si="95"/>
        <v>_</v>
      </c>
      <c r="G193">
        <f t="shared" ca="1" si="96"/>
        <v>4.7000293604322865</v>
      </c>
      <c r="H193">
        <f t="shared" ca="1" si="97"/>
        <v>127.70002936043228</v>
      </c>
      <c r="I193">
        <f ca="1">24-COUNTIF($H$2:H192,"&gt;"&amp;B193)</f>
        <v>14</v>
      </c>
      <c r="J193">
        <f t="shared" ca="1" si="79"/>
        <v>11</v>
      </c>
      <c r="O193">
        <f t="shared" ca="1" si="90"/>
        <v>0.64953794982577839</v>
      </c>
      <c r="P193">
        <f t="shared" ca="1" si="78"/>
        <v>1</v>
      </c>
      <c r="Q193">
        <f t="shared" ca="1" si="98"/>
        <v>123</v>
      </c>
      <c r="V193">
        <f t="shared" ca="1" si="87"/>
        <v>0.59027369785788131</v>
      </c>
      <c r="W193" t="str">
        <f t="shared" ca="1" si="99"/>
        <v>پشتیبانی فنی</v>
      </c>
      <c r="X193">
        <f t="shared" ca="1" si="88"/>
        <v>9.9747190875797287</v>
      </c>
      <c r="AB193">
        <f t="shared" ca="1" si="100"/>
        <v>0.99998173929906287</v>
      </c>
      <c r="AC193" t="str">
        <f t="shared" ca="1" si="101"/>
        <v>الویت بیشتر</v>
      </c>
      <c r="AE193">
        <f t="shared" ca="1" si="80"/>
        <v>0.28983103643500097</v>
      </c>
      <c r="AF193" t="str">
        <f t="shared" ca="1" si="102"/>
        <v>محصول ۲</v>
      </c>
      <c r="AG193">
        <f t="shared" ca="1" si="81"/>
        <v>6.422444058515131E-2</v>
      </c>
      <c r="AH193" s="4">
        <f t="shared" ca="1" si="82"/>
        <v>4.7000293604322865</v>
      </c>
      <c r="AI193">
        <f t="shared" ca="1" si="83"/>
        <v>0.5801388415835641</v>
      </c>
      <c r="AJ193">
        <f t="shared" ca="1" si="84"/>
        <v>20.175370708400699</v>
      </c>
      <c r="AK193">
        <f t="shared" ca="1" si="85"/>
        <v>0.94917838186124404</v>
      </c>
      <c r="AL193">
        <f t="shared" ca="1" si="86"/>
        <v>3.6811846360704807</v>
      </c>
    </row>
    <row r="194" spans="1:38" x14ac:dyDescent="0.3">
      <c r="A194" s="1">
        <f t="shared" si="89"/>
        <v>193</v>
      </c>
      <c r="B194">
        <f t="shared" ca="1" si="91"/>
        <v>123</v>
      </c>
      <c r="C194">
        <f t="shared" ca="1" si="92"/>
        <v>1</v>
      </c>
      <c r="D194" t="str">
        <f t="shared" ca="1" si="93"/>
        <v>بررسی سفارش</v>
      </c>
      <c r="E194" t="str">
        <f t="shared" ca="1" si="94"/>
        <v>_</v>
      </c>
      <c r="F194" t="str">
        <f t="shared" ca="1" si="95"/>
        <v>الویت بیشتر</v>
      </c>
      <c r="G194">
        <f t="shared" ca="1" si="96"/>
        <v>2.9493246603750016</v>
      </c>
      <c r="H194">
        <f t="shared" ca="1" si="97"/>
        <v>125.949324660375</v>
      </c>
      <c r="I194">
        <f ca="1">24-COUNTIF($H$2:H193,"&gt;"&amp;B194)</f>
        <v>13</v>
      </c>
      <c r="J194">
        <f t="shared" ca="1" si="79"/>
        <v>12</v>
      </c>
      <c r="O194">
        <f t="shared" ca="1" si="90"/>
        <v>0.32369701511390925</v>
      </c>
      <c r="P194">
        <f t="shared" ref="P194:P257" ca="1" si="103">IF(O194&lt;=$N$2,0,IF(O194&lt;=$N$3,1,IF(O194&lt;=$N$4,2,IF(O194&lt;=$N$5,3,IF(O194&lt;=$N$6,4,5)))))</f>
        <v>0</v>
      </c>
      <c r="Q194">
        <f t="shared" ca="1" si="98"/>
        <v>123</v>
      </c>
      <c r="V194">
        <f t="shared" ca="1" si="87"/>
        <v>0.2268750059410676</v>
      </c>
      <c r="W194" t="str">
        <f t="shared" ca="1" si="99"/>
        <v>بررسی سفارش</v>
      </c>
      <c r="X194">
        <f t="shared" ca="1" si="88"/>
        <v>4.6569349123523169</v>
      </c>
      <c r="AB194">
        <f t="shared" ca="1" si="100"/>
        <v>0.19610237884085574</v>
      </c>
      <c r="AC194" t="str">
        <f t="shared" ca="1" si="101"/>
        <v>الویت بیشتر</v>
      </c>
      <c r="AE194">
        <f t="shared" ca="1" si="80"/>
        <v>0.29027786178435516</v>
      </c>
      <c r="AF194" t="str">
        <f t="shared" ca="1" si="102"/>
        <v>محصول ۲</v>
      </c>
      <c r="AG194">
        <f t="shared" ca="1" si="81"/>
        <v>0.81252565633779184</v>
      </c>
      <c r="AH194" s="4">
        <f t="shared" ca="1" si="82"/>
        <v>11.636474386706929</v>
      </c>
      <c r="AI194">
        <f t="shared" ca="1" si="83"/>
        <v>0.84085943280429221</v>
      </c>
      <c r="AJ194">
        <f t="shared" ca="1" si="84"/>
        <v>23.473767077654383</v>
      </c>
      <c r="AK194">
        <f t="shared" ca="1" si="85"/>
        <v>0.45060865539805617</v>
      </c>
      <c r="AL194">
        <f t="shared" ca="1" si="86"/>
        <v>2.9493246603750016</v>
      </c>
    </row>
    <row r="195" spans="1:38" x14ac:dyDescent="0.3">
      <c r="A195" s="1">
        <f t="shared" si="89"/>
        <v>194</v>
      </c>
      <c r="B195">
        <f t="shared" ca="1" si="91"/>
        <v>124</v>
      </c>
      <c r="C195">
        <f t="shared" ca="1" si="92"/>
        <v>1</v>
      </c>
      <c r="D195" t="str">
        <f t="shared" ca="1" si="93"/>
        <v>پشتیبانی فنی</v>
      </c>
      <c r="E195" t="str">
        <f t="shared" ca="1" si="94"/>
        <v>محصول ۱</v>
      </c>
      <c r="F195" t="str">
        <f t="shared" ca="1" si="95"/>
        <v>_</v>
      </c>
      <c r="G195">
        <f t="shared" ca="1" si="96"/>
        <v>5.3201020019341865</v>
      </c>
      <c r="H195">
        <f t="shared" ca="1" si="97"/>
        <v>129.32010200193417</v>
      </c>
      <c r="I195">
        <f ca="1">24-COUNTIF($H$2:H194,"&gt;"&amp;B195)</f>
        <v>12</v>
      </c>
      <c r="J195">
        <f t="shared" ref="J195:J258" ca="1" si="104">25-I195</f>
        <v>13</v>
      </c>
      <c r="O195">
        <f t="shared" ca="1" si="90"/>
        <v>0.81272839140119757</v>
      </c>
      <c r="P195">
        <f t="shared" ca="1" si="103"/>
        <v>1</v>
      </c>
      <c r="Q195">
        <f t="shared" ca="1" si="98"/>
        <v>124</v>
      </c>
      <c r="V195">
        <f t="shared" ca="1" si="87"/>
        <v>0.46196722621185626</v>
      </c>
      <c r="W195" t="str">
        <f t="shared" ca="1" si="99"/>
        <v>پشتیبانی فنی</v>
      </c>
      <c r="X195">
        <f t="shared" ca="1" si="88"/>
        <v>4.9863284412363695</v>
      </c>
      <c r="AB195">
        <f t="shared" ca="1" si="100"/>
        <v>0.28182147689032183</v>
      </c>
      <c r="AC195" t="str">
        <f t="shared" ca="1" si="101"/>
        <v>الویت بیشتر</v>
      </c>
      <c r="AE195">
        <f t="shared" ref="AE195:AE258" ca="1" si="105">0.4*RAND()+0.1</f>
        <v>0.12932404575188816</v>
      </c>
      <c r="AF195" t="str">
        <f t="shared" ca="1" si="102"/>
        <v>محصول ۱</v>
      </c>
      <c r="AG195">
        <f t="shared" ref="AG195:AG258" ca="1" si="106">RAND()</f>
        <v>0.25564901277151197</v>
      </c>
      <c r="AH195" s="4">
        <f t="shared" ref="AH195:AH258" ca="1" si="107">IF(AG195&lt;=0.2,((45*AG195)^0.5)+3,18-((216*(1-AG195))^0.5))</f>
        <v>5.3201020019341865</v>
      </c>
      <c r="AI195">
        <f t="shared" ref="AI195:AI258" ca="1" si="108">RAND()</f>
        <v>0.90836741197718762</v>
      </c>
      <c r="AJ195">
        <f t="shared" ref="AJ195:AJ258" ca="1" si="109">IF(AI195&lt;=(121.451),((451*AI195)^0.5)+4,45-((1230*(1-AI195))^0.5))</f>
        <v>24.240397792575905</v>
      </c>
      <c r="AK195">
        <f t="shared" ref="AK195:AK258" ca="1" si="110">RAND()</f>
        <v>0.37169679886152363</v>
      </c>
      <c r="AL195">
        <f t="shared" ref="AL195:AL258" ca="1" si="111">IF(AK195&lt;=0.5,((2*AK195)^0.5)+2,4-((2*(1-AK195))^0.5))</f>
        <v>2.8622027590555756</v>
      </c>
    </row>
    <row r="196" spans="1:38" x14ac:dyDescent="0.3">
      <c r="A196" s="1">
        <f t="shared" si="89"/>
        <v>195</v>
      </c>
      <c r="B196">
        <f t="shared" ca="1" si="91"/>
        <v>126</v>
      </c>
      <c r="C196">
        <f t="shared" ca="1" si="92"/>
        <v>1</v>
      </c>
      <c r="D196" t="str">
        <f t="shared" ca="1" si="93"/>
        <v>فروش</v>
      </c>
      <c r="E196" t="str">
        <f t="shared" ca="1" si="94"/>
        <v>_</v>
      </c>
      <c r="F196" t="str">
        <f t="shared" ca="1" si="95"/>
        <v>_</v>
      </c>
      <c r="G196">
        <f t="shared" ca="1" si="96"/>
        <v>11.362807891226982</v>
      </c>
      <c r="H196">
        <f t="shared" ca="1" si="97"/>
        <v>137.36280789122699</v>
      </c>
      <c r="I196">
        <f ca="1">24-COUNTIF($H$2:H195,"&gt;"&amp;B196)</f>
        <v>12</v>
      </c>
      <c r="J196">
        <f t="shared" ca="1" si="104"/>
        <v>13</v>
      </c>
      <c r="O196">
        <f t="shared" ca="1" si="90"/>
        <v>0.86953259176802733</v>
      </c>
      <c r="P196">
        <f t="shared" ca="1" si="103"/>
        <v>2</v>
      </c>
      <c r="Q196">
        <f t="shared" ca="1" si="98"/>
        <v>126</v>
      </c>
      <c r="V196">
        <f t="shared" ref="V196:V259" ca="1" si="112">0.5*RAND()+0.1</f>
        <v>0.1153704843801284</v>
      </c>
      <c r="W196" t="str">
        <f t="shared" ca="1" si="99"/>
        <v>فروش</v>
      </c>
      <c r="X196">
        <f t="shared" ref="X196:X259" ca="1" si="113">7*RAND()+3</f>
        <v>6.5473782212925382</v>
      </c>
      <c r="AB196">
        <f t="shared" ca="1" si="100"/>
        <v>0.65941151009128351</v>
      </c>
      <c r="AC196" t="str">
        <f t="shared" ca="1" si="101"/>
        <v>الویت بیشتر</v>
      </c>
      <c r="AE196">
        <f t="shared" ca="1" si="105"/>
        <v>0.12112100102699719</v>
      </c>
      <c r="AF196" t="str">
        <f t="shared" ca="1" si="102"/>
        <v>محصول ۱</v>
      </c>
      <c r="AG196">
        <f t="shared" ca="1" si="106"/>
        <v>6.6627595529624606E-2</v>
      </c>
      <c r="AH196" s="4">
        <f t="shared" ca="1" si="107"/>
        <v>4.7315431842241491</v>
      </c>
      <c r="AI196">
        <f t="shared" ca="1" si="108"/>
        <v>0.12020164089382335</v>
      </c>
      <c r="AJ196">
        <f t="shared" ca="1" si="109"/>
        <v>11.362807891226982</v>
      </c>
      <c r="AK196">
        <f t="shared" ca="1" si="110"/>
        <v>0.6361102286735596</v>
      </c>
      <c r="AL196">
        <f t="shared" ca="1" si="111"/>
        <v>3.1469000394719968</v>
      </c>
    </row>
    <row r="197" spans="1:38" x14ac:dyDescent="0.3">
      <c r="A197" s="1">
        <f t="shared" si="89"/>
        <v>196</v>
      </c>
      <c r="B197">
        <f t="shared" ca="1" si="91"/>
        <v>129</v>
      </c>
      <c r="C197">
        <f t="shared" ca="1" si="92"/>
        <v>1</v>
      </c>
      <c r="D197" t="str">
        <f t="shared" ca="1" si="93"/>
        <v>پشتیبانی فنی</v>
      </c>
      <c r="E197" t="str">
        <f t="shared" ca="1" si="94"/>
        <v>محصول ۲</v>
      </c>
      <c r="F197" t="str">
        <f t="shared" ca="1" si="95"/>
        <v>_</v>
      </c>
      <c r="G197">
        <f t="shared" ca="1" si="96"/>
        <v>12.144318014275216</v>
      </c>
      <c r="H197">
        <f t="shared" ca="1" si="97"/>
        <v>141.14431801427523</v>
      </c>
      <c r="I197">
        <f ca="1">24-COUNTIF($H$2:H196,"&gt;"&amp;B197)</f>
        <v>15</v>
      </c>
      <c r="J197">
        <f t="shared" ca="1" si="104"/>
        <v>10</v>
      </c>
      <c r="O197">
        <f t="shared" ca="1" si="90"/>
        <v>0.95279874667680076</v>
      </c>
      <c r="P197">
        <f t="shared" ca="1" si="103"/>
        <v>3</v>
      </c>
      <c r="Q197">
        <f t="shared" ca="1" si="98"/>
        <v>129</v>
      </c>
      <c r="V197">
        <f t="shared" ca="1" si="112"/>
        <v>0.49995350226017277</v>
      </c>
      <c r="W197" t="str">
        <f t="shared" ca="1" si="99"/>
        <v>پشتیبانی فنی</v>
      </c>
      <c r="X197">
        <f t="shared" ca="1" si="113"/>
        <v>3.700729617108756</v>
      </c>
      <c r="AB197">
        <f t="shared" ca="1" si="100"/>
        <v>3.5072999735241701E-2</v>
      </c>
      <c r="AC197" t="str">
        <f t="shared" ca="1" si="101"/>
        <v>الویت کمتر</v>
      </c>
      <c r="AE197">
        <f t="shared" ca="1" si="105"/>
        <v>0.32947493584534993</v>
      </c>
      <c r="AF197" t="str">
        <f t="shared" ca="1" si="102"/>
        <v>محصول ۲</v>
      </c>
      <c r="AG197">
        <f t="shared" ca="1" si="106"/>
        <v>0.84125457630582523</v>
      </c>
      <c r="AH197" s="4">
        <f t="shared" ca="1" si="107"/>
        <v>12.144318014275216</v>
      </c>
      <c r="AI197">
        <f t="shared" ca="1" si="108"/>
        <v>0.61293595655648725</v>
      </c>
      <c r="AJ197">
        <f t="shared" ca="1" si="109"/>
        <v>20.626307960788402</v>
      </c>
      <c r="AK197">
        <f t="shared" ca="1" si="110"/>
        <v>0.85642616150049</v>
      </c>
      <c r="AL197">
        <f t="shared" ca="1" si="111"/>
        <v>3.4641383788709814</v>
      </c>
    </row>
    <row r="198" spans="1:38" x14ac:dyDescent="0.3">
      <c r="A198" s="1">
        <f t="shared" si="89"/>
        <v>197</v>
      </c>
      <c r="B198">
        <f t="shared" ca="1" si="91"/>
        <v>129</v>
      </c>
      <c r="C198">
        <f t="shared" ca="1" si="92"/>
        <v>1</v>
      </c>
      <c r="D198" t="str">
        <f t="shared" ca="1" si="93"/>
        <v>فروش</v>
      </c>
      <c r="E198" t="str">
        <f t="shared" ca="1" si="94"/>
        <v>_</v>
      </c>
      <c r="F198" t="str">
        <f t="shared" ca="1" si="95"/>
        <v>_</v>
      </c>
      <c r="G198">
        <f t="shared" ca="1" si="96"/>
        <v>21.265048345551889</v>
      </c>
      <c r="H198">
        <f t="shared" ca="1" si="97"/>
        <v>150.26504834555189</v>
      </c>
      <c r="I198">
        <f ca="1">24-COUNTIF($H$2:H197,"&gt;"&amp;B198)</f>
        <v>14</v>
      </c>
      <c r="J198">
        <f t="shared" ca="1" si="104"/>
        <v>11</v>
      </c>
      <c r="O198">
        <f t="shared" ca="1" si="90"/>
        <v>0.40747159468426397</v>
      </c>
      <c r="P198">
        <f t="shared" ca="1" si="103"/>
        <v>0</v>
      </c>
      <c r="Q198">
        <f t="shared" ca="1" si="98"/>
        <v>129</v>
      </c>
      <c r="V198">
        <f t="shared" ca="1" si="112"/>
        <v>0.136857646182276</v>
      </c>
      <c r="W198" t="str">
        <f t="shared" ca="1" si="99"/>
        <v>فروش</v>
      </c>
      <c r="X198">
        <f t="shared" ca="1" si="113"/>
        <v>6.5577367652847709</v>
      </c>
      <c r="AB198">
        <f t="shared" ca="1" si="100"/>
        <v>0.66145210922650999</v>
      </c>
      <c r="AC198" t="str">
        <f t="shared" ca="1" si="101"/>
        <v>الویت بیشتر</v>
      </c>
      <c r="AE198">
        <f t="shared" ca="1" si="105"/>
        <v>0.21850233620123991</v>
      </c>
      <c r="AF198" t="str">
        <f t="shared" ca="1" si="102"/>
        <v>محصول ۲</v>
      </c>
      <c r="AG198">
        <f t="shared" ca="1" si="106"/>
        <v>0.28731902761492567</v>
      </c>
      <c r="AH198" s="4">
        <f t="shared" ca="1" si="107"/>
        <v>5.592780729140955</v>
      </c>
      <c r="AI198">
        <f t="shared" ca="1" si="108"/>
        <v>0.66093546424444349</v>
      </c>
      <c r="AJ198">
        <f t="shared" ca="1" si="109"/>
        <v>21.265048345551889</v>
      </c>
      <c r="AK198">
        <f t="shared" ca="1" si="110"/>
        <v>0.53965328555936753</v>
      </c>
      <c r="AL198">
        <f t="shared" ca="1" si="111"/>
        <v>3.0404722886329623</v>
      </c>
    </row>
    <row r="199" spans="1:38" x14ac:dyDescent="0.3">
      <c r="A199" s="1">
        <f t="shared" ref="A199:A262" si="114">A198+1</f>
        <v>198</v>
      </c>
      <c r="B199">
        <f t="shared" ca="1" si="91"/>
        <v>129</v>
      </c>
      <c r="C199">
        <f t="shared" ca="1" si="92"/>
        <v>1</v>
      </c>
      <c r="D199" t="str">
        <f t="shared" ca="1" si="93"/>
        <v>پشتیبانی فنی</v>
      </c>
      <c r="E199" t="str">
        <f t="shared" ca="1" si="94"/>
        <v>محصول ۳</v>
      </c>
      <c r="F199" t="str">
        <f t="shared" ca="1" si="95"/>
        <v>_</v>
      </c>
      <c r="G199">
        <f t="shared" ca="1" si="96"/>
        <v>8.5853218035002783</v>
      </c>
      <c r="H199">
        <f t="shared" ca="1" si="97"/>
        <v>137.58532180350028</v>
      </c>
      <c r="I199">
        <f ca="1">24-COUNTIF($H$2:H198,"&gt;"&amp;B199)</f>
        <v>13</v>
      </c>
      <c r="J199">
        <f t="shared" ca="1" si="104"/>
        <v>12</v>
      </c>
      <c r="O199">
        <f t="shared" ref="O199:O262" ca="1" si="115">RAND()</f>
        <v>8.2128276961310753E-3</v>
      </c>
      <c r="P199">
        <f t="shared" ca="1" si="103"/>
        <v>0</v>
      </c>
      <c r="Q199">
        <f t="shared" ca="1" si="98"/>
        <v>129</v>
      </c>
      <c r="V199">
        <f t="shared" ca="1" si="112"/>
        <v>0.51518155194525672</v>
      </c>
      <c r="W199" t="str">
        <f t="shared" ca="1" si="99"/>
        <v>پشتیبانی فنی</v>
      </c>
      <c r="X199">
        <f t="shared" ca="1" si="113"/>
        <v>5.5044510000354645</v>
      </c>
      <c r="AB199">
        <f t="shared" ca="1" si="100"/>
        <v>0.42257254825479618</v>
      </c>
      <c r="AC199" t="str">
        <f t="shared" ca="1" si="101"/>
        <v>الویت بیشتر</v>
      </c>
      <c r="AE199">
        <f t="shared" ca="1" si="105"/>
        <v>0.37419347474677911</v>
      </c>
      <c r="AF199" t="str">
        <f t="shared" ca="1" si="102"/>
        <v>محصول ۳</v>
      </c>
      <c r="AG199">
        <f t="shared" ca="1" si="106"/>
        <v>0.58964738174237386</v>
      </c>
      <c r="AH199" s="4">
        <f t="shared" ca="1" si="107"/>
        <v>8.5853218035002783</v>
      </c>
      <c r="AI199">
        <f t="shared" ca="1" si="108"/>
        <v>0.229072581524013</v>
      </c>
      <c r="AJ199">
        <f t="shared" ca="1" si="109"/>
        <v>14.164238007215783</v>
      </c>
      <c r="AK199">
        <f t="shared" ca="1" si="110"/>
        <v>5.8337310234214179E-2</v>
      </c>
      <c r="AL199">
        <f t="shared" ca="1" si="111"/>
        <v>2.3415766685071278</v>
      </c>
    </row>
    <row r="200" spans="1:38" x14ac:dyDescent="0.3">
      <c r="A200" s="1">
        <f t="shared" si="114"/>
        <v>199</v>
      </c>
      <c r="B200">
        <f t="shared" ca="1" si="91"/>
        <v>130</v>
      </c>
      <c r="C200">
        <f t="shared" ca="1" si="92"/>
        <v>1</v>
      </c>
      <c r="D200" t="str">
        <f t="shared" ca="1" si="93"/>
        <v>فروش</v>
      </c>
      <c r="E200" t="str">
        <f t="shared" ca="1" si="94"/>
        <v>_</v>
      </c>
      <c r="F200" t="str">
        <f t="shared" ca="1" si="95"/>
        <v>_</v>
      </c>
      <c r="G200">
        <f t="shared" ca="1" si="96"/>
        <v>18.611927431698099</v>
      </c>
      <c r="H200">
        <f t="shared" ca="1" si="97"/>
        <v>148.61192743169809</v>
      </c>
      <c r="I200">
        <f ca="1">24-COUNTIF($H$2:H199,"&gt;"&amp;B200)</f>
        <v>16</v>
      </c>
      <c r="J200">
        <f t="shared" ca="1" si="104"/>
        <v>9</v>
      </c>
      <c r="O200">
        <f t="shared" ca="1" si="115"/>
        <v>0.64933113635300055</v>
      </c>
      <c r="P200">
        <f t="shared" ca="1" si="103"/>
        <v>1</v>
      </c>
      <c r="Q200">
        <f t="shared" ca="1" si="98"/>
        <v>130</v>
      </c>
      <c r="V200">
        <f t="shared" ca="1" si="112"/>
        <v>0.1243138765568825</v>
      </c>
      <c r="W200" t="str">
        <f t="shared" ca="1" si="99"/>
        <v>فروش</v>
      </c>
      <c r="X200">
        <f t="shared" ca="1" si="113"/>
        <v>7.1287519858309789</v>
      </c>
      <c r="AB200">
        <f t="shared" ca="1" si="100"/>
        <v>0.76445528117515582</v>
      </c>
      <c r="AC200" t="str">
        <f t="shared" ca="1" si="101"/>
        <v>الویت بیشتر</v>
      </c>
      <c r="AE200">
        <f t="shared" ca="1" si="105"/>
        <v>0.45967831725779751</v>
      </c>
      <c r="AF200" t="str">
        <f t="shared" ca="1" si="102"/>
        <v>محصول ۳</v>
      </c>
      <c r="AG200">
        <f t="shared" ca="1" si="106"/>
        <v>0.55149700356208398</v>
      </c>
      <c r="AH200" s="4">
        <f t="shared" ca="1" si="107"/>
        <v>8.1574064784433027</v>
      </c>
      <c r="AI200">
        <f t="shared" ca="1" si="108"/>
        <v>0.47341113806920498</v>
      </c>
      <c r="AJ200">
        <f t="shared" ca="1" si="109"/>
        <v>18.611927431698099</v>
      </c>
      <c r="AK200">
        <f t="shared" ca="1" si="110"/>
        <v>3.0194225949238929E-2</v>
      </c>
      <c r="AL200">
        <f t="shared" ca="1" si="111"/>
        <v>2.2457406191464444</v>
      </c>
    </row>
    <row r="201" spans="1:38" x14ac:dyDescent="0.3">
      <c r="A201" s="1">
        <f t="shared" si="114"/>
        <v>200</v>
      </c>
      <c r="B201">
        <f t="shared" ca="1" si="91"/>
        <v>131</v>
      </c>
      <c r="C201">
        <f t="shared" ca="1" si="92"/>
        <v>1</v>
      </c>
      <c r="D201" t="str">
        <f t="shared" ca="1" si="93"/>
        <v>فروش</v>
      </c>
      <c r="E201" t="str">
        <f t="shared" ca="1" si="94"/>
        <v>_</v>
      </c>
      <c r="F201" t="str">
        <f t="shared" ca="1" si="95"/>
        <v>_</v>
      </c>
      <c r="G201">
        <f t="shared" ca="1" si="96"/>
        <v>22.705097736604358</v>
      </c>
      <c r="H201">
        <f t="shared" ca="1" si="97"/>
        <v>153.70509773660436</v>
      </c>
      <c r="I201">
        <f ca="1">24-COUNTIF($H$2:H200,"&gt;"&amp;B201)</f>
        <v>15</v>
      </c>
      <c r="J201">
        <f t="shared" ca="1" si="104"/>
        <v>10</v>
      </c>
      <c r="O201">
        <f t="shared" ca="1" si="115"/>
        <v>0.72018958423818402</v>
      </c>
      <c r="P201">
        <f t="shared" ca="1" si="103"/>
        <v>1</v>
      </c>
      <c r="Q201">
        <f t="shared" ca="1" si="98"/>
        <v>131</v>
      </c>
      <c r="V201">
        <f t="shared" ca="1" si="112"/>
        <v>0.12074827711968286</v>
      </c>
      <c r="W201" t="str">
        <f t="shared" ca="1" si="99"/>
        <v>فروش</v>
      </c>
      <c r="X201">
        <f t="shared" ca="1" si="113"/>
        <v>9.869376571991884</v>
      </c>
      <c r="AB201">
        <f t="shared" ca="1" si="100"/>
        <v>0.99951250057301166</v>
      </c>
      <c r="AC201" t="str">
        <f t="shared" ca="1" si="101"/>
        <v>الویت بیشتر</v>
      </c>
      <c r="AE201">
        <f t="shared" ca="1" si="105"/>
        <v>0.38328843353112008</v>
      </c>
      <c r="AF201" t="str">
        <f t="shared" ca="1" si="102"/>
        <v>محصول ۳</v>
      </c>
      <c r="AG201">
        <f t="shared" ca="1" si="106"/>
        <v>0.62962877119084149</v>
      </c>
      <c r="AH201" s="4">
        <f t="shared" ca="1" si="107"/>
        <v>9.0557177245584288</v>
      </c>
      <c r="AI201">
        <f t="shared" ca="1" si="108"/>
        <v>0.77578865041224265</v>
      </c>
      <c r="AJ201">
        <f t="shared" ca="1" si="109"/>
        <v>22.705097736604358</v>
      </c>
      <c r="AK201">
        <f t="shared" ca="1" si="110"/>
        <v>0.25659410035318087</v>
      </c>
      <c r="AL201">
        <f t="shared" ca="1" si="111"/>
        <v>2.7163715521336407</v>
      </c>
    </row>
    <row r="202" spans="1:38" x14ac:dyDescent="0.3">
      <c r="A202" s="1">
        <f t="shared" si="114"/>
        <v>201</v>
      </c>
      <c r="B202">
        <f t="shared" ca="1" si="91"/>
        <v>134</v>
      </c>
      <c r="C202">
        <f t="shared" ca="1" si="92"/>
        <v>1</v>
      </c>
      <c r="D202" t="str">
        <f t="shared" ca="1" si="93"/>
        <v>پشتیبانی فنی</v>
      </c>
      <c r="E202" t="str">
        <f t="shared" ca="1" si="94"/>
        <v>محصول ۱</v>
      </c>
      <c r="F202" t="str">
        <f t="shared" ca="1" si="95"/>
        <v>_</v>
      </c>
      <c r="G202">
        <f t="shared" ca="1" si="96"/>
        <v>5.7211846491988325</v>
      </c>
      <c r="H202">
        <f t="shared" ca="1" si="97"/>
        <v>139.72118464919885</v>
      </c>
      <c r="I202">
        <f ca="1">24-COUNTIF($H$2:H201,"&gt;"&amp;B202)</f>
        <v>17</v>
      </c>
      <c r="J202">
        <f t="shared" ca="1" si="104"/>
        <v>8</v>
      </c>
      <c r="O202">
        <f t="shared" ca="1" si="115"/>
        <v>0.94005091228929871</v>
      </c>
      <c r="P202">
        <f t="shared" ca="1" si="103"/>
        <v>3</v>
      </c>
      <c r="Q202">
        <f t="shared" ca="1" si="98"/>
        <v>134</v>
      </c>
      <c r="V202">
        <f t="shared" ca="1" si="112"/>
        <v>0.3790934780507339</v>
      </c>
      <c r="W202" t="str">
        <f t="shared" ca="1" si="99"/>
        <v>پشتیبانی فنی</v>
      </c>
      <c r="X202">
        <f t="shared" ca="1" si="113"/>
        <v>7.6945072927986811</v>
      </c>
      <c r="AB202">
        <f t="shared" ca="1" si="100"/>
        <v>0.84813438220118664</v>
      </c>
      <c r="AC202" t="str">
        <f t="shared" ca="1" si="101"/>
        <v>الویت بیشتر</v>
      </c>
      <c r="AE202">
        <f t="shared" ca="1" si="105"/>
        <v>0.1809850658702776</v>
      </c>
      <c r="AF202" t="str">
        <f t="shared" ca="1" si="102"/>
        <v>محصول ۱</v>
      </c>
      <c r="AG202">
        <f t="shared" ca="1" si="106"/>
        <v>0.16455213100078603</v>
      </c>
      <c r="AH202" s="4">
        <f t="shared" ca="1" si="107"/>
        <v>5.7211846491988325</v>
      </c>
      <c r="AI202">
        <f t="shared" ca="1" si="108"/>
        <v>0.10436903638763795</v>
      </c>
      <c r="AJ202">
        <f t="shared" ca="1" si="109"/>
        <v>10.860789707520901</v>
      </c>
      <c r="AK202">
        <f t="shared" ca="1" si="110"/>
        <v>1.9116025141676096E-2</v>
      </c>
      <c r="AL202">
        <f t="shared" ca="1" si="111"/>
        <v>2.1955301774237221</v>
      </c>
    </row>
    <row r="203" spans="1:38" x14ac:dyDescent="0.3">
      <c r="A203" s="1">
        <f t="shared" si="114"/>
        <v>202</v>
      </c>
      <c r="B203">
        <f t="shared" ca="1" si="91"/>
        <v>134</v>
      </c>
      <c r="C203">
        <f t="shared" ca="1" si="92"/>
        <v>1</v>
      </c>
      <c r="D203" t="str">
        <f t="shared" ca="1" si="93"/>
        <v>پشتیبانی فنی</v>
      </c>
      <c r="E203" t="str">
        <f t="shared" ca="1" si="94"/>
        <v>محصول ۳</v>
      </c>
      <c r="F203" t="str">
        <f t="shared" ca="1" si="95"/>
        <v>_</v>
      </c>
      <c r="G203">
        <f t="shared" ca="1" si="96"/>
        <v>16.460530987226829</v>
      </c>
      <c r="H203">
        <f t="shared" ca="1" si="97"/>
        <v>150.46053098722683</v>
      </c>
      <c r="I203">
        <f ca="1">24-COUNTIF($H$2:H202,"&gt;"&amp;B203)</f>
        <v>16</v>
      </c>
      <c r="J203">
        <f t="shared" ca="1" si="104"/>
        <v>9</v>
      </c>
      <c r="O203">
        <f t="shared" ca="1" si="115"/>
        <v>0.20061691539509963</v>
      </c>
      <c r="P203">
        <f t="shared" ca="1" si="103"/>
        <v>0</v>
      </c>
      <c r="Q203">
        <f t="shared" ca="1" si="98"/>
        <v>134</v>
      </c>
      <c r="V203">
        <f t="shared" ca="1" si="112"/>
        <v>0.35766339268140845</v>
      </c>
      <c r="W203" t="str">
        <f t="shared" ca="1" si="99"/>
        <v>پشتیبانی فنی</v>
      </c>
      <c r="X203">
        <f t="shared" ca="1" si="113"/>
        <v>9.5282283759907465</v>
      </c>
      <c r="AB203">
        <f t="shared" ca="1" si="100"/>
        <v>0.99364090099370495</v>
      </c>
      <c r="AC203" t="str">
        <f t="shared" ca="1" si="101"/>
        <v>الویت بیشتر</v>
      </c>
      <c r="AE203">
        <f t="shared" ca="1" si="105"/>
        <v>0.39750717488196818</v>
      </c>
      <c r="AF203" t="str">
        <f t="shared" ca="1" si="102"/>
        <v>محصول ۳</v>
      </c>
      <c r="AG203">
        <f t="shared" ca="1" si="106"/>
        <v>0.98902794054958887</v>
      </c>
      <c r="AH203" s="4">
        <f t="shared" ca="1" si="107"/>
        <v>16.460530987226829</v>
      </c>
      <c r="AI203">
        <f t="shared" ca="1" si="108"/>
        <v>0.12266863802660499</v>
      </c>
      <c r="AJ203">
        <f t="shared" ca="1" si="109"/>
        <v>11.437980623126069</v>
      </c>
      <c r="AK203">
        <f t="shared" ca="1" si="110"/>
        <v>0.59639523228647895</v>
      </c>
      <c r="AL203">
        <f t="shared" ca="1" si="111"/>
        <v>3.1015515955676465</v>
      </c>
    </row>
    <row r="204" spans="1:38" x14ac:dyDescent="0.3">
      <c r="A204" s="1">
        <f t="shared" si="114"/>
        <v>203</v>
      </c>
      <c r="B204">
        <f t="shared" ca="1" si="91"/>
        <v>135</v>
      </c>
      <c r="C204">
        <f t="shared" ca="1" si="92"/>
        <v>1</v>
      </c>
      <c r="D204" t="str">
        <f t="shared" ca="1" si="93"/>
        <v>پشتیبانی فنی</v>
      </c>
      <c r="E204" t="str">
        <f t="shared" ca="1" si="94"/>
        <v>محصول ۲</v>
      </c>
      <c r="F204" t="str">
        <f t="shared" ca="1" si="95"/>
        <v>_</v>
      </c>
      <c r="G204">
        <f t="shared" ca="1" si="96"/>
        <v>4.9349351006074951</v>
      </c>
      <c r="H204">
        <f t="shared" ca="1" si="97"/>
        <v>139.9349351006075</v>
      </c>
      <c r="I204">
        <f ca="1">24-COUNTIF($H$2:H203,"&gt;"&amp;B204)</f>
        <v>15</v>
      </c>
      <c r="J204">
        <f t="shared" ca="1" si="104"/>
        <v>10</v>
      </c>
      <c r="O204">
        <f t="shared" ca="1" si="115"/>
        <v>0.76231217884428881</v>
      </c>
      <c r="P204">
        <f t="shared" ca="1" si="103"/>
        <v>1</v>
      </c>
      <c r="Q204">
        <f t="shared" ca="1" si="98"/>
        <v>135</v>
      </c>
      <c r="V204">
        <f t="shared" ca="1" si="112"/>
        <v>0.50543625242600154</v>
      </c>
      <c r="W204" t="str">
        <f t="shared" ca="1" si="99"/>
        <v>پشتیبانی فنی</v>
      </c>
      <c r="X204">
        <f t="shared" ca="1" si="113"/>
        <v>9.4714161718352905</v>
      </c>
      <c r="AB204">
        <f t="shared" ca="1" si="100"/>
        <v>0.99201711818864968</v>
      </c>
      <c r="AC204" t="str">
        <f t="shared" ca="1" si="101"/>
        <v>الویت بیشتر</v>
      </c>
      <c r="AE204">
        <f t="shared" ca="1" si="105"/>
        <v>0.27964154034063948</v>
      </c>
      <c r="AF204" t="str">
        <f t="shared" ca="1" si="102"/>
        <v>محصول ۲</v>
      </c>
      <c r="AG204">
        <f t="shared" ca="1" si="106"/>
        <v>8.3199418745843023E-2</v>
      </c>
      <c r="AH204" s="4">
        <f t="shared" ca="1" si="107"/>
        <v>4.9349351006074951</v>
      </c>
      <c r="AI204">
        <f t="shared" ca="1" si="108"/>
        <v>0.73086810340725805</v>
      </c>
      <c r="AJ204">
        <f t="shared" ca="1" si="109"/>
        <v>22.155481669090285</v>
      </c>
      <c r="AK204">
        <f t="shared" ca="1" si="110"/>
        <v>0.9335858733311877</v>
      </c>
      <c r="AL204">
        <f t="shared" ca="1" si="111"/>
        <v>3.6355438938121289</v>
      </c>
    </row>
    <row r="205" spans="1:38" x14ac:dyDescent="0.3">
      <c r="A205" s="1">
        <f t="shared" si="114"/>
        <v>204</v>
      </c>
      <c r="B205">
        <f t="shared" ca="1" si="91"/>
        <v>135</v>
      </c>
      <c r="C205">
        <f t="shared" ca="1" si="92"/>
        <v>1</v>
      </c>
      <c r="D205" t="str">
        <f t="shared" ca="1" si="93"/>
        <v>پشتیبانی فنی</v>
      </c>
      <c r="E205" t="str">
        <f t="shared" ca="1" si="94"/>
        <v>محصول ۳</v>
      </c>
      <c r="F205" t="str">
        <f t="shared" ca="1" si="95"/>
        <v>_</v>
      </c>
      <c r="G205">
        <f t="shared" ca="1" si="96"/>
        <v>5.2498456982441155</v>
      </c>
      <c r="H205">
        <f t="shared" ca="1" si="97"/>
        <v>140.24984569824412</v>
      </c>
      <c r="I205">
        <f ca="1">24-COUNTIF($H$2:H204,"&gt;"&amp;B205)</f>
        <v>14</v>
      </c>
      <c r="J205">
        <f t="shared" ca="1" si="104"/>
        <v>11</v>
      </c>
      <c r="O205">
        <f t="shared" ca="1" si="115"/>
        <v>0.40069154499595561</v>
      </c>
      <c r="P205">
        <f t="shared" ca="1" si="103"/>
        <v>0</v>
      </c>
      <c r="Q205">
        <f t="shared" ca="1" si="98"/>
        <v>135</v>
      </c>
      <c r="V205">
        <f t="shared" ca="1" si="112"/>
        <v>0.46127177497271687</v>
      </c>
      <c r="W205" t="str">
        <f t="shared" ca="1" si="99"/>
        <v>پشتیبانی فنی</v>
      </c>
      <c r="X205">
        <f t="shared" ca="1" si="113"/>
        <v>8.0195953786301573</v>
      </c>
      <c r="AB205">
        <f t="shared" ca="1" si="100"/>
        <v>0.88794278673305627</v>
      </c>
      <c r="AC205" t="str">
        <f t="shared" ca="1" si="101"/>
        <v>الویت بیشتر</v>
      </c>
      <c r="AE205">
        <f t="shared" ca="1" si="105"/>
        <v>0.43535793795077826</v>
      </c>
      <c r="AF205" t="str">
        <f t="shared" ca="1" si="102"/>
        <v>محصول ۳</v>
      </c>
      <c r="AG205">
        <f t="shared" ca="1" si="106"/>
        <v>0.24737761704359207</v>
      </c>
      <c r="AH205" s="4">
        <f t="shared" ca="1" si="107"/>
        <v>5.2498456982441155</v>
      </c>
      <c r="AI205">
        <f t="shared" ca="1" si="108"/>
        <v>0.61963435381192045</v>
      </c>
      <c r="AJ205">
        <f t="shared" ca="1" si="109"/>
        <v>20.716910407404118</v>
      </c>
      <c r="AK205">
        <f t="shared" ca="1" si="110"/>
        <v>0.60633853746378574</v>
      </c>
      <c r="AL205">
        <f t="shared" ca="1" si="111"/>
        <v>3.1126878085631704</v>
      </c>
    </row>
    <row r="206" spans="1:38" x14ac:dyDescent="0.3">
      <c r="A206" s="1">
        <f t="shared" si="114"/>
        <v>205</v>
      </c>
      <c r="B206">
        <f t="shared" ca="1" si="91"/>
        <v>137</v>
      </c>
      <c r="C206">
        <f t="shared" ca="1" si="92"/>
        <v>1</v>
      </c>
      <c r="D206" t="str">
        <f t="shared" ca="1" si="93"/>
        <v>پشتیبانی فنی</v>
      </c>
      <c r="E206" t="str">
        <f t="shared" ca="1" si="94"/>
        <v>محصول ۳</v>
      </c>
      <c r="F206" t="str">
        <f t="shared" ca="1" si="95"/>
        <v>_</v>
      </c>
      <c r="G206">
        <f t="shared" ca="1" si="96"/>
        <v>13.053436385799939</v>
      </c>
      <c r="H206">
        <f t="shared" ca="1" si="97"/>
        <v>150.05343638579993</v>
      </c>
      <c r="I206">
        <f ca="1">24-COUNTIF($H$2:H205,"&gt;"&amp;B206)</f>
        <v>13</v>
      </c>
      <c r="J206">
        <f t="shared" ca="1" si="104"/>
        <v>12</v>
      </c>
      <c r="O206">
        <f t="shared" ca="1" si="115"/>
        <v>0.87694158179923409</v>
      </c>
      <c r="P206">
        <f t="shared" ca="1" si="103"/>
        <v>2</v>
      </c>
      <c r="Q206">
        <f t="shared" ca="1" si="98"/>
        <v>137</v>
      </c>
      <c r="V206">
        <f t="shared" ca="1" si="112"/>
        <v>0.44060346223083935</v>
      </c>
      <c r="W206" t="str">
        <f t="shared" ca="1" si="99"/>
        <v>پشتیبانی فنی</v>
      </c>
      <c r="X206">
        <f t="shared" ca="1" si="113"/>
        <v>4.8096002850974475</v>
      </c>
      <c r="AB206">
        <f t="shared" ca="1" si="100"/>
        <v>0.23390379941605452</v>
      </c>
      <c r="AC206" t="str">
        <f t="shared" ca="1" si="101"/>
        <v>الویت بیشتر</v>
      </c>
      <c r="AE206">
        <f t="shared" ca="1" si="105"/>
        <v>0.48478983482375726</v>
      </c>
      <c r="AF206" t="str">
        <f t="shared" ca="1" si="102"/>
        <v>محصول ۳</v>
      </c>
      <c r="AG206">
        <f t="shared" ca="1" si="106"/>
        <v>0.88671994634570384</v>
      </c>
      <c r="AH206" s="4">
        <f t="shared" ca="1" si="107"/>
        <v>13.053436385799939</v>
      </c>
      <c r="AI206">
        <f t="shared" ca="1" si="108"/>
        <v>0.33490857985046929</v>
      </c>
      <c r="AJ206">
        <f t="shared" ca="1" si="109"/>
        <v>16.289986554612728</v>
      </c>
      <c r="AK206">
        <f t="shared" ca="1" si="110"/>
        <v>0.38924080106872128</v>
      </c>
      <c r="AL206">
        <f t="shared" ca="1" si="111"/>
        <v>2.8823160443613403</v>
      </c>
    </row>
    <row r="207" spans="1:38" x14ac:dyDescent="0.3">
      <c r="A207" s="1">
        <f t="shared" si="114"/>
        <v>206</v>
      </c>
      <c r="B207">
        <f t="shared" ca="1" si="91"/>
        <v>138</v>
      </c>
      <c r="C207">
        <f t="shared" ca="1" si="92"/>
        <v>1</v>
      </c>
      <c r="D207" t="str">
        <f t="shared" ca="1" si="93"/>
        <v>پشتیبانی فنی</v>
      </c>
      <c r="E207" t="str">
        <f t="shared" ca="1" si="94"/>
        <v>محصول ۳</v>
      </c>
      <c r="F207" t="str">
        <f t="shared" ca="1" si="95"/>
        <v>_</v>
      </c>
      <c r="G207">
        <f t="shared" ca="1" si="96"/>
        <v>14.664150371342243</v>
      </c>
      <c r="H207">
        <f t="shared" ca="1" si="97"/>
        <v>152.66415037134223</v>
      </c>
      <c r="I207">
        <f ca="1">24-COUNTIF($H$2:H206,"&gt;"&amp;B207)</f>
        <v>14</v>
      </c>
      <c r="J207">
        <f t="shared" ca="1" si="104"/>
        <v>11</v>
      </c>
      <c r="O207">
        <f t="shared" ca="1" si="115"/>
        <v>0.69134801265211854</v>
      </c>
      <c r="P207">
        <f t="shared" ca="1" si="103"/>
        <v>1</v>
      </c>
      <c r="Q207">
        <f t="shared" ca="1" si="98"/>
        <v>138</v>
      </c>
      <c r="V207">
        <f t="shared" ca="1" si="112"/>
        <v>0.41514218519008461</v>
      </c>
      <c r="W207" t="str">
        <f t="shared" ca="1" si="99"/>
        <v>پشتیبانی فنی</v>
      </c>
      <c r="X207">
        <f t="shared" ca="1" si="113"/>
        <v>5.928963838122832</v>
      </c>
      <c r="AB207">
        <f t="shared" ca="1" si="100"/>
        <v>0.5264761305339547</v>
      </c>
      <c r="AC207" t="str">
        <f t="shared" ca="1" si="101"/>
        <v>الویت بیشتر</v>
      </c>
      <c r="AE207">
        <f t="shared" ca="1" si="105"/>
        <v>0.47334529104241652</v>
      </c>
      <c r="AF207" t="str">
        <f t="shared" ca="1" si="102"/>
        <v>محصول ۳</v>
      </c>
      <c r="AG207">
        <f t="shared" ca="1" si="106"/>
        <v>0.94848197803233292</v>
      </c>
      <c r="AH207" s="4">
        <f t="shared" ca="1" si="107"/>
        <v>14.664150371342243</v>
      </c>
      <c r="AI207">
        <f t="shared" ca="1" si="108"/>
        <v>0.19093500265624674</v>
      </c>
      <c r="AJ207">
        <f t="shared" ca="1" si="109"/>
        <v>13.279638257926184</v>
      </c>
      <c r="AK207">
        <f t="shared" ca="1" si="110"/>
        <v>0.81427099650381096</v>
      </c>
      <c r="AL207">
        <f t="shared" ca="1" si="111"/>
        <v>3.390526450949364</v>
      </c>
    </row>
    <row r="208" spans="1:38" x14ac:dyDescent="0.3">
      <c r="A208" s="1">
        <f t="shared" si="114"/>
        <v>207</v>
      </c>
      <c r="B208">
        <f t="shared" ca="1" si="91"/>
        <v>140</v>
      </c>
      <c r="C208">
        <f t="shared" ca="1" si="92"/>
        <v>1</v>
      </c>
      <c r="D208" t="str">
        <f t="shared" ca="1" si="93"/>
        <v>فروش</v>
      </c>
      <c r="E208" t="str">
        <f t="shared" ca="1" si="94"/>
        <v>_</v>
      </c>
      <c r="F208" t="str">
        <f t="shared" ca="1" si="95"/>
        <v>_</v>
      </c>
      <c r="G208">
        <f t="shared" ca="1" si="96"/>
        <v>16.074162591099302</v>
      </c>
      <c r="H208">
        <f t="shared" ca="1" si="97"/>
        <v>156.07416259109931</v>
      </c>
      <c r="I208">
        <f ca="1">24-COUNTIF($H$2:H207,"&gt;"&amp;B208)</f>
        <v>15</v>
      </c>
      <c r="J208">
        <f t="shared" ca="1" si="104"/>
        <v>10</v>
      </c>
      <c r="O208">
        <f t="shared" ca="1" si="115"/>
        <v>0.83294728884839908</v>
      </c>
      <c r="P208">
        <f t="shared" ca="1" si="103"/>
        <v>2</v>
      </c>
      <c r="Q208">
        <f t="shared" ca="1" si="98"/>
        <v>140</v>
      </c>
      <c r="V208">
        <f t="shared" ca="1" si="112"/>
        <v>0.15019121208800976</v>
      </c>
      <c r="W208" t="str">
        <f t="shared" ca="1" si="99"/>
        <v>فروش</v>
      </c>
      <c r="X208">
        <f t="shared" ca="1" si="113"/>
        <v>7.0606565794389162</v>
      </c>
      <c r="AB208">
        <f t="shared" ca="1" si="100"/>
        <v>0.7531502930286933</v>
      </c>
      <c r="AC208" t="str">
        <f t="shared" ca="1" si="101"/>
        <v>الویت بیشتر</v>
      </c>
      <c r="AE208">
        <f t="shared" ca="1" si="105"/>
        <v>0.46554053555014385</v>
      </c>
      <c r="AF208" t="str">
        <f t="shared" ca="1" si="102"/>
        <v>محصول ۳</v>
      </c>
      <c r="AG208">
        <f t="shared" ca="1" si="106"/>
        <v>0.50019606495208035</v>
      </c>
      <c r="AH208" s="4">
        <f t="shared" ca="1" si="107"/>
        <v>7.6097329211251434</v>
      </c>
      <c r="AI208">
        <f t="shared" ca="1" si="108"/>
        <v>0.32324922899401742</v>
      </c>
      <c r="AJ208">
        <f t="shared" ca="1" si="109"/>
        <v>16.074162591099302</v>
      </c>
      <c r="AK208">
        <f t="shared" ca="1" si="110"/>
        <v>0.88285157810626158</v>
      </c>
      <c r="AL208">
        <f t="shared" ca="1" si="111"/>
        <v>3.5159578078436997</v>
      </c>
    </row>
    <row r="209" spans="1:38" x14ac:dyDescent="0.3">
      <c r="A209" s="1">
        <f t="shared" si="114"/>
        <v>208</v>
      </c>
      <c r="B209">
        <f t="shared" ca="1" si="91"/>
        <v>140</v>
      </c>
      <c r="C209">
        <f t="shared" ca="1" si="92"/>
        <v>1</v>
      </c>
      <c r="D209" t="str">
        <f t="shared" ca="1" si="93"/>
        <v>پشتیبانی فنی</v>
      </c>
      <c r="E209" t="str">
        <f t="shared" ca="1" si="94"/>
        <v>محصول ۲</v>
      </c>
      <c r="F209" t="str">
        <f t="shared" ca="1" si="95"/>
        <v>_</v>
      </c>
      <c r="G209">
        <f t="shared" ca="1" si="96"/>
        <v>4.9356318481376684</v>
      </c>
      <c r="H209">
        <f t="shared" ca="1" si="97"/>
        <v>144.93563184813766</v>
      </c>
      <c r="I209">
        <f ca="1">24-COUNTIF($H$2:H208,"&gt;"&amp;B209)</f>
        <v>14</v>
      </c>
      <c r="J209">
        <f t="shared" ca="1" si="104"/>
        <v>11</v>
      </c>
      <c r="O209">
        <f t="shared" ca="1" si="115"/>
        <v>0.24186480908676344</v>
      </c>
      <c r="P209">
        <f t="shared" ca="1" si="103"/>
        <v>0</v>
      </c>
      <c r="Q209">
        <f t="shared" ca="1" si="98"/>
        <v>140</v>
      </c>
      <c r="V209">
        <f t="shared" ca="1" si="112"/>
        <v>0.4336136719034005</v>
      </c>
      <c r="W209" t="str">
        <f t="shared" ca="1" si="99"/>
        <v>پشتیبانی فنی</v>
      </c>
      <c r="X209">
        <f t="shared" ca="1" si="113"/>
        <v>9.0703378903258418</v>
      </c>
      <c r="AB209">
        <f t="shared" ca="1" si="100"/>
        <v>0.97530652462389122</v>
      </c>
      <c r="AC209" t="str">
        <f t="shared" ca="1" si="101"/>
        <v>الویت بیشتر</v>
      </c>
      <c r="AE209">
        <f t="shared" ca="1" si="105"/>
        <v>0.31717561654381077</v>
      </c>
      <c r="AF209" t="str">
        <f t="shared" ca="1" si="102"/>
        <v>محصول ۲</v>
      </c>
      <c r="AG209">
        <f t="shared" ca="1" si="106"/>
        <v>8.325934781166322E-2</v>
      </c>
      <c r="AH209" s="4">
        <f t="shared" ca="1" si="107"/>
        <v>4.9356318481376684</v>
      </c>
      <c r="AI209">
        <f t="shared" ca="1" si="108"/>
        <v>0.87985322369938412</v>
      </c>
      <c r="AJ209">
        <f t="shared" ca="1" si="109"/>
        <v>23.920185839705969</v>
      </c>
      <c r="AK209">
        <f t="shared" ca="1" si="110"/>
        <v>0.21154057202449505</v>
      </c>
      <c r="AL209">
        <f t="shared" ca="1" si="111"/>
        <v>2.6504468802669363</v>
      </c>
    </row>
    <row r="210" spans="1:38" x14ac:dyDescent="0.3">
      <c r="A210" s="1">
        <f t="shared" si="114"/>
        <v>209</v>
      </c>
      <c r="B210">
        <f t="shared" ca="1" si="91"/>
        <v>140</v>
      </c>
      <c r="C210">
        <f t="shared" ca="1" si="92"/>
        <v>1</v>
      </c>
      <c r="D210" t="str">
        <f t="shared" ca="1" si="93"/>
        <v>فروش</v>
      </c>
      <c r="E210" t="str">
        <f t="shared" ca="1" si="94"/>
        <v>_</v>
      </c>
      <c r="F210" t="str">
        <f t="shared" ca="1" si="95"/>
        <v>_</v>
      </c>
      <c r="G210">
        <f t="shared" ca="1" si="96"/>
        <v>21.69577455497884</v>
      </c>
      <c r="H210">
        <f t="shared" ca="1" si="97"/>
        <v>161.69577455497884</v>
      </c>
      <c r="I210">
        <f ca="1">24-COUNTIF($H$2:H209,"&gt;"&amp;B210)</f>
        <v>13</v>
      </c>
      <c r="J210">
        <f t="shared" ca="1" si="104"/>
        <v>12</v>
      </c>
      <c r="O210">
        <f t="shared" ca="1" si="115"/>
        <v>5.2226505431106629E-3</v>
      </c>
      <c r="P210">
        <f t="shared" ca="1" si="103"/>
        <v>0</v>
      </c>
      <c r="Q210">
        <f t="shared" ca="1" si="98"/>
        <v>140</v>
      </c>
      <c r="V210">
        <f t="shared" ca="1" si="112"/>
        <v>0.13331860476358512</v>
      </c>
      <c r="W210" t="str">
        <f t="shared" ca="1" si="99"/>
        <v>فروش</v>
      </c>
      <c r="X210">
        <f t="shared" ca="1" si="113"/>
        <v>5.8441919286881756</v>
      </c>
      <c r="AB210">
        <f t="shared" ca="1" si="100"/>
        <v>0.50655026498341416</v>
      </c>
      <c r="AC210" t="str">
        <f t="shared" ca="1" si="101"/>
        <v>الویت بیشتر</v>
      </c>
      <c r="AE210">
        <f t="shared" ca="1" si="105"/>
        <v>0.20413547159011913</v>
      </c>
      <c r="AF210" t="str">
        <f t="shared" ca="1" si="102"/>
        <v>محصول ۲</v>
      </c>
      <c r="AG210">
        <f t="shared" ca="1" si="106"/>
        <v>0.92870251518038294</v>
      </c>
      <c r="AH210" s="4">
        <f t="shared" ca="1" si="107"/>
        <v>14.075683916777692</v>
      </c>
      <c r="AI210">
        <f t="shared" ca="1" si="108"/>
        <v>0.69432469423644472</v>
      </c>
      <c r="AJ210">
        <f t="shared" ca="1" si="109"/>
        <v>21.69577455497884</v>
      </c>
      <c r="AK210">
        <f t="shared" ca="1" si="110"/>
        <v>0.5160683572613417</v>
      </c>
      <c r="AL210">
        <f t="shared" ca="1" si="111"/>
        <v>3.0161995703002988</v>
      </c>
    </row>
    <row r="211" spans="1:38" x14ac:dyDescent="0.3">
      <c r="A211" s="1">
        <f t="shared" si="114"/>
        <v>210</v>
      </c>
      <c r="B211">
        <f t="shared" ca="1" si="91"/>
        <v>140</v>
      </c>
      <c r="C211">
        <f t="shared" ca="1" si="92"/>
        <v>1</v>
      </c>
      <c r="D211" t="str">
        <f t="shared" ca="1" si="93"/>
        <v>پشتیبانی فنی</v>
      </c>
      <c r="E211" t="str">
        <f t="shared" ca="1" si="94"/>
        <v>محصول ۱</v>
      </c>
      <c r="F211" t="str">
        <f t="shared" ca="1" si="95"/>
        <v>_</v>
      </c>
      <c r="G211">
        <f t="shared" ca="1" si="96"/>
        <v>5.7448114117813187</v>
      </c>
      <c r="H211">
        <f t="shared" ca="1" si="97"/>
        <v>145.74481141178131</v>
      </c>
      <c r="I211">
        <f ca="1">24-COUNTIF($H$2:H210,"&gt;"&amp;B211)</f>
        <v>12</v>
      </c>
      <c r="J211">
        <f t="shared" ca="1" si="104"/>
        <v>13</v>
      </c>
      <c r="O211">
        <f t="shared" ca="1" si="115"/>
        <v>5.6780401014685067E-2</v>
      </c>
      <c r="P211">
        <f t="shared" ca="1" si="103"/>
        <v>0</v>
      </c>
      <c r="Q211">
        <f t="shared" ca="1" si="98"/>
        <v>140</v>
      </c>
      <c r="V211">
        <f t="shared" ca="1" si="112"/>
        <v>0.57775597627644393</v>
      </c>
      <c r="W211" t="str">
        <f t="shared" ca="1" si="99"/>
        <v>پشتیبانی فنی</v>
      </c>
      <c r="X211">
        <f t="shared" ca="1" si="113"/>
        <v>8.9171358338293309</v>
      </c>
      <c r="AB211">
        <f t="shared" ca="1" si="100"/>
        <v>0.96649729136067153</v>
      </c>
      <c r="AC211" t="str">
        <f t="shared" ca="1" si="101"/>
        <v>الویت بیشتر</v>
      </c>
      <c r="AE211">
        <f t="shared" ca="1" si="105"/>
        <v>0.16197224951105957</v>
      </c>
      <c r="AF211" t="str">
        <f t="shared" ca="1" si="102"/>
        <v>محصول ۱</v>
      </c>
      <c r="AG211">
        <f t="shared" ca="1" si="106"/>
        <v>0.30467755864441959</v>
      </c>
      <c r="AH211" s="4">
        <f t="shared" ca="1" si="107"/>
        <v>5.7448114117813187</v>
      </c>
      <c r="AI211">
        <f t="shared" ca="1" si="108"/>
        <v>0.26379653197838804</v>
      </c>
      <c r="AJ211">
        <f t="shared" ca="1" si="109"/>
        <v>14.907439475983949</v>
      </c>
      <c r="AK211">
        <f t="shared" ca="1" si="110"/>
        <v>3.8560633712206305E-2</v>
      </c>
      <c r="AL211">
        <f t="shared" ca="1" si="111"/>
        <v>2.2777071612767892</v>
      </c>
    </row>
    <row r="212" spans="1:38" x14ac:dyDescent="0.3">
      <c r="A212" s="1">
        <f t="shared" si="114"/>
        <v>211</v>
      </c>
      <c r="B212">
        <f t="shared" ca="1" si="91"/>
        <v>140</v>
      </c>
      <c r="C212">
        <f t="shared" ca="1" si="92"/>
        <v>1</v>
      </c>
      <c r="D212" t="str">
        <f t="shared" ca="1" si="93"/>
        <v>پشتیبانی فنی</v>
      </c>
      <c r="E212" t="str">
        <f t="shared" ca="1" si="94"/>
        <v>محصول ۱</v>
      </c>
      <c r="F212" t="str">
        <f t="shared" ca="1" si="95"/>
        <v>_</v>
      </c>
      <c r="G212">
        <f t="shared" ca="1" si="96"/>
        <v>6.0692214747001803</v>
      </c>
      <c r="H212">
        <f t="shared" ca="1" si="97"/>
        <v>146.06922147470019</v>
      </c>
      <c r="I212">
        <f ca="1">24-COUNTIF($H$2:H211,"&gt;"&amp;B212)</f>
        <v>11</v>
      </c>
      <c r="J212">
        <f t="shared" ca="1" si="104"/>
        <v>14</v>
      </c>
      <c r="O212">
        <f t="shared" ca="1" si="115"/>
        <v>0.39721084851726962</v>
      </c>
      <c r="P212">
        <f t="shared" ca="1" si="103"/>
        <v>0</v>
      </c>
      <c r="Q212">
        <f t="shared" ca="1" si="98"/>
        <v>140</v>
      </c>
      <c r="V212">
        <f t="shared" ca="1" si="112"/>
        <v>0.25314822997289532</v>
      </c>
      <c r="W212" t="str">
        <f t="shared" ca="1" si="99"/>
        <v>پشتیبانی فنی</v>
      </c>
      <c r="X212">
        <f t="shared" ca="1" si="113"/>
        <v>7.915705096571001</v>
      </c>
      <c r="AB212">
        <f t="shared" ca="1" si="100"/>
        <v>0.87587756444399711</v>
      </c>
      <c r="AC212" t="str">
        <f t="shared" ca="1" si="101"/>
        <v>الویت بیشتر</v>
      </c>
      <c r="AE212">
        <f t="shared" ca="1" si="105"/>
        <v>0.14016274271270626</v>
      </c>
      <c r="AF212" t="str">
        <f t="shared" ca="1" si="102"/>
        <v>محصول ۱</v>
      </c>
      <c r="AG212">
        <f t="shared" ca="1" si="106"/>
        <v>0.34100242490854005</v>
      </c>
      <c r="AH212" s="4">
        <f t="shared" ca="1" si="107"/>
        <v>6.0692214747001803</v>
      </c>
      <c r="AI212">
        <f t="shared" ca="1" si="108"/>
        <v>1.3868381229068083E-2</v>
      </c>
      <c r="AJ212">
        <f t="shared" ca="1" si="109"/>
        <v>6.5009278146939202</v>
      </c>
      <c r="AK212">
        <f t="shared" ca="1" si="110"/>
        <v>6.5064953492826483E-2</v>
      </c>
      <c r="AL212">
        <f t="shared" ca="1" si="111"/>
        <v>2.3607352311400329</v>
      </c>
    </row>
    <row r="213" spans="1:38" x14ac:dyDescent="0.3">
      <c r="A213" s="1">
        <f t="shared" si="114"/>
        <v>212</v>
      </c>
      <c r="B213">
        <f t="shared" ca="1" si="91"/>
        <v>140</v>
      </c>
      <c r="C213">
        <f t="shared" ca="1" si="92"/>
        <v>1</v>
      </c>
      <c r="D213" t="str">
        <f t="shared" ca="1" si="93"/>
        <v>پشتیبانی فنی</v>
      </c>
      <c r="E213" t="str">
        <f t="shared" ca="1" si="94"/>
        <v>محصول ۳</v>
      </c>
      <c r="F213" t="str">
        <f t="shared" ca="1" si="95"/>
        <v>_</v>
      </c>
      <c r="G213">
        <f t="shared" ca="1" si="96"/>
        <v>11.029800067820108</v>
      </c>
      <c r="H213">
        <f t="shared" ca="1" si="97"/>
        <v>151.0298000678201</v>
      </c>
      <c r="I213">
        <f ca="1">24-COUNTIF($H$2:H212,"&gt;"&amp;B213)</f>
        <v>10</v>
      </c>
      <c r="J213">
        <f t="shared" ca="1" si="104"/>
        <v>15</v>
      </c>
      <c r="O213">
        <f t="shared" ca="1" si="115"/>
        <v>0.35605759816660498</v>
      </c>
      <c r="P213">
        <f t="shared" ca="1" si="103"/>
        <v>0</v>
      </c>
      <c r="Q213">
        <f t="shared" ca="1" si="98"/>
        <v>140</v>
      </c>
      <c r="V213">
        <f t="shared" ca="1" si="112"/>
        <v>0.58685874978113017</v>
      </c>
      <c r="W213" t="str">
        <f t="shared" ca="1" si="99"/>
        <v>پشتیبانی فنی</v>
      </c>
      <c r="X213">
        <f t="shared" ca="1" si="113"/>
        <v>8.7550624226073239</v>
      </c>
      <c r="AB213">
        <f t="shared" ca="1" si="100"/>
        <v>0.95571801223987585</v>
      </c>
      <c r="AC213" t="str">
        <f t="shared" ca="1" si="101"/>
        <v>الویت بیشتر</v>
      </c>
      <c r="AE213">
        <f t="shared" ca="1" si="105"/>
        <v>0.49745656657426873</v>
      </c>
      <c r="AF213" t="str">
        <f t="shared" ca="1" si="102"/>
        <v>محصول ۳</v>
      </c>
      <c r="AG213">
        <f t="shared" ca="1" si="106"/>
        <v>0.77507552271036773</v>
      </c>
      <c r="AH213" s="4">
        <f t="shared" ca="1" si="107"/>
        <v>11.029800067820108</v>
      </c>
      <c r="AI213">
        <f t="shared" ca="1" si="108"/>
        <v>0.4745747599060427</v>
      </c>
      <c r="AJ213">
        <f t="shared" ca="1" si="109"/>
        <v>18.629874118310973</v>
      </c>
      <c r="AK213">
        <f t="shared" ca="1" si="110"/>
        <v>0.26386878916526646</v>
      </c>
      <c r="AL213">
        <f t="shared" ca="1" si="111"/>
        <v>2.7264554895728526</v>
      </c>
    </row>
    <row r="214" spans="1:38" x14ac:dyDescent="0.3">
      <c r="A214" s="1">
        <f t="shared" si="114"/>
        <v>213</v>
      </c>
      <c r="B214">
        <f t="shared" ca="1" si="91"/>
        <v>140</v>
      </c>
      <c r="C214">
        <f t="shared" ca="1" si="92"/>
        <v>1</v>
      </c>
      <c r="D214" t="str">
        <f t="shared" ca="1" si="93"/>
        <v>بررسی سفارش</v>
      </c>
      <c r="E214" t="str">
        <f t="shared" ca="1" si="94"/>
        <v>_</v>
      </c>
      <c r="F214" t="str">
        <f t="shared" ca="1" si="95"/>
        <v>الویت بیشتر</v>
      </c>
      <c r="G214">
        <f t="shared" ca="1" si="96"/>
        <v>2.8960390626387635</v>
      </c>
      <c r="H214">
        <f t="shared" ca="1" si="97"/>
        <v>142.89603906263875</v>
      </c>
      <c r="I214">
        <f ca="1">24-COUNTIF($H$2:H213,"&gt;"&amp;B214)</f>
        <v>9</v>
      </c>
      <c r="J214">
        <f t="shared" ca="1" si="104"/>
        <v>16</v>
      </c>
      <c r="O214">
        <f t="shared" ca="1" si="115"/>
        <v>0.36796691101669077</v>
      </c>
      <c r="P214">
        <f t="shared" ca="1" si="103"/>
        <v>0</v>
      </c>
      <c r="Q214">
        <f t="shared" ca="1" si="98"/>
        <v>140</v>
      </c>
      <c r="V214">
        <f t="shared" ca="1" si="112"/>
        <v>0.16847322569837822</v>
      </c>
      <c r="W214" t="str">
        <f t="shared" ca="1" si="99"/>
        <v>بررسی سفارش</v>
      </c>
      <c r="X214">
        <f t="shared" ca="1" si="113"/>
        <v>9.7605328663091324</v>
      </c>
      <c r="AB214">
        <f t="shared" ca="1" si="100"/>
        <v>0.99836158548233944</v>
      </c>
      <c r="AC214" t="str">
        <f t="shared" ca="1" si="101"/>
        <v>الویت بیشتر</v>
      </c>
      <c r="AE214">
        <f t="shared" ca="1" si="105"/>
        <v>0.49048213681668595</v>
      </c>
      <c r="AF214" t="str">
        <f t="shared" ca="1" si="102"/>
        <v>محصول ۳</v>
      </c>
      <c r="AG214">
        <f t="shared" ca="1" si="106"/>
        <v>0.90133316687945508</v>
      </c>
      <c r="AH214" s="4">
        <f t="shared" ca="1" si="107"/>
        <v>13.383503931114237</v>
      </c>
      <c r="AI214">
        <f t="shared" ca="1" si="108"/>
        <v>0.29329126871300659</v>
      </c>
      <c r="AJ214">
        <f t="shared" ca="1" si="109"/>
        <v>15.501059176856971</v>
      </c>
      <c r="AK214">
        <f t="shared" ca="1" si="110"/>
        <v>0.40144300088727702</v>
      </c>
      <c r="AL214">
        <f t="shared" ca="1" si="111"/>
        <v>2.8960390626387635</v>
      </c>
    </row>
    <row r="215" spans="1:38" x14ac:dyDescent="0.3">
      <c r="A215" s="1">
        <f t="shared" si="114"/>
        <v>214</v>
      </c>
      <c r="B215">
        <f t="shared" ca="1" si="91"/>
        <v>142</v>
      </c>
      <c r="C215">
        <f t="shared" ca="1" si="92"/>
        <v>1</v>
      </c>
      <c r="D215" t="str">
        <f t="shared" ca="1" si="93"/>
        <v>بررسی سفارش</v>
      </c>
      <c r="E215" t="str">
        <f t="shared" ca="1" si="94"/>
        <v>_</v>
      </c>
      <c r="F215" t="str">
        <f t="shared" ca="1" si="95"/>
        <v>الویت بیشتر</v>
      </c>
      <c r="G215">
        <f t="shared" ca="1" si="96"/>
        <v>3.2272694991848025</v>
      </c>
      <c r="H215">
        <f t="shared" ca="1" si="97"/>
        <v>145.22726949918481</v>
      </c>
      <c r="I215">
        <f ca="1">24-COUNTIF($H$2:H214,"&gt;"&amp;B215)</f>
        <v>11</v>
      </c>
      <c r="J215">
        <f t="shared" ca="1" si="104"/>
        <v>14</v>
      </c>
      <c r="O215">
        <f t="shared" ca="1" si="115"/>
        <v>0.90628369419492205</v>
      </c>
      <c r="P215">
        <f t="shared" ca="1" si="103"/>
        <v>2</v>
      </c>
      <c r="Q215">
        <f t="shared" ca="1" si="98"/>
        <v>142</v>
      </c>
      <c r="V215">
        <f t="shared" ca="1" si="112"/>
        <v>0.17816397968414224</v>
      </c>
      <c r="W215" t="str">
        <f t="shared" ca="1" si="99"/>
        <v>بررسی سفارش</v>
      </c>
      <c r="X215">
        <f t="shared" ca="1" si="113"/>
        <v>5.4497456110266818</v>
      </c>
      <c r="AB215">
        <f t="shared" ca="1" si="100"/>
        <v>0.40843385701797297</v>
      </c>
      <c r="AC215" t="str">
        <f t="shared" ca="1" si="101"/>
        <v>الویت بیشتر</v>
      </c>
      <c r="AE215">
        <f t="shared" ca="1" si="105"/>
        <v>0.21294343343610125</v>
      </c>
      <c r="AF215" t="str">
        <f t="shared" ca="1" si="102"/>
        <v>محصول ۲</v>
      </c>
      <c r="AG215">
        <f t="shared" ca="1" si="106"/>
        <v>0.61522035250810114</v>
      </c>
      <c r="AH215" s="4">
        <f t="shared" ca="1" si="107"/>
        <v>8.8833995448824155</v>
      </c>
      <c r="AI215">
        <f t="shared" ca="1" si="108"/>
        <v>0.18529165434605666</v>
      </c>
      <c r="AJ215">
        <f t="shared" ca="1" si="109"/>
        <v>13.141473410237079</v>
      </c>
      <c r="AK215">
        <f t="shared" ca="1" si="110"/>
        <v>0.7014437865549471</v>
      </c>
      <c r="AL215">
        <f t="shared" ca="1" si="111"/>
        <v>3.2272694991848025</v>
      </c>
    </row>
    <row r="216" spans="1:38" x14ac:dyDescent="0.3">
      <c r="A216" s="1">
        <f t="shared" si="114"/>
        <v>215</v>
      </c>
      <c r="B216">
        <f t="shared" ref="B216:B279" ca="1" si="116">Q216</f>
        <v>142</v>
      </c>
      <c r="C216">
        <f t="shared" ref="C216:C279" ca="1" si="117">IF(I216&gt;=0,1,0)</f>
        <v>1</v>
      </c>
      <c r="D216" t="str">
        <f t="shared" ref="D216:D279" ca="1" si="118">IF(C216=1,W216,"_")</f>
        <v>پشتیبانی فنی</v>
      </c>
      <c r="E216" t="str">
        <f t="shared" ref="E216:E279" ca="1" si="119">IF(D216="پشتیبانی فنی",AF216,"_")</f>
        <v>محصول ۳</v>
      </c>
      <c r="F216" t="str">
        <f t="shared" ref="F216:F279" ca="1" si="120">IF(D216="بررسی سفارش",AC216,"_")</f>
        <v>_</v>
      </c>
      <c r="G216">
        <f t="shared" ref="G216:G279" ca="1" si="121">IF(C216=1,IF(D216="پشتیبانی فنی",AH216,IF(D216="فروش",AJ216,IF(AND(D216="بررسی سفارش",F216="الویت کمتر"),AL216+AJ216,AL216))),"_")</f>
        <v>10.181117369339166</v>
      </c>
      <c r="H216">
        <f t="shared" ref="H216:H279" ca="1" si="122">IF(C216=1,B216+G216,"_")</f>
        <v>152.18111736933918</v>
      </c>
      <c r="I216">
        <f ca="1">24-COUNTIF($H$2:H215,"&gt;"&amp;B216)</f>
        <v>10</v>
      </c>
      <c r="J216">
        <f t="shared" ca="1" si="104"/>
        <v>15</v>
      </c>
      <c r="O216">
        <f t="shared" ca="1" si="115"/>
        <v>0.24080634391436939</v>
      </c>
      <c r="P216">
        <f t="shared" ca="1" si="103"/>
        <v>0</v>
      </c>
      <c r="Q216">
        <f t="shared" ref="Q216:Q279" ca="1" si="123">Q215+P216</f>
        <v>142</v>
      </c>
      <c r="V216">
        <f t="shared" ca="1" si="112"/>
        <v>0.42864103457848224</v>
      </c>
      <c r="W216" t="str">
        <f t="shared" ref="W216:W279" ca="1" si="124">IF(V216&lt;=$T$2,"فروش",IF(V216&lt;=$T$3,"بررسی سفارش","پشتیبانی فنی"))</f>
        <v>پشتیبانی فنی</v>
      </c>
      <c r="X216">
        <f t="shared" ca="1" si="113"/>
        <v>6.0613010148505273</v>
      </c>
      <c r="AB216">
        <f t="shared" ref="AB216:AB279" ca="1" si="125">IF(X216&lt;=5,((X216-3)^2)/14,1-(((10-X216)^2)/35))</f>
        <v>0.55676143726807181</v>
      </c>
      <c r="AC216" t="str">
        <f t="shared" ref="AC216:AC279" ca="1" si="126">IF(AB216&lt;=0.15,"الویت کمتر","الویت بیشتر")</f>
        <v>الویت بیشتر</v>
      </c>
      <c r="AE216">
        <f t="shared" ca="1" si="105"/>
        <v>0.36195154893695347</v>
      </c>
      <c r="AF216" t="str">
        <f t="shared" ref="AF216:AF279" ca="1" si="127">IF(AE216&lt;=0.2,"محصول ۱",IF(AE216&lt;=0.336,"محصول ۲","محصول ۳"))</f>
        <v>محصول ۳</v>
      </c>
      <c r="AG216">
        <f t="shared" ca="1" si="106"/>
        <v>0.7169679370738441</v>
      </c>
      <c r="AH216" s="4">
        <f t="shared" ca="1" si="107"/>
        <v>10.181117369339166</v>
      </c>
      <c r="AI216">
        <f t="shared" ca="1" si="108"/>
        <v>0.4974737455749576</v>
      </c>
      <c r="AJ216">
        <f t="shared" ca="1" si="109"/>
        <v>18.97867348112996</v>
      </c>
      <c r="AK216">
        <f t="shared" ca="1" si="110"/>
        <v>0.79510476002900443</v>
      </c>
      <c r="AL216">
        <f t="shared" ca="1" si="111"/>
        <v>3.3598512048421938</v>
      </c>
    </row>
    <row r="217" spans="1:38" x14ac:dyDescent="0.3">
      <c r="A217" s="1">
        <f t="shared" si="114"/>
        <v>216</v>
      </c>
      <c r="B217">
        <f t="shared" ca="1" si="116"/>
        <v>142</v>
      </c>
      <c r="C217">
        <f t="shared" ca="1" si="117"/>
        <v>1</v>
      </c>
      <c r="D217" t="str">
        <f t="shared" ca="1" si="118"/>
        <v>پشتیبانی فنی</v>
      </c>
      <c r="E217" t="str">
        <f t="shared" ca="1" si="119"/>
        <v>محصول ۲</v>
      </c>
      <c r="F217" t="str">
        <f t="shared" ca="1" si="120"/>
        <v>_</v>
      </c>
      <c r="G217">
        <f t="shared" ca="1" si="121"/>
        <v>8.4496563207119699</v>
      </c>
      <c r="H217">
        <f t="shared" ca="1" si="122"/>
        <v>150.44965632071197</v>
      </c>
      <c r="I217">
        <f ca="1">24-COUNTIF($H$2:H216,"&gt;"&amp;B217)</f>
        <v>9</v>
      </c>
      <c r="J217">
        <f t="shared" ca="1" si="104"/>
        <v>16</v>
      </c>
      <c r="O217">
        <f t="shared" ca="1" si="115"/>
        <v>0.34525012462768656</v>
      </c>
      <c r="P217">
        <f t="shared" ca="1" si="103"/>
        <v>0</v>
      </c>
      <c r="Q217">
        <f t="shared" ca="1" si="123"/>
        <v>142</v>
      </c>
      <c r="V217">
        <f t="shared" ca="1" si="112"/>
        <v>0.56343772983099716</v>
      </c>
      <c r="W217" t="str">
        <f t="shared" ca="1" si="124"/>
        <v>پشتیبانی فنی</v>
      </c>
      <c r="X217">
        <f t="shared" ca="1" si="113"/>
        <v>9.8164755828022834</v>
      </c>
      <c r="AB217">
        <f t="shared" ca="1" si="125"/>
        <v>0.99903767966549251</v>
      </c>
      <c r="AC217" t="str">
        <f t="shared" ca="1" si="126"/>
        <v>الویت بیشتر</v>
      </c>
      <c r="AE217">
        <f t="shared" ca="1" si="105"/>
        <v>0.26656174890697781</v>
      </c>
      <c r="AF217" t="str">
        <f t="shared" ca="1" si="127"/>
        <v>محصول ۲</v>
      </c>
      <c r="AG217">
        <f t="shared" ca="1" si="106"/>
        <v>0.57773581299760723</v>
      </c>
      <c r="AH217" s="4">
        <f t="shared" ca="1" si="107"/>
        <v>8.4496563207119699</v>
      </c>
      <c r="AI217">
        <f t="shared" ca="1" si="108"/>
        <v>0.6568738223184365</v>
      </c>
      <c r="AJ217">
        <f t="shared" ca="1" si="109"/>
        <v>21.211917204821049</v>
      </c>
      <c r="AK217">
        <f t="shared" ca="1" si="110"/>
        <v>0.18357892201356674</v>
      </c>
      <c r="AL217">
        <f t="shared" ca="1" si="111"/>
        <v>2.6059355114425409</v>
      </c>
    </row>
    <row r="218" spans="1:38" x14ac:dyDescent="0.3">
      <c r="A218" s="1">
        <f t="shared" si="114"/>
        <v>217</v>
      </c>
      <c r="B218">
        <f t="shared" ca="1" si="116"/>
        <v>144</v>
      </c>
      <c r="C218">
        <f t="shared" ca="1" si="117"/>
        <v>1</v>
      </c>
      <c r="D218" t="str">
        <f t="shared" ca="1" si="118"/>
        <v>فروش</v>
      </c>
      <c r="E218" t="str">
        <f t="shared" ca="1" si="119"/>
        <v>_</v>
      </c>
      <c r="F218" t="str">
        <f t="shared" ca="1" si="120"/>
        <v>_</v>
      </c>
      <c r="G218">
        <f t="shared" ca="1" si="121"/>
        <v>23.499955307208744</v>
      </c>
      <c r="H218">
        <f t="shared" ca="1" si="122"/>
        <v>167.49995530720875</v>
      </c>
      <c r="I218">
        <f ca="1">24-COUNTIF($H$2:H217,"&gt;"&amp;B218)</f>
        <v>9</v>
      </c>
      <c r="J218">
        <f t="shared" ca="1" si="104"/>
        <v>16</v>
      </c>
      <c r="O218">
        <f t="shared" ca="1" si="115"/>
        <v>0.84376891435454715</v>
      </c>
      <c r="P218">
        <f t="shared" ca="1" si="103"/>
        <v>2</v>
      </c>
      <c r="Q218">
        <f t="shared" ca="1" si="123"/>
        <v>144</v>
      </c>
      <c r="V218">
        <f t="shared" ca="1" si="112"/>
        <v>0.10410836783521385</v>
      </c>
      <c r="W218" t="str">
        <f t="shared" ca="1" si="124"/>
        <v>فروش</v>
      </c>
      <c r="X218">
        <f t="shared" ca="1" si="113"/>
        <v>5.0356333755106792</v>
      </c>
      <c r="AB218">
        <f t="shared" ca="1" si="125"/>
        <v>0.295858971933043</v>
      </c>
      <c r="AC218" t="str">
        <f t="shared" ca="1" si="126"/>
        <v>الویت بیشتر</v>
      </c>
      <c r="AE218">
        <f t="shared" ca="1" si="105"/>
        <v>0.37553529204364233</v>
      </c>
      <c r="AF218" t="str">
        <f t="shared" ca="1" si="127"/>
        <v>محصول ۳</v>
      </c>
      <c r="AG218">
        <f t="shared" ca="1" si="106"/>
        <v>0.18966600264124223</v>
      </c>
      <c r="AH218" s="4">
        <f t="shared" ca="1" si="107"/>
        <v>5.9214671175380182</v>
      </c>
      <c r="AI218">
        <f t="shared" ca="1" si="108"/>
        <v>0.84312252102691465</v>
      </c>
      <c r="AJ218">
        <f t="shared" ca="1" si="109"/>
        <v>23.499955307208744</v>
      </c>
      <c r="AK218">
        <f t="shared" ca="1" si="110"/>
        <v>0.85118111405366847</v>
      </c>
      <c r="AL218">
        <f t="shared" ca="1" si="111"/>
        <v>3.4544381135996916</v>
      </c>
    </row>
    <row r="219" spans="1:38" x14ac:dyDescent="0.3">
      <c r="A219" s="1">
        <f t="shared" si="114"/>
        <v>218</v>
      </c>
      <c r="B219">
        <f t="shared" ca="1" si="116"/>
        <v>144</v>
      </c>
      <c r="C219">
        <f t="shared" ca="1" si="117"/>
        <v>1</v>
      </c>
      <c r="D219" t="str">
        <f t="shared" ca="1" si="118"/>
        <v>پشتیبانی فنی</v>
      </c>
      <c r="E219" t="str">
        <f t="shared" ca="1" si="119"/>
        <v>محصول ۳</v>
      </c>
      <c r="F219" t="str">
        <f t="shared" ca="1" si="120"/>
        <v>_</v>
      </c>
      <c r="G219">
        <f t="shared" ca="1" si="121"/>
        <v>7.8154192340966411</v>
      </c>
      <c r="H219">
        <f t="shared" ca="1" si="122"/>
        <v>151.81541923409665</v>
      </c>
      <c r="I219">
        <f ca="1">24-COUNTIF($H$2:H218,"&gt;"&amp;B219)</f>
        <v>8</v>
      </c>
      <c r="J219">
        <f t="shared" ca="1" si="104"/>
        <v>17</v>
      </c>
      <c r="O219">
        <f t="shared" ca="1" si="115"/>
        <v>0.22266578068691056</v>
      </c>
      <c r="P219">
        <f t="shared" ca="1" si="103"/>
        <v>0</v>
      </c>
      <c r="Q219">
        <f t="shared" ca="1" si="123"/>
        <v>144</v>
      </c>
      <c r="V219">
        <f t="shared" ca="1" si="112"/>
        <v>0.47934723938688162</v>
      </c>
      <c r="W219" t="str">
        <f t="shared" ca="1" si="124"/>
        <v>پشتیبانی فنی</v>
      </c>
      <c r="X219">
        <f t="shared" ca="1" si="113"/>
        <v>8.1409552777470005</v>
      </c>
      <c r="AB219">
        <f t="shared" ca="1" si="125"/>
        <v>0.90125579201895056</v>
      </c>
      <c r="AC219" t="str">
        <f t="shared" ca="1" si="126"/>
        <v>الویت بیشتر</v>
      </c>
      <c r="AE219">
        <f t="shared" ca="1" si="105"/>
        <v>0.43001145193437584</v>
      </c>
      <c r="AF219" t="str">
        <f t="shared" ca="1" si="127"/>
        <v>محصول ۳</v>
      </c>
      <c r="AG219">
        <f t="shared" ca="1" si="106"/>
        <v>0.51978849362403412</v>
      </c>
      <c r="AH219" s="4">
        <f t="shared" ca="1" si="107"/>
        <v>7.8154192340966411</v>
      </c>
      <c r="AI219">
        <f t="shared" ca="1" si="108"/>
        <v>0.87613191055812623</v>
      </c>
      <c r="AJ219">
        <f t="shared" ca="1" si="109"/>
        <v>23.878015284774154</v>
      </c>
      <c r="AK219">
        <f t="shared" ca="1" si="110"/>
        <v>0.4433786837759629</v>
      </c>
      <c r="AL219">
        <f t="shared" ca="1" si="111"/>
        <v>2.9416779532047705</v>
      </c>
    </row>
    <row r="220" spans="1:38" x14ac:dyDescent="0.3">
      <c r="A220" s="1">
        <f t="shared" si="114"/>
        <v>219</v>
      </c>
      <c r="B220">
        <f t="shared" ca="1" si="116"/>
        <v>144</v>
      </c>
      <c r="C220">
        <f t="shared" ca="1" si="117"/>
        <v>1</v>
      </c>
      <c r="D220" t="str">
        <f t="shared" ca="1" si="118"/>
        <v>پشتیبانی فنی</v>
      </c>
      <c r="E220" t="str">
        <f t="shared" ca="1" si="119"/>
        <v>محصول ۳</v>
      </c>
      <c r="F220" t="str">
        <f t="shared" ca="1" si="120"/>
        <v>_</v>
      </c>
      <c r="G220">
        <f t="shared" ca="1" si="121"/>
        <v>13.127136035917623</v>
      </c>
      <c r="H220">
        <f t="shared" ca="1" si="122"/>
        <v>157.12713603591763</v>
      </c>
      <c r="I220">
        <f ca="1">24-COUNTIF($H$2:H219,"&gt;"&amp;B220)</f>
        <v>7</v>
      </c>
      <c r="J220">
        <f t="shared" ca="1" si="104"/>
        <v>18</v>
      </c>
      <c r="O220">
        <f t="shared" ca="1" si="115"/>
        <v>2.641810711125181E-2</v>
      </c>
      <c r="P220">
        <f t="shared" ca="1" si="103"/>
        <v>0</v>
      </c>
      <c r="Q220">
        <f t="shared" ca="1" si="123"/>
        <v>144</v>
      </c>
      <c r="V220">
        <f t="shared" ca="1" si="112"/>
        <v>0.40004485118613797</v>
      </c>
      <c r="W220" t="str">
        <f t="shared" ca="1" si="124"/>
        <v>پشتیبانی فنی</v>
      </c>
      <c r="X220">
        <f t="shared" ca="1" si="113"/>
        <v>6.4248211317907442</v>
      </c>
      <c r="AB220">
        <f t="shared" ca="1" si="125"/>
        <v>0.63480274458028529</v>
      </c>
      <c r="AC220" t="str">
        <f t="shared" ca="1" si="126"/>
        <v>الویت بیشتر</v>
      </c>
      <c r="AE220">
        <f t="shared" ca="1" si="105"/>
        <v>0.40431923355825894</v>
      </c>
      <c r="AF220" t="str">
        <f t="shared" ca="1" si="127"/>
        <v>محصول ۳</v>
      </c>
      <c r="AG220">
        <f t="shared" ca="1" si="106"/>
        <v>0.89007035549790459</v>
      </c>
      <c r="AH220" s="4">
        <f t="shared" ca="1" si="107"/>
        <v>13.127136035917623</v>
      </c>
      <c r="AI220">
        <f t="shared" ca="1" si="108"/>
        <v>0.21823390450208502</v>
      </c>
      <c r="AJ220">
        <f t="shared" ca="1" si="109"/>
        <v>13.920861400626476</v>
      </c>
      <c r="AK220">
        <f t="shared" ca="1" si="110"/>
        <v>0.1914947481360797</v>
      </c>
      <c r="AL220">
        <f t="shared" ca="1" si="111"/>
        <v>2.6188614515965263</v>
      </c>
    </row>
    <row r="221" spans="1:38" x14ac:dyDescent="0.3">
      <c r="A221" s="1">
        <f t="shared" si="114"/>
        <v>220</v>
      </c>
      <c r="B221">
        <f t="shared" ca="1" si="116"/>
        <v>148</v>
      </c>
      <c r="C221">
        <f t="shared" ca="1" si="117"/>
        <v>1</v>
      </c>
      <c r="D221" t="str">
        <f t="shared" ca="1" si="118"/>
        <v>فروش</v>
      </c>
      <c r="E221" t="str">
        <f t="shared" ca="1" si="119"/>
        <v>_</v>
      </c>
      <c r="F221" t="str">
        <f t="shared" ca="1" si="120"/>
        <v>_</v>
      </c>
      <c r="G221">
        <f t="shared" ca="1" si="121"/>
        <v>19.34555804772862</v>
      </c>
      <c r="H221">
        <f t="shared" ca="1" si="122"/>
        <v>167.34555804772862</v>
      </c>
      <c r="I221">
        <f ca="1">24-COUNTIF($H$2:H220,"&gt;"&amp;B221)</f>
        <v>10</v>
      </c>
      <c r="J221">
        <f t="shared" ca="1" si="104"/>
        <v>15</v>
      </c>
      <c r="O221">
        <f t="shared" ca="1" si="115"/>
        <v>0.98270428742248883</v>
      </c>
      <c r="P221">
        <f t="shared" ca="1" si="103"/>
        <v>4</v>
      </c>
      <c r="Q221">
        <f t="shared" ca="1" si="123"/>
        <v>148</v>
      </c>
      <c r="V221">
        <f t="shared" ca="1" si="112"/>
        <v>0.1431926603580749</v>
      </c>
      <c r="W221" t="str">
        <f t="shared" ca="1" si="124"/>
        <v>فروش</v>
      </c>
      <c r="X221">
        <f t="shared" ca="1" si="113"/>
        <v>4.2996290438948606</v>
      </c>
      <c r="AB221">
        <f t="shared" ca="1" si="125"/>
        <v>0.1206454036953621</v>
      </c>
      <c r="AC221" t="str">
        <f t="shared" ca="1" si="126"/>
        <v>الویت کمتر</v>
      </c>
      <c r="AE221">
        <f t="shared" ca="1" si="105"/>
        <v>0.12014258686086765</v>
      </c>
      <c r="AF221" t="str">
        <f t="shared" ca="1" si="127"/>
        <v>محصول ۱</v>
      </c>
      <c r="AG221">
        <f t="shared" ca="1" si="106"/>
        <v>0.72844900809847868</v>
      </c>
      <c r="AH221" s="4">
        <f t="shared" ca="1" si="107"/>
        <v>10.3413438351935</v>
      </c>
      <c r="AI221">
        <f t="shared" ca="1" si="108"/>
        <v>0.52214224345057336</v>
      </c>
      <c r="AJ221">
        <f t="shared" ca="1" si="109"/>
        <v>19.34555804772862</v>
      </c>
      <c r="AK221">
        <f t="shared" ca="1" si="110"/>
        <v>0.32855631547775677</v>
      </c>
      <c r="AL221">
        <f t="shared" ca="1" si="111"/>
        <v>2.8106248398337628</v>
      </c>
    </row>
    <row r="222" spans="1:38" x14ac:dyDescent="0.3">
      <c r="A222" s="1">
        <f t="shared" si="114"/>
        <v>221</v>
      </c>
      <c r="B222">
        <f t="shared" ca="1" si="116"/>
        <v>153</v>
      </c>
      <c r="C222">
        <f t="shared" ca="1" si="117"/>
        <v>1</v>
      </c>
      <c r="D222" t="str">
        <f t="shared" ca="1" si="118"/>
        <v>پشتیبانی فنی</v>
      </c>
      <c r="E222" t="str">
        <f t="shared" ca="1" si="119"/>
        <v>محصول ۱</v>
      </c>
      <c r="F222" t="str">
        <f t="shared" ca="1" si="120"/>
        <v>_</v>
      </c>
      <c r="G222">
        <f t="shared" ca="1" si="121"/>
        <v>13.094174513304999</v>
      </c>
      <c r="H222">
        <f t="shared" ca="1" si="122"/>
        <v>166.09417451330501</v>
      </c>
      <c r="I222">
        <f ca="1">24-COUNTIF($H$2:H221,"&gt;"&amp;B222)</f>
        <v>18</v>
      </c>
      <c r="J222">
        <f t="shared" ca="1" si="104"/>
        <v>7</v>
      </c>
      <c r="O222">
        <f t="shared" ca="1" si="115"/>
        <v>0.99422704387430061</v>
      </c>
      <c r="P222">
        <f t="shared" ca="1" si="103"/>
        <v>5</v>
      </c>
      <c r="Q222">
        <f t="shared" ca="1" si="123"/>
        <v>153</v>
      </c>
      <c r="V222">
        <f t="shared" ca="1" si="112"/>
        <v>0.42219336782016292</v>
      </c>
      <c r="W222" t="str">
        <f t="shared" ca="1" si="124"/>
        <v>پشتیبانی فنی</v>
      </c>
      <c r="X222">
        <f t="shared" ca="1" si="113"/>
        <v>4.5676516874396995</v>
      </c>
      <c r="AB222">
        <f t="shared" ca="1" si="125"/>
        <v>0.17553798665232409</v>
      </c>
      <c r="AC222" t="str">
        <f t="shared" ca="1" si="126"/>
        <v>الویت بیشتر</v>
      </c>
      <c r="AE222">
        <f t="shared" ca="1" si="105"/>
        <v>0.17879138583648052</v>
      </c>
      <c r="AF222" t="str">
        <f t="shared" ca="1" si="127"/>
        <v>محصول ۱</v>
      </c>
      <c r="AG222">
        <f t="shared" ca="1" si="106"/>
        <v>0.88857813099117477</v>
      </c>
      <c r="AH222" s="4">
        <f t="shared" ca="1" si="107"/>
        <v>13.094174513304999</v>
      </c>
      <c r="AI222">
        <f t="shared" ca="1" si="108"/>
        <v>0.28546337865489746</v>
      </c>
      <c r="AJ222">
        <f t="shared" ca="1" si="109"/>
        <v>15.346540608192383</v>
      </c>
      <c r="AK222">
        <f t="shared" ca="1" si="110"/>
        <v>0.46879266088964411</v>
      </c>
      <c r="AL222">
        <f t="shared" ca="1" si="111"/>
        <v>2.9682898955267931</v>
      </c>
    </row>
    <row r="223" spans="1:38" x14ac:dyDescent="0.3">
      <c r="A223" s="1">
        <f t="shared" si="114"/>
        <v>222</v>
      </c>
      <c r="B223">
        <f t="shared" ca="1" si="116"/>
        <v>157</v>
      </c>
      <c r="C223">
        <f t="shared" ca="1" si="117"/>
        <v>1</v>
      </c>
      <c r="D223" t="str">
        <f t="shared" ca="1" si="118"/>
        <v>پشتیبانی فنی</v>
      </c>
      <c r="E223" t="str">
        <f t="shared" ca="1" si="119"/>
        <v>محصول ۱</v>
      </c>
      <c r="F223" t="str">
        <f t="shared" ca="1" si="120"/>
        <v>_</v>
      </c>
      <c r="G223">
        <f t="shared" ca="1" si="121"/>
        <v>9.5828887803581537</v>
      </c>
      <c r="H223">
        <f t="shared" ca="1" si="122"/>
        <v>166.58288878035816</v>
      </c>
      <c r="I223">
        <f ca="1">24-COUNTIF($H$2:H222,"&gt;"&amp;B223)</f>
        <v>19</v>
      </c>
      <c r="J223">
        <f t="shared" ca="1" si="104"/>
        <v>6</v>
      </c>
      <c r="O223">
        <f t="shared" ca="1" si="115"/>
        <v>0.97821580880735592</v>
      </c>
      <c r="P223">
        <f t="shared" ca="1" si="103"/>
        <v>4</v>
      </c>
      <c r="Q223">
        <f t="shared" ca="1" si="123"/>
        <v>157</v>
      </c>
      <c r="V223">
        <f t="shared" ca="1" si="112"/>
        <v>0.25572956475386033</v>
      </c>
      <c r="W223" t="str">
        <f t="shared" ca="1" si="124"/>
        <v>پشتیبانی فنی</v>
      </c>
      <c r="X223">
        <f t="shared" ca="1" si="113"/>
        <v>3.4741511997601835</v>
      </c>
      <c r="AB223">
        <f t="shared" ca="1" si="125"/>
        <v>1.6058525731001531E-2</v>
      </c>
      <c r="AC223" t="str">
        <f t="shared" ca="1" si="126"/>
        <v>الویت کمتر</v>
      </c>
      <c r="AE223">
        <f t="shared" ca="1" si="105"/>
        <v>0.13953168382558118</v>
      </c>
      <c r="AF223" t="str">
        <f t="shared" ca="1" si="127"/>
        <v>محصول ۱</v>
      </c>
      <c r="AG223">
        <f t="shared" ca="1" si="106"/>
        <v>0.672001105167497</v>
      </c>
      <c r="AH223" s="4">
        <f t="shared" ca="1" si="107"/>
        <v>9.5828887803581537</v>
      </c>
      <c r="AI223">
        <f t="shared" ca="1" si="108"/>
        <v>0.19223185332411585</v>
      </c>
      <c r="AJ223">
        <f t="shared" ca="1" si="109"/>
        <v>13.311099067735036</v>
      </c>
      <c r="AK223">
        <f t="shared" ca="1" si="110"/>
        <v>0.51946784448530336</v>
      </c>
      <c r="AL223">
        <f t="shared" ca="1" si="111"/>
        <v>3.0196611243914719</v>
      </c>
    </row>
    <row r="224" spans="1:38" x14ac:dyDescent="0.3">
      <c r="A224" s="1">
        <f t="shared" si="114"/>
        <v>223</v>
      </c>
      <c r="B224">
        <f t="shared" ca="1" si="116"/>
        <v>158</v>
      </c>
      <c r="C224">
        <f t="shared" ca="1" si="117"/>
        <v>1</v>
      </c>
      <c r="D224" t="str">
        <f t="shared" ca="1" si="118"/>
        <v>پشتیبانی فنی</v>
      </c>
      <c r="E224" t="str">
        <f t="shared" ca="1" si="119"/>
        <v>محصول ۳</v>
      </c>
      <c r="F224" t="str">
        <f t="shared" ca="1" si="120"/>
        <v>_</v>
      </c>
      <c r="G224">
        <f t="shared" ca="1" si="121"/>
        <v>6.5067820523019453</v>
      </c>
      <c r="H224">
        <f t="shared" ca="1" si="122"/>
        <v>164.50678205230196</v>
      </c>
      <c r="I224">
        <f ca="1">24-COUNTIF($H$2:H223,"&gt;"&amp;B224)</f>
        <v>19</v>
      </c>
      <c r="J224">
        <f t="shared" ca="1" si="104"/>
        <v>6</v>
      </c>
      <c r="O224">
        <f t="shared" ca="1" si="115"/>
        <v>0.66779203111832741</v>
      </c>
      <c r="P224">
        <f t="shared" ca="1" si="103"/>
        <v>1</v>
      </c>
      <c r="Q224">
        <f t="shared" ca="1" si="123"/>
        <v>158</v>
      </c>
      <c r="V224">
        <f t="shared" ca="1" si="112"/>
        <v>0.45984582579430666</v>
      </c>
      <c r="W224" t="str">
        <f t="shared" ca="1" si="124"/>
        <v>پشتیبانی فنی</v>
      </c>
      <c r="X224">
        <f t="shared" ca="1" si="113"/>
        <v>7.6096455875771625</v>
      </c>
      <c r="AB224">
        <f t="shared" ca="1" si="125"/>
        <v>0.83674873665744776</v>
      </c>
      <c r="AC224" t="str">
        <f t="shared" ca="1" si="126"/>
        <v>الویت بیشتر</v>
      </c>
      <c r="AE224">
        <f t="shared" ca="1" si="105"/>
        <v>0.38110900332308317</v>
      </c>
      <c r="AF224" t="str">
        <f t="shared" ca="1" si="127"/>
        <v>محصول ۳</v>
      </c>
      <c r="AG224">
        <f t="shared" ca="1" si="106"/>
        <v>0.38845343151255252</v>
      </c>
      <c r="AH224" s="4">
        <f t="shared" ca="1" si="107"/>
        <v>6.5067820523019453</v>
      </c>
      <c r="AI224">
        <f t="shared" ca="1" si="108"/>
        <v>0.22184433625780298</v>
      </c>
      <c r="AJ224">
        <f t="shared" ca="1" si="109"/>
        <v>14.002589447351578</v>
      </c>
      <c r="AK224">
        <f t="shared" ca="1" si="110"/>
        <v>0.47911702840806714</v>
      </c>
      <c r="AL224">
        <f t="shared" ca="1" si="111"/>
        <v>2.9788943031891311</v>
      </c>
    </row>
    <row r="225" spans="1:38" x14ac:dyDescent="0.3">
      <c r="A225" s="1">
        <f t="shared" si="114"/>
        <v>224</v>
      </c>
      <c r="B225">
        <f t="shared" ca="1" si="116"/>
        <v>159</v>
      </c>
      <c r="C225">
        <f t="shared" ca="1" si="117"/>
        <v>1</v>
      </c>
      <c r="D225" t="str">
        <f t="shared" ca="1" si="118"/>
        <v>بررسی سفارش</v>
      </c>
      <c r="E225" t="str">
        <f t="shared" ca="1" si="119"/>
        <v>_</v>
      </c>
      <c r="F225" t="str">
        <f t="shared" ca="1" si="120"/>
        <v>الویت بیشتر</v>
      </c>
      <c r="G225">
        <f t="shared" ca="1" si="121"/>
        <v>2.5468037986640581</v>
      </c>
      <c r="H225">
        <f t="shared" ca="1" si="122"/>
        <v>161.54680379866406</v>
      </c>
      <c r="I225">
        <f ca="1">24-COUNTIF($H$2:H224,"&gt;"&amp;B225)</f>
        <v>18</v>
      </c>
      <c r="J225">
        <f t="shared" ca="1" si="104"/>
        <v>7</v>
      </c>
      <c r="O225">
        <f t="shared" ca="1" si="115"/>
        <v>0.75791402698048527</v>
      </c>
      <c r="P225">
        <f t="shared" ca="1" si="103"/>
        <v>1</v>
      </c>
      <c r="Q225">
        <f t="shared" ca="1" si="123"/>
        <v>159</v>
      </c>
      <c r="V225">
        <f t="shared" ca="1" si="112"/>
        <v>0.19952856193344501</v>
      </c>
      <c r="W225" t="str">
        <f t="shared" ca="1" si="124"/>
        <v>بررسی سفارش</v>
      </c>
      <c r="X225">
        <f t="shared" ca="1" si="113"/>
        <v>9.5793947256062495</v>
      </c>
      <c r="AB225">
        <f t="shared" ca="1" si="125"/>
        <v>0.99494546294720454</v>
      </c>
      <c r="AC225" t="str">
        <f t="shared" ca="1" si="126"/>
        <v>الویت بیشتر</v>
      </c>
      <c r="AE225">
        <f t="shared" ca="1" si="105"/>
        <v>0.33674955179862709</v>
      </c>
      <c r="AF225" t="str">
        <f t="shared" ca="1" si="127"/>
        <v>محصول ۳</v>
      </c>
      <c r="AG225">
        <f t="shared" ca="1" si="106"/>
        <v>0.25493344571409415</v>
      </c>
      <c r="AH225" s="4">
        <f t="shared" ca="1" si="107"/>
        <v>5.3140086817877865</v>
      </c>
      <c r="AI225">
        <f t="shared" ca="1" si="108"/>
        <v>0.7161214713927927</v>
      </c>
      <c r="AJ225">
        <f t="shared" ca="1" si="109"/>
        <v>21.971387915187563</v>
      </c>
      <c r="AK225">
        <f t="shared" ca="1" si="110"/>
        <v>0.14949719711672205</v>
      </c>
      <c r="AL225">
        <f t="shared" ca="1" si="111"/>
        <v>2.5468037986640581</v>
      </c>
    </row>
    <row r="226" spans="1:38" x14ac:dyDescent="0.3">
      <c r="A226" s="1">
        <f t="shared" si="114"/>
        <v>225</v>
      </c>
      <c r="B226">
        <f t="shared" ca="1" si="116"/>
        <v>159</v>
      </c>
      <c r="C226">
        <f t="shared" ca="1" si="117"/>
        <v>1</v>
      </c>
      <c r="D226" t="str">
        <f t="shared" ca="1" si="118"/>
        <v>بررسی سفارش</v>
      </c>
      <c r="E226" t="str">
        <f t="shared" ca="1" si="119"/>
        <v>_</v>
      </c>
      <c r="F226" t="str">
        <f t="shared" ca="1" si="120"/>
        <v>الویت بیشتر</v>
      </c>
      <c r="G226">
        <f t="shared" ca="1" si="121"/>
        <v>2.5440841697295618</v>
      </c>
      <c r="H226">
        <f t="shared" ca="1" si="122"/>
        <v>161.54408416972956</v>
      </c>
      <c r="I226">
        <f ca="1">24-COUNTIF($H$2:H225,"&gt;"&amp;B226)</f>
        <v>17</v>
      </c>
      <c r="J226">
        <f t="shared" ca="1" si="104"/>
        <v>8</v>
      </c>
      <c r="O226">
        <f t="shared" ca="1" si="115"/>
        <v>0.45523022659188317</v>
      </c>
      <c r="P226">
        <f t="shared" ca="1" si="103"/>
        <v>0</v>
      </c>
      <c r="Q226">
        <f t="shared" ca="1" si="123"/>
        <v>159</v>
      </c>
      <c r="V226">
        <f t="shared" ca="1" si="112"/>
        <v>0.19591536251655853</v>
      </c>
      <c r="W226" t="str">
        <f t="shared" ca="1" si="124"/>
        <v>بررسی سفارش</v>
      </c>
      <c r="X226">
        <f t="shared" ca="1" si="113"/>
        <v>4.9038511566157545</v>
      </c>
      <c r="AB226">
        <f t="shared" ca="1" si="125"/>
        <v>0.25890351618193902</v>
      </c>
      <c r="AC226" t="str">
        <f t="shared" ca="1" si="126"/>
        <v>الویت بیشتر</v>
      </c>
      <c r="AE226">
        <f t="shared" ca="1" si="105"/>
        <v>0.14355912875738325</v>
      </c>
      <c r="AF226" t="str">
        <f t="shared" ca="1" si="127"/>
        <v>محصول ۱</v>
      </c>
      <c r="AG226">
        <f t="shared" ca="1" si="106"/>
        <v>0.43721140676220771</v>
      </c>
      <c r="AH226" s="4">
        <f t="shared" ca="1" si="107"/>
        <v>6.9744688953609515</v>
      </c>
      <c r="AI226">
        <f t="shared" ca="1" si="108"/>
        <v>0.94530911208917623</v>
      </c>
      <c r="AJ226">
        <f t="shared" ca="1" si="109"/>
        <v>24.647866949208542</v>
      </c>
      <c r="AK226">
        <f t="shared" ca="1" si="110"/>
        <v>0.1480137918751534</v>
      </c>
      <c r="AL226">
        <f t="shared" ca="1" si="111"/>
        <v>2.5440841697295618</v>
      </c>
    </row>
    <row r="227" spans="1:38" x14ac:dyDescent="0.3">
      <c r="A227" s="1">
        <f t="shared" si="114"/>
        <v>226</v>
      </c>
      <c r="B227">
        <f t="shared" ca="1" si="116"/>
        <v>160</v>
      </c>
      <c r="C227">
        <f t="shared" ca="1" si="117"/>
        <v>1</v>
      </c>
      <c r="D227" t="str">
        <f t="shared" ca="1" si="118"/>
        <v>پشتیبانی فنی</v>
      </c>
      <c r="E227" t="str">
        <f t="shared" ca="1" si="119"/>
        <v>محصول ۲</v>
      </c>
      <c r="F227" t="str">
        <f t="shared" ca="1" si="120"/>
        <v>_</v>
      </c>
      <c r="G227">
        <f t="shared" ca="1" si="121"/>
        <v>11.018522121636918</v>
      </c>
      <c r="H227">
        <f t="shared" ca="1" si="122"/>
        <v>171.01852212163692</v>
      </c>
      <c r="I227">
        <f ca="1">24-COUNTIF($H$2:H226,"&gt;"&amp;B227)</f>
        <v>16</v>
      </c>
      <c r="J227">
        <f t="shared" ca="1" si="104"/>
        <v>9</v>
      </c>
      <c r="O227">
        <f t="shared" ca="1" si="115"/>
        <v>0.81642658075084862</v>
      </c>
      <c r="P227">
        <f t="shared" ca="1" si="103"/>
        <v>1</v>
      </c>
      <c r="Q227">
        <f t="shared" ca="1" si="123"/>
        <v>160</v>
      </c>
      <c r="V227">
        <f t="shared" ca="1" si="112"/>
        <v>0.28950416820816582</v>
      </c>
      <c r="W227" t="str">
        <f t="shared" ca="1" si="124"/>
        <v>پشتیبانی فنی</v>
      </c>
      <c r="X227">
        <f t="shared" ca="1" si="113"/>
        <v>8.7191832347708171</v>
      </c>
      <c r="AB227">
        <f t="shared" ca="1" si="125"/>
        <v>0.95312881182593867</v>
      </c>
      <c r="AC227" t="str">
        <f t="shared" ca="1" si="126"/>
        <v>الویت بیشتر</v>
      </c>
      <c r="AE227">
        <f t="shared" ca="1" si="105"/>
        <v>0.27508810916109583</v>
      </c>
      <c r="AF227" t="str">
        <f t="shared" ca="1" si="127"/>
        <v>محصول ۲</v>
      </c>
      <c r="AG227">
        <f t="shared" ca="1" si="106"/>
        <v>0.77434706774966167</v>
      </c>
      <c r="AH227" s="4">
        <f t="shared" ca="1" si="107"/>
        <v>11.018522121636918</v>
      </c>
      <c r="AI227">
        <f t="shared" ca="1" si="108"/>
        <v>0.28112836946536313</v>
      </c>
      <c r="AJ227">
        <f t="shared" ca="1" si="109"/>
        <v>15.260057487814118</v>
      </c>
      <c r="AK227">
        <f t="shared" ca="1" si="110"/>
        <v>0.16671922482461932</v>
      </c>
      <c r="AL227">
        <f t="shared" ca="1" si="111"/>
        <v>2.5774412954138617</v>
      </c>
    </row>
    <row r="228" spans="1:38" x14ac:dyDescent="0.3">
      <c r="A228" s="1">
        <f t="shared" si="114"/>
        <v>227</v>
      </c>
      <c r="B228">
        <f t="shared" ca="1" si="116"/>
        <v>164</v>
      </c>
      <c r="C228">
        <f t="shared" ca="1" si="117"/>
        <v>1</v>
      </c>
      <c r="D228" t="str">
        <f t="shared" ca="1" si="118"/>
        <v>پشتیبانی فنی</v>
      </c>
      <c r="E228" t="str">
        <f t="shared" ca="1" si="119"/>
        <v>محصول ۲</v>
      </c>
      <c r="F228" t="str">
        <f t="shared" ca="1" si="120"/>
        <v>_</v>
      </c>
      <c r="G228">
        <f t="shared" ca="1" si="121"/>
        <v>5.474813733179424</v>
      </c>
      <c r="H228">
        <f t="shared" ca="1" si="122"/>
        <v>169.47481373317942</v>
      </c>
      <c r="I228">
        <f ca="1">24-COUNTIF($H$2:H227,"&gt;"&amp;B228)</f>
        <v>18</v>
      </c>
      <c r="J228">
        <f t="shared" ca="1" si="104"/>
        <v>7</v>
      </c>
      <c r="O228">
        <f t="shared" ca="1" si="115"/>
        <v>0.97870656325538508</v>
      </c>
      <c r="P228">
        <f t="shared" ca="1" si="103"/>
        <v>4</v>
      </c>
      <c r="Q228">
        <f t="shared" ca="1" si="123"/>
        <v>164</v>
      </c>
      <c r="V228">
        <f t="shared" ca="1" si="112"/>
        <v>0.40480532371372491</v>
      </c>
      <c r="W228" t="str">
        <f t="shared" ca="1" si="124"/>
        <v>پشتیبانی فنی</v>
      </c>
      <c r="X228">
        <f t="shared" ca="1" si="113"/>
        <v>5.7647544556088448</v>
      </c>
      <c r="AB228">
        <f t="shared" ca="1" si="125"/>
        <v>0.48750557653471049</v>
      </c>
      <c r="AC228" t="str">
        <f t="shared" ca="1" si="126"/>
        <v>الویت بیشتر</v>
      </c>
      <c r="AE228">
        <f t="shared" ca="1" si="105"/>
        <v>0.24802240059095126</v>
      </c>
      <c r="AF228" t="str">
        <f t="shared" ca="1" si="127"/>
        <v>محصول ۲</v>
      </c>
      <c r="AG228">
        <f t="shared" ca="1" si="106"/>
        <v>0.13610451142074387</v>
      </c>
      <c r="AH228" s="4">
        <f t="shared" ca="1" si="107"/>
        <v>5.474813733179424</v>
      </c>
      <c r="AI228">
        <f t="shared" ca="1" si="108"/>
        <v>0.36344325210848472</v>
      </c>
      <c r="AJ228">
        <f t="shared" ca="1" si="109"/>
        <v>16.80284760125366</v>
      </c>
      <c r="AK228">
        <f t="shared" ca="1" si="110"/>
        <v>0.64424759733771131</v>
      </c>
      <c r="AL228">
        <f t="shared" ca="1" si="111"/>
        <v>3.1564925576353358</v>
      </c>
    </row>
    <row r="229" spans="1:38" x14ac:dyDescent="0.3">
      <c r="A229" s="1">
        <f t="shared" si="114"/>
        <v>228</v>
      </c>
      <c r="B229">
        <f t="shared" ca="1" si="116"/>
        <v>164</v>
      </c>
      <c r="C229">
        <f t="shared" ca="1" si="117"/>
        <v>1</v>
      </c>
      <c r="D229" t="str">
        <f t="shared" ca="1" si="118"/>
        <v>پشتیبانی فنی</v>
      </c>
      <c r="E229" t="str">
        <f t="shared" ca="1" si="119"/>
        <v>محصول ۳</v>
      </c>
      <c r="F229" t="str">
        <f t="shared" ca="1" si="120"/>
        <v>_</v>
      </c>
      <c r="G229">
        <f t="shared" ca="1" si="121"/>
        <v>14.865357100815423</v>
      </c>
      <c r="H229">
        <f t="shared" ca="1" si="122"/>
        <v>178.86535710081543</v>
      </c>
      <c r="I229">
        <f ca="1">24-COUNTIF($H$2:H228,"&gt;"&amp;B229)</f>
        <v>17</v>
      </c>
      <c r="J229">
        <f t="shared" ca="1" si="104"/>
        <v>8</v>
      </c>
      <c r="O229">
        <f t="shared" ca="1" si="115"/>
        <v>0.23344574410838093</v>
      </c>
      <c r="P229">
        <f t="shared" ca="1" si="103"/>
        <v>0</v>
      </c>
      <c r="Q229">
        <f t="shared" ca="1" si="123"/>
        <v>164</v>
      </c>
      <c r="V229">
        <f t="shared" ca="1" si="112"/>
        <v>0.4563692920835043</v>
      </c>
      <c r="W229" t="str">
        <f t="shared" ca="1" si="124"/>
        <v>پشتیبانی فنی</v>
      </c>
      <c r="X229">
        <f t="shared" ca="1" si="113"/>
        <v>8.6523160200678326</v>
      </c>
      <c r="AB229">
        <f t="shared" ca="1" si="125"/>
        <v>0.94810708257811982</v>
      </c>
      <c r="AC229" t="str">
        <f t="shared" ca="1" si="126"/>
        <v>الویت بیشتر</v>
      </c>
      <c r="AE229">
        <f t="shared" ca="1" si="105"/>
        <v>0.33992006798001256</v>
      </c>
      <c r="AF229" t="str">
        <f t="shared" ca="1" si="127"/>
        <v>محصول ۳</v>
      </c>
      <c r="AG229">
        <f t="shared" ca="1" si="106"/>
        <v>0.95450932358607277</v>
      </c>
      <c r="AH229" s="4">
        <f t="shared" ca="1" si="107"/>
        <v>14.865357100815423</v>
      </c>
      <c r="AI229">
        <f t="shared" ca="1" si="108"/>
        <v>0.22044536866351061</v>
      </c>
      <c r="AJ229">
        <f t="shared" ca="1" si="109"/>
        <v>13.97100101630941</v>
      </c>
      <c r="AK229">
        <f t="shared" ca="1" si="110"/>
        <v>0.94393204550433496</v>
      </c>
      <c r="AL229">
        <f t="shared" ca="1" si="111"/>
        <v>3.6651329980554519</v>
      </c>
    </row>
    <row r="230" spans="1:38" x14ac:dyDescent="0.3">
      <c r="A230" s="1">
        <f t="shared" si="114"/>
        <v>229</v>
      </c>
      <c r="B230">
        <f t="shared" ca="1" si="116"/>
        <v>165</v>
      </c>
      <c r="C230">
        <f t="shared" ca="1" si="117"/>
        <v>1</v>
      </c>
      <c r="D230" t="str">
        <f t="shared" ca="1" si="118"/>
        <v>پشتیبانی فنی</v>
      </c>
      <c r="E230" t="str">
        <f t="shared" ca="1" si="119"/>
        <v>محصول ۱</v>
      </c>
      <c r="F230" t="str">
        <f t="shared" ca="1" si="120"/>
        <v>_</v>
      </c>
      <c r="G230">
        <f t="shared" ca="1" si="121"/>
        <v>5.2913219757139043</v>
      </c>
      <c r="H230">
        <f t="shared" ca="1" si="122"/>
        <v>170.29132197571391</v>
      </c>
      <c r="I230">
        <f ca="1">24-COUNTIF($H$2:H229,"&gt;"&amp;B230)</f>
        <v>17</v>
      </c>
      <c r="J230">
        <f t="shared" ca="1" si="104"/>
        <v>8</v>
      </c>
      <c r="O230">
        <f t="shared" ca="1" si="115"/>
        <v>0.80936635406057655</v>
      </c>
      <c r="P230">
        <f t="shared" ca="1" si="103"/>
        <v>1</v>
      </c>
      <c r="Q230">
        <f t="shared" ca="1" si="123"/>
        <v>165</v>
      </c>
      <c r="V230">
        <f t="shared" ca="1" si="112"/>
        <v>0.54403771001408296</v>
      </c>
      <c r="W230" t="str">
        <f t="shared" ca="1" si="124"/>
        <v>پشتیبانی فنی</v>
      </c>
      <c r="X230">
        <f t="shared" ca="1" si="113"/>
        <v>3.9544100896373831</v>
      </c>
      <c r="AB230">
        <f t="shared" ca="1" si="125"/>
        <v>6.5064187085831254E-2</v>
      </c>
      <c r="AC230" t="str">
        <f t="shared" ca="1" si="126"/>
        <v>الویت کمتر</v>
      </c>
      <c r="AE230">
        <f t="shared" ca="1" si="105"/>
        <v>0.13343595517398177</v>
      </c>
      <c r="AF230" t="str">
        <f t="shared" ca="1" si="127"/>
        <v>محصول ۱</v>
      </c>
      <c r="AG230">
        <f t="shared" ca="1" si="106"/>
        <v>0.25226621701401686</v>
      </c>
      <c r="AH230" s="4">
        <f t="shared" ca="1" si="107"/>
        <v>5.2913219757139043</v>
      </c>
      <c r="AI230">
        <f t="shared" ca="1" si="108"/>
        <v>0.12048316844750262</v>
      </c>
      <c r="AJ230">
        <f t="shared" ca="1" si="109"/>
        <v>11.371425165449601</v>
      </c>
      <c r="AK230">
        <f t="shared" ca="1" si="110"/>
        <v>0.91958665657759309</v>
      </c>
      <c r="AL230">
        <f t="shared" ca="1" si="111"/>
        <v>3.5989679727941746</v>
      </c>
    </row>
    <row r="231" spans="1:38" x14ac:dyDescent="0.3">
      <c r="A231" s="1">
        <f t="shared" si="114"/>
        <v>230</v>
      </c>
      <c r="B231">
        <f t="shared" ca="1" si="116"/>
        <v>165</v>
      </c>
      <c r="C231">
        <f t="shared" ca="1" si="117"/>
        <v>1</v>
      </c>
      <c r="D231" t="str">
        <f t="shared" ca="1" si="118"/>
        <v>پشتیبانی فنی</v>
      </c>
      <c r="E231" t="str">
        <f t="shared" ca="1" si="119"/>
        <v>محصول ۱</v>
      </c>
      <c r="F231" t="str">
        <f t="shared" ca="1" si="120"/>
        <v>_</v>
      </c>
      <c r="G231">
        <f t="shared" ca="1" si="121"/>
        <v>7.9302600296318584</v>
      </c>
      <c r="H231">
        <f t="shared" ca="1" si="122"/>
        <v>172.93026002963185</v>
      </c>
      <c r="I231">
        <f ca="1">24-COUNTIF($H$2:H230,"&gt;"&amp;B231)</f>
        <v>16</v>
      </c>
      <c r="J231">
        <f t="shared" ca="1" si="104"/>
        <v>9</v>
      </c>
      <c r="O231">
        <f t="shared" ca="1" si="115"/>
        <v>0.52447431362916652</v>
      </c>
      <c r="P231">
        <f t="shared" ca="1" si="103"/>
        <v>0</v>
      </c>
      <c r="Q231">
        <f t="shared" ca="1" si="123"/>
        <v>165</v>
      </c>
      <c r="V231">
        <f t="shared" ca="1" si="112"/>
        <v>0.47068056414010373</v>
      </c>
      <c r="W231" t="str">
        <f t="shared" ca="1" si="124"/>
        <v>پشتیبانی فنی</v>
      </c>
      <c r="X231">
        <f t="shared" ca="1" si="113"/>
        <v>9.808057912452572</v>
      </c>
      <c r="AB231">
        <f t="shared" ca="1" si="125"/>
        <v>0.99894737814365531</v>
      </c>
      <c r="AC231" t="str">
        <f t="shared" ca="1" si="126"/>
        <v>الویت بیشتر</v>
      </c>
      <c r="AE231">
        <f t="shared" ca="1" si="105"/>
        <v>0.18821488752751711</v>
      </c>
      <c r="AF231" t="str">
        <f t="shared" ca="1" si="127"/>
        <v>محصول ۱</v>
      </c>
      <c r="AG231">
        <f t="shared" ca="1" si="106"/>
        <v>0.53055711541282513</v>
      </c>
      <c r="AH231" s="4">
        <f t="shared" ca="1" si="107"/>
        <v>7.9302600296318584</v>
      </c>
      <c r="AI231">
        <f t="shared" ca="1" si="108"/>
        <v>0.18950081728570434</v>
      </c>
      <c r="AJ231">
        <f t="shared" ca="1" si="109"/>
        <v>13.244721120501833</v>
      </c>
      <c r="AK231">
        <f t="shared" ca="1" si="110"/>
        <v>0.85827042855258251</v>
      </c>
      <c r="AL231">
        <f t="shared" ca="1" si="111"/>
        <v>3.4675911881882167</v>
      </c>
    </row>
    <row r="232" spans="1:38" x14ac:dyDescent="0.3">
      <c r="A232" s="1">
        <f t="shared" si="114"/>
        <v>231</v>
      </c>
      <c r="B232">
        <f t="shared" ca="1" si="116"/>
        <v>165</v>
      </c>
      <c r="C232">
        <f t="shared" ca="1" si="117"/>
        <v>1</v>
      </c>
      <c r="D232" t="str">
        <f t="shared" ca="1" si="118"/>
        <v>فروش</v>
      </c>
      <c r="E232" t="str">
        <f t="shared" ca="1" si="119"/>
        <v>_</v>
      </c>
      <c r="F232" t="str">
        <f t="shared" ca="1" si="120"/>
        <v>_</v>
      </c>
      <c r="G232">
        <f t="shared" ca="1" si="121"/>
        <v>7.7767122398332056</v>
      </c>
      <c r="H232">
        <f t="shared" ca="1" si="122"/>
        <v>172.77671223983322</v>
      </c>
      <c r="I232">
        <f ca="1">24-COUNTIF($H$2:H231,"&gt;"&amp;B232)</f>
        <v>15</v>
      </c>
      <c r="J232">
        <f t="shared" ca="1" si="104"/>
        <v>10</v>
      </c>
      <c r="O232">
        <f t="shared" ca="1" si="115"/>
        <v>0.10287221827896964</v>
      </c>
      <c r="P232">
        <f t="shared" ca="1" si="103"/>
        <v>0</v>
      </c>
      <c r="Q232">
        <f t="shared" ca="1" si="123"/>
        <v>165</v>
      </c>
      <c r="V232">
        <f t="shared" ca="1" si="112"/>
        <v>0.13437954616287315</v>
      </c>
      <c r="W232" t="str">
        <f t="shared" ca="1" si="124"/>
        <v>فروش</v>
      </c>
      <c r="X232">
        <f t="shared" ca="1" si="113"/>
        <v>5.0059514283387454</v>
      </c>
      <c r="AB232">
        <f t="shared" ca="1" si="125"/>
        <v>0.28741368182537674</v>
      </c>
      <c r="AC232" t="str">
        <f t="shared" ca="1" si="126"/>
        <v>الویت بیشتر</v>
      </c>
      <c r="AE232">
        <f t="shared" ca="1" si="105"/>
        <v>0.18429599288530302</v>
      </c>
      <c r="AF232" t="str">
        <f t="shared" ca="1" si="127"/>
        <v>محصول ۱</v>
      </c>
      <c r="AG232">
        <f t="shared" ca="1" si="106"/>
        <v>0.82361093785191652</v>
      </c>
      <c r="AH232" s="4">
        <f t="shared" ca="1" si="107"/>
        <v>11.827477223696455</v>
      </c>
      <c r="AI232">
        <f t="shared" ca="1" si="108"/>
        <v>3.1626508519968843E-2</v>
      </c>
      <c r="AJ232">
        <f t="shared" ca="1" si="109"/>
        <v>7.7767122398332056</v>
      </c>
      <c r="AK232">
        <f t="shared" ca="1" si="110"/>
        <v>0.39377439062923769</v>
      </c>
      <c r="AL232">
        <f t="shared" ca="1" si="111"/>
        <v>2.8874394521647524</v>
      </c>
    </row>
    <row r="233" spans="1:38" x14ac:dyDescent="0.3">
      <c r="A233" s="1">
        <f t="shared" si="114"/>
        <v>232</v>
      </c>
      <c r="B233">
        <f t="shared" ca="1" si="116"/>
        <v>166</v>
      </c>
      <c r="C233">
        <f t="shared" ca="1" si="117"/>
        <v>1</v>
      </c>
      <c r="D233" t="str">
        <f t="shared" ca="1" si="118"/>
        <v>پشتیبانی فنی</v>
      </c>
      <c r="E233" t="str">
        <f t="shared" ca="1" si="119"/>
        <v>محصول ۱</v>
      </c>
      <c r="F233" t="str">
        <f t="shared" ca="1" si="120"/>
        <v>_</v>
      </c>
      <c r="G233">
        <f t="shared" ca="1" si="121"/>
        <v>12.660451414114879</v>
      </c>
      <c r="H233">
        <f t="shared" ca="1" si="122"/>
        <v>178.66045141411487</v>
      </c>
      <c r="I233">
        <f ca="1">24-COUNTIF($H$2:H232,"&gt;"&amp;B233)</f>
        <v>14</v>
      </c>
      <c r="J233">
        <f t="shared" ca="1" si="104"/>
        <v>11</v>
      </c>
      <c r="O233">
        <f t="shared" ca="1" si="115"/>
        <v>0.63432736932143274</v>
      </c>
      <c r="P233">
        <f t="shared" ca="1" si="103"/>
        <v>1</v>
      </c>
      <c r="Q233">
        <f t="shared" ca="1" si="123"/>
        <v>166</v>
      </c>
      <c r="V233">
        <f t="shared" ca="1" si="112"/>
        <v>0.2973574931118822</v>
      </c>
      <c r="W233" t="str">
        <f t="shared" ca="1" si="124"/>
        <v>پشتیبانی فنی</v>
      </c>
      <c r="X233">
        <f t="shared" ca="1" si="113"/>
        <v>7.6126242503542443</v>
      </c>
      <c r="AB233">
        <f t="shared" ca="1" si="125"/>
        <v>0.83715534371438194</v>
      </c>
      <c r="AC233" t="str">
        <f t="shared" ca="1" si="126"/>
        <v>الویت بیشتر</v>
      </c>
      <c r="AE233">
        <f t="shared" ca="1" si="105"/>
        <v>0.13347901020134212</v>
      </c>
      <c r="AF233" t="str">
        <f t="shared" ca="1" si="127"/>
        <v>محصول ۱</v>
      </c>
      <c r="AG233">
        <f t="shared" ca="1" si="106"/>
        <v>0.86800565231005655</v>
      </c>
      <c r="AH233" s="4">
        <f t="shared" ca="1" si="107"/>
        <v>12.660451414114879</v>
      </c>
      <c r="AI233">
        <f t="shared" ca="1" si="108"/>
        <v>5.0430499607884927E-2</v>
      </c>
      <c r="AJ233">
        <f t="shared" ca="1" si="109"/>
        <v>8.7690832791172877</v>
      </c>
      <c r="AK233">
        <f t="shared" ca="1" si="110"/>
        <v>0.37770900801434215</v>
      </c>
      <c r="AL233">
        <f t="shared" ca="1" si="111"/>
        <v>2.869147867758234</v>
      </c>
    </row>
    <row r="234" spans="1:38" x14ac:dyDescent="0.3">
      <c r="A234" s="1">
        <f t="shared" si="114"/>
        <v>233</v>
      </c>
      <c r="B234">
        <f t="shared" ca="1" si="116"/>
        <v>166</v>
      </c>
      <c r="C234">
        <f t="shared" ca="1" si="117"/>
        <v>1</v>
      </c>
      <c r="D234" t="str">
        <f t="shared" ca="1" si="118"/>
        <v>پشتیبانی فنی</v>
      </c>
      <c r="E234" t="str">
        <f t="shared" ca="1" si="119"/>
        <v>محصول ۳</v>
      </c>
      <c r="F234" t="str">
        <f t="shared" ca="1" si="120"/>
        <v>_</v>
      </c>
      <c r="G234">
        <f t="shared" ca="1" si="121"/>
        <v>7.7016645306207234</v>
      </c>
      <c r="H234">
        <f t="shared" ca="1" si="122"/>
        <v>173.70166453062072</v>
      </c>
      <c r="I234">
        <f ca="1">24-COUNTIF($H$2:H233,"&gt;"&amp;B234)</f>
        <v>13</v>
      </c>
      <c r="J234">
        <f t="shared" ca="1" si="104"/>
        <v>12</v>
      </c>
      <c r="O234">
        <f t="shared" ca="1" si="115"/>
        <v>0.13066979747364027</v>
      </c>
      <c r="P234">
        <f t="shared" ca="1" si="103"/>
        <v>0</v>
      </c>
      <c r="Q234">
        <f t="shared" ca="1" si="123"/>
        <v>166</v>
      </c>
      <c r="V234">
        <f t="shared" ca="1" si="112"/>
        <v>0.55359535422582484</v>
      </c>
      <c r="W234" t="str">
        <f t="shared" ca="1" si="124"/>
        <v>پشتیبانی فنی</v>
      </c>
      <c r="X234">
        <f t="shared" ca="1" si="113"/>
        <v>9.5916861916667369</v>
      </c>
      <c r="AB234">
        <f t="shared" ca="1" si="125"/>
        <v>0.99523656668355387</v>
      </c>
      <c r="AC234" t="str">
        <f t="shared" ca="1" si="126"/>
        <v>الویت بیشتر</v>
      </c>
      <c r="AE234">
        <f t="shared" ca="1" si="105"/>
        <v>0.47973365233223031</v>
      </c>
      <c r="AF234" t="str">
        <f t="shared" ca="1" si="127"/>
        <v>محصول ۳</v>
      </c>
      <c r="AG234">
        <f t="shared" ca="1" si="106"/>
        <v>0.50900132666724407</v>
      </c>
      <c r="AH234" s="4">
        <f t="shared" ca="1" si="107"/>
        <v>7.7016645306207234</v>
      </c>
      <c r="AI234">
        <f t="shared" ca="1" si="108"/>
        <v>0.69856511899764961</v>
      </c>
      <c r="AJ234">
        <f t="shared" ca="1" si="109"/>
        <v>21.749728692798097</v>
      </c>
      <c r="AK234">
        <f t="shared" ca="1" si="110"/>
        <v>0.20250653528893348</v>
      </c>
      <c r="AL234">
        <f t="shared" ca="1" si="111"/>
        <v>2.6364063722008657</v>
      </c>
    </row>
    <row r="235" spans="1:38" x14ac:dyDescent="0.3">
      <c r="A235" s="1">
        <f t="shared" si="114"/>
        <v>234</v>
      </c>
      <c r="B235">
        <f t="shared" ca="1" si="116"/>
        <v>167</v>
      </c>
      <c r="C235">
        <f t="shared" ca="1" si="117"/>
        <v>1</v>
      </c>
      <c r="D235" t="str">
        <f t="shared" ca="1" si="118"/>
        <v>پشتیبانی فنی</v>
      </c>
      <c r="E235" t="str">
        <f t="shared" ca="1" si="119"/>
        <v>محصول ۲</v>
      </c>
      <c r="F235" t="str">
        <f t="shared" ca="1" si="120"/>
        <v>_</v>
      </c>
      <c r="G235">
        <f t="shared" ca="1" si="121"/>
        <v>5.3940719030157815</v>
      </c>
      <c r="H235">
        <f t="shared" ca="1" si="122"/>
        <v>172.39407190301577</v>
      </c>
      <c r="I235">
        <f ca="1">24-COUNTIF($H$2:H234,"&gt;"&amp;B235)</f>
        <v>14</v>
      </c>
      <c r="J235">
        <f t="shared" ca="1" si="104"/>
        <v>11</v>
      </c>
      <c r="O235">
        <f t="shared" ca="1" si="115"/>
        <v>0.81053355104180347</v>
      </c>
      <c r="P235">
        <f t="shared" ca="1" si="103"/>
        <v>1</v>
      </c>
      <c r="Q235">
        <f t="shared" ca="1" si="123"/>
        <v>167</v>
      </c>
      <c r="V235">
        <f t="shared" ca="1" si="112"/>
        <v>0.26468104578262108</v>
      </c>
      <c r="W235" t="str">
        <f t="shared" ca="1" si="124"/>
        <v>پشتیبانی فنی</v>
      </c>
      <c r="X235">
        <f t="shared" ca="1" si="113"/>
        <v>3.759638487986575</v>
      </c>
      <c r="AB235">
        <f t="shared" ca="1" si="125"/>
        <v>4.1217902316466416E-2</v>
      </c>
      <c r="AC235" t="str">
        <f t="shared" ca="1" si="126"/>
        <v>الویت کمتر</v>
      </c>
      <c r="AE235">
        <f t="shared" ca="1" si="105"/>
        <v>0.26433822636940818</v>
      </c>
      <c r="AF235" t="str">
        <f t="shared" ca="1" si="127"/>
        <v>محصول ۲</v>
      </c>
      <c r="AG235">
        <f t="shared" ca="1" si="106"/>
        <v>0.26430822598918458</v>
      </c>
      <c r="AH235" s="4">
        <f t="shared" ca="1" si="107"/>
        <v>5.3940719030157815</v>
      </c>
      <c r="AI235">
        <f t="shared" ca="1" si="108"/>
        <v>0.82726784745288362</v>
      </c>
      <c r="AJ235">
        <f t="shared" ca="1" si="109"/>
        <v>23.315739675229899</v>
      </c>
      <c r="AK235">
        <f t="shared" ca="1" si="110"/>
        <v>0.57270712524450773</v>
      </c>
      <c r="AL235">
        <f t="shared" ca="1" si="111"/>
        <v>3.0755619277036539</v>
      </c>
    </row>
    <row r="236" spans="1:38" x14ac:dyDescent="0.3">
      <c r="A236" s="1">
        <f t="shared" si="114"/>
        <v>235</v>
      </c>
      <c r="B236">
        <f t="shared" ca="1" si="116"/>
        <v>167</v>
      </c>
      <c r="C236">
        <f t="shared" ca="1" si="117"/>
        <v>1</v>
      </c>
      <c r="D236" t="str">
        <f t="shared" ca="1" si="118"/>
        <v>پشتیبانی فنی</v>
      </c>
      <c r="E236" t="str">
        <f t="shared" ca="1" si="119"/>
        <v>محصول ۱</v>
      </c>
      <c r="F236" t="str">
        <f t="shared" ca="1" si="120"/>
        <v>_</v>
      </c>
      <c r="G236">
        <f t="shared" ca="1" si="121"/>
        <v>5.5533838875671471</v>
      </c>
      <c r="H236">
        <f t="shared" ca="1" si="122"/>
        <v>172.55338388756715</v>
      </c>
      <c r="I236">
        <f ca="1">24-COUNTIF($H$2:H235,"&gt;"&amp;B236)</f>
        <v>13</v>
      </c>
      <c r="J236">
        <f t="shared" ca="1" si="104"/>
        <v>12</v>
      </c>
      <c r="O236">
        <f t="shared" ca="1" si="115"/>
        <v>9.3870851762206886E-2</v>
      </c>
      <c r="P236">
        <f t="shared" ca="1" si="103"/>
        <v>0</v>
      </c>
      <c r="Q236">
        <f t="shared" ca="1" si="123"/>
        <v>167</v>
      </c>
      <c r="V236">
        <f t="shared" ca="1" si="112"/>
        <v>0.32632020701776021</v>
      </c>
      <c r="W236" t="str">
        <f t="shared" ca="1" si="124"/>
        <v>پشتیبانی فنی</v>
      </c>
      <c r="X236">
        <f t="shared" ca="1" si="113"/>
        <v>6.1931143460073201</v>
      </c>
      <c r="AB236">
        <f t="shared" ca="1" si="125"/>
        <v>0.58593204621213513</v>
      </c>
      <c r="AC236" t="str">
        <f t="shared" ca="1" si="126"/>
        <v>الویت بیشتر</v>
      </c>
      <c r="AE236">
        <f t="shared" ca="1" si="105"/>
        <v>0.19630375620516177</v>
      </c>
      <c r="AF236" t="str">
        <f t="shared" ca="1" si="127"/>
        <v>محصول ۱</v>
      </c>
      <c r="AG236">
        <f t="shared" ca="1" si="106"/>
        <v>0.14488376171750039</v>
      </c>
      <c r="AH236" s="4">
        <f t="shared" ca="1" si="107"/>
        <v>5.5533838875671471</v>
      </c>
      <c r="AI236">
        <f t="shared" ca="1" si="108"/>
        <v>0.93344904168178311</v>
      </c>
      <c r="AJ236">
        <f t="shared" ca="1" si="109"/>
        <v>24.517931615991028</v>
      </c>
      <c r="AK236">
        <f t="shared" ca="1" si="110"/>
        <v>0.28000903609738792</v>
      </c>
      <c r="AL236">
        <f t="shared" ca="1" si="111"/>
        <v>2.7483435522504189</v>
      </c>
    </row>
    <row r="237" spans="1:38" x14ac:dyDescent="0.3">
      <c r="A237" s="1">
        <f t="shared" si="114"/>
        <v>236</v>
      </c>
      <c r="B237">
        <f t="shared" ca="1" si="116"/>
        <v>167</v>
      </c>
      <c r="C237">
        <f t="shared" ca="1" si="117"/>
        <v>1</v>
      </c>
      <c r="D237" t="str">
        <f t="shared" ca="1" si="118"/>
        <v>پشتیبانی فنی</v>
      </c>
      <c r="E237" t="str">
        <f t="shared" ca="1" si="119"/>
        <v>محصول ۳</v>
      </c>
      <c r="F237" t="str">
        <f t="shared" ca="1" si="120"/>
        <v>_</v>
      </c>
      <c r="G237">
        <f t="shared" ca="1" si="121"/>
        <v>6.0172362852677743</v>
      </c>
      <c r="H237">
        <f t="shared" ca="1" si="122"/>
        <v>173.01723628526778</v>
      </c>
      <c r="I237">
        <f ca="1">24-COUNTIF($H$2:H236,"&gt;"&amp;B237)</f>
        <v>12</v>
      </c>
      <c r="J237">
        <f t="shared" ca="1" si="104"/>
        <v>13</v>
      </c>
      <c r="O237">
        <f t="shared" ca="1" si="115"/>
        <v>0.17329919651175962</v>
      </c>
      <c r="P237">
        <f t="shared" ca="1" si="103"/>
        <v>0</v>
      </c>
      <c r="Q237">
        <f t="shared" ca="1" si="123"/>
        <v>167</v>
      </c>
      <c r="V237">
        <f t="shared" ca="1" si="112"/>
        <v>0.43940712758317957</v>
      </c>
      <c r="W237" t="str">
        <f t="shared" ca="1" si="124"/>
        <v>پشتیبانی فنی</v>
      </c>
      <c r="X237">
        <f t="shared" ca="1" si="113"/>
        <v>8.0629871685771732</v>
      </c>
      <c r="AB237">
        <f t="shared" ca="1" si="125"/>
        <v>0.89279946545438071</v>
      </c>
      <c r="AC237" t="str">
        <f t="shared" ca="1" si="126"/>
        <v>الویت بیشتر</v>
      </c>
      <c r="AE237">
        <f t="shared" ca="1" si="105"/>
        <v>0.3990079748815456</v>
      </c>
      <c r="AF237" t="str">
        <f t="shared" ca="1" si="127"/>
        <v>محصول ۳</v>
      </c>
      <c r="AG237">
        <f t="shared" ca="1" si="106"/>
        <v>0.33524710072637376</v>
      </c>
      <c r="AH237" s="4">
        <f t="shared" ca="1" si="107"/>
        <v>6.0172362852677743</v>
      </c>
      <c r="AI237">
        <f t="shared" ca="1" si="108"/>
        <v>0.77158981767269841</v>
      </c>
      <c r="AJ237">
        <f t="shared" ca="1" si="109"/>
        <v>22.654409874621791</v>
      </c>
      <c r="AK237">
        <f t="shared" ca="1" si="110"/>
        <v>0.40602585090936072</v>
      </c>
      <c r="AL237">
        <f t="shared" ca="1" si="111"/>
        <v>2.9011391134662405</v>
      </c>
    </row>
    <row r="238" spans="1:38" x14ac:dyDescent="0.3">
      <c r="A238" s="1">
        <f t="shared" si="114"/>
        <v>237</v>
      </c>
      <c r="B238">
        <f t="shared" ca="1" si="116"/>
        <v>167</v>
      </c>
      <c r="C238">
        <f t="shared" ca="1" si="117"/>
        <v>1</v>
      </c>
      <c r="D238" t="str">
        <f t="shared" ca="1" si="118"/>
        <v>فروش</v>
      </c>
      <c r="E238" t="str">
        <f t="shared" ca="1" si="119"/>
        <v>_</v>
      </c>
      <c r="F238" t="str">
        <f t="shared" ca="1" si="120"/>
        <v>_</v>
      </c>
      <c r="G238">
        <f t="shared" ca="1" si="121"/>
        <v>20.385462879848731</v>
      </c>
      <c r="H238">
        <f t="shared" ca="1" si="122"/>
        <v>187.38546287984872</v>
      </c>
      <c r="I238">
        <f ca="1">24-COUNTIF($H$2:H237,"&gt;"&amp;B238)</f>
        <v>11</v>
      </c>
      <c r="J238">
        <f t="shared" ca="1" si="104"/>
        <v>14</v>
      </c>
      <c r="O238">
        <f t="shared" ca="1" si="115"/>
        <v>0.42849335027872637</v>
      </c>
      <c r="P238">
        <f t="shared" ca="1" si="103"/>
        <v>0</v>
      </c>
      <c r="Q238">
        <f t="shared" ca="1" si="123"/>
        <v>167</v>
      </c>
      <c r="V238">
        <f t="shared" ca="1" si="112"/>
        <v>0.12946773971576583</v>
      </c>
      <c r="W238" t="str">
        <f t="shared" ca="1" si="124"/>
        <v>فروش</v>
      </c>
      <c r="X238">
        <f t="shared" ca="1" si="113"/>
        <v>9.211592709447471</v>
      </c>
      <c r="AB238">
        <f t="shared" ca="1" si="125"/>
        <v>0.98224039840581767</v>
      </c>
      <c r="AC238" t="str">
        <f t="shared" ca="1" si="126"/>
        <v>الویت بیشتر</v>
      </c>
      <c r="AE238">
        <f t="shared" ca="1" si="105"/>
        <v>0.33027446959939871</v>
      </c>
      <c r="AF238" t="str">
        <f t="shared" ca="1" si="127"/>
        <v>محصول ۲</v>
      </c>
      <c r="AG238">
        <f t="shared" ca="1" si="106"/>
        <v>0.7542439564051584</v>
      </c>
      <c r="AH238" s="4">
        <f t="shared" ca="1" si="107"/>
        <v>10.714170917700184</v>
      </c>
      <c r="AI238">
        <f t="shared" ca="1" si="108"/>
        <v>0.5953068598379172</v>
      </c>
      <c r="AJ238">
        <f t="shared" ca="1" si="109"/>
        <v>20.385462879848731</v>
      </c>
      <c r="AK238">
        <f t="shared" ca="1" si="110"/>
        <v>0.55623096101670932</v>
      </c>
      <c r="AL238">
        <f t="shared" ca="1" si="111"/>
        <v>3.0579076064596524</v>
      </c>
    </row>
    <row r="239" spans="1:38" x14ac:dyDescent="0.3">
      <c r="A239" s="1">
        <f t="shared" si="114"/>
        <v>238</v>
      </c>
      <c r="B239">
        <f t="shared" ca="1" si="116"/>
        <v>167</v>
      </c>
      <c r="C239">
        <f t="shared" ca="1" si="117"/>
        <v>1</v>
      </c>
      <c r="D239" t="str">
        <f t="shared" ca="1" si="118"/>
        <v>بررسی سفارش</v>
      </c>
      <c r="E239" t="str">
        <f t="shared" ca="1" si="119"/>
        <v>_</v>
      </c>
      <c r="F239" t="str">
        <f t="shared" ca="1" si="120"/>
        <v>الویت بیشتر</v>
      </c>
      <c r="G239">
        <f t="shared" ca="1" si="121"/>
        <v>2.2216848889660814</v>
      </c>
      <c r="H239">
        <f t="shared" ca="1" si="122"/>
        <v>169.22168488896608</v>
      </c>
      <c r="I239">
        <f ca="1">24-COUNTIF($H$2:H238,"&gt;"&amp;B239)</f>
        <v>10</v>
      </c>
      <c r="J239">
        <f t="shared" ca="1" si="104"/>
        <v>15</v>
      </c>
      <c r="O239">
        <f t="shared" ca="1" si="115"/>
        <v>0.21310703678764276</v>
      </c>
      <c r="P239">
        <f t="shared" ca="1" si="103"/>
        <v>0</v>
      </c>
      <c r="Q239">
        <f t="shared" ca="1" si="123"/>
        <v>167</v>
      </c>
      <c r="V239">
        <f t="shared" ca="1" si="112"/>
        <v>0.18088234305062198</v>
      </c>
      <c r="W239" t="str">
        <f t="shared" ca="1" si="124"/>
        <v>بررسی سفارش</v>
      </c>
      <c r="X239">
        <f t="shared" ca="1" si="113"/>
        <v>6.8031091613303341</v>
      </c>
      <c r="AB239">
        <f t="shared" ca="1" si="125"/>
        <v>0.7079968275894275</v>
      </c>
      <c r="AC239" t="str">
        <f t="shared" ca="1" si="126"/>
        <v>الویت بیشتر</v>
      </c>
      <c r="AE239">
        <f t="shared" ca="1" si="105"/>
        <v>0.15860058767420721</v>
      </c>
      <c r="AF239" t="str">
        <f t="shared" ca="1" si="127"/>
        <v>محصول ۱</v>
      </c>
      <c r="AG239">
        <f t="shared" ca="1" si="106"/>
        <v>0.77408779395924066</v>
      </c>
      <c r="AH239" s="4">
        <f t="shared" ca="1" si="107"/>
        <v>11.01451243614277</v>
      </c>
      <c r="AI239">
        <f t="shared" ca="1" si="108"/>
        <v>0.59028926385740432</v>
      </c>
      <c r="AJ239">
        <f t="shared" ca="1" si="109"/>
        <v>20.316263604137113</v>
      </c>
      <c r="AK239">
        <f t="shared" ca="1" si="110"/>
        <v>2.4572094997951877E-2</v>
      </c>
      <c r="AL239">
        <f t="shared" ca="1" si="111"/>
        <v>2.2216848889660814</v>
      </c>
    </row>
    <row r="240" spans="1:38" x14ac:dyDescent="0.3">
      <c r="A240" s="1">
        <f t="shared" si="114"/>
        <v>239</v>
      </c>
      <c r="B240">
        <f t="shared" ca="1" si="116"/>
        <v>168</v>
      </c>
      <c r="C240">
        <f t="shared" ca="1" si="117"/>
        <v>1</v>
      </c>
      <c r="D240" t="str">
        <f t="shared" ca="1" si="118"/>
        <v>پشتیبانی فنی</v>
      </c>
      <c r="E240" t="str">
        <f t="shared" ca="1" si="119"/>
        <v>محصول ۳</v>
      </c>
      <c r="F240" t="str">
        <f t="shared" ca="1" si="120"/>
        <v>_</v>
      </c>
      <c r="G240">
        <f t="shared" ca="1" si="121"/>
        <v>9.2854313536341024</v>
      </c>
      <c r="H240">
        <f t="shared" ca="1" si="122"/>
        <v>177.2854313536341</v>
      </c>
      <c r="I240">
        <f ca="1">24-COUNTIF($H$2:H239,"&gt;"&amp;B240)</f>
        <v>11</v>
      </c>
      <c r="J240">
        <f t="shared" ca="1" si="104"/>
        <v>14</v>
      </c>
      <c r="O240">
        <f t="shared" ca="1" si="115"/>
        <v>0.77787137889558267</v>
      </c>
      <c r="P240">
        <f t="shared" ca="1" si="103"/>
        <v>1</v>
      </c>
      <c r="Q240">
        <f t="shared" ca="1" si="123"/>
        <v>168</v>
      </c>
      <c r="V240">
        <f t="shared" ca="1" si="112"/>
        <v>0.44272296129790212</v>
      </c>
      <c r="W240" t="str">
        <f t="shared" ca="1" si="124"/>
        <v>پشتیبانی فنی</v>
      </c>
      <c r="X240">
        <f t="shared" ca="1" si="113"/>
        <v>4.9848294960068511</v>
      </c>
      <c r="AB240">
        <f t="shared" ca="1" si="125"/>
        <v>0.28139629487277218</v>
      </c>
      <c r="AC240" t="str">
        <f t="shared" ca="1" si="126"/>
        <v>الویت بیشتر</v>
      </c>
      <c r="AE240">
        <f t="shared" ca="1" si="105"/>
        <v>0.45127772266512955</v>
      </c>
      <c r="AF240" t="str">
        <f t="shared" ca="1" si="127"/>
        <v>محصول ۳</v>
      </c>
      <c r="AG240">
        <f t="shared" ca="1" si="106"/>
        <v>0.64840876531377989</v>
      </c>
      <c r="AH240" s="4">
        <f t="shared" ca="1" si="107"/>
        <v>9.2854313536341024</v>
      </c>
      <c r="AI240">
        <f t="shared" ca="1" si="108"/>
        <v>0.36759418214890316</v>
      </c>
      <c r="AJ240">
        <f t="shared" ca="1" si="109"/>
        <v>16.875751479007171</v>
      </c>
      <c r="AK240">
        <f t="shared" ca="1" si="110"/>
        <v>0.40304476053105387</v>
      </c>
      <c r="AL240">
        <f t="shared" ca="1" si="111"/>
        <v>2.897824883294124</v>
      </c>
    </row>
    <row r="241" spans="1:38" x14ac:dyDescent="0.3">
      <c r="A241" s="1">
        <f t="shared" si="114"/>
        <v>240</v>
      </c>
      <c r="B241">
        <f t="shared" ca="1" si="116"/>
        <v>168</v>
      </c>
      <c r="C241">
        <f t="shared" ca="1" si="117"/>
        <v>1</v>
      </c>
      <c r="D241" t="str">
        <f t="shared" ca="1" si="118"/>
        <v>فروش</v>
      </c>
      <c r="E241" t="str">
        <f t="shared" ca="1" si="119"/>
        <v>_</v>
      </c>
      <c r="F241" t="str">
        <f t="shared" ca="1" si="120"/>
        <v>_</v>
      </c>
      <c r="G241">
        <f t="shared" ca="1" si="121"/>
        <v>23.088175600571482</v>
      </c>
      <c r="H241">
        <f t="shared" ca="1" si="122"/>
        <v>191.08817560057147</v>
      </c>
      <c r="I241">
        <f ca="1">24-COUNTIF($H$2:H240,"&gt;"&amp;B241)</f>
        <v>10</v>
      </c>
      <c r="J241">
        <f t="shared" ca="1" si="104"/>
        <v>15</v>
      </c>
      <c r="O241">
        <f t="shared" ca="1" si="115"/>
        <v>0.36940414124182108</v>
      </c>
      <c r="P241">
        <f t="shared" ca="1" si="103"/>
        <v>0</v>
      </c>
      <c r="Q241">
        <f t="shared" ca="1" si="123"/>
        <v>168</v>
      </c>
      <c r="V241">
        <f t="shared" ca="1" si="112"/>
        <v>0.13006570900376277</v>
      </c>
      <c r="W241" t="str">
        <f t="shared" ca="1" si="124"/>
        <v>فروش</v>
      </c>
      <c r="X241">
        <f t="shared" ca="1" si="113"/>
        <v>3.1752169063656099</v>
      </c>
      <c r="AB241">
        <f t="shared" ca="1" si="125"/>
        <v>2.1929260197382085E-3</v>
      </c>
      <c r="AC241" t="str">
        <f t="shared" ca="1" si="126"/>
        <v>الویت کمتر</v>
      </c>
      <c r="AE241">
        <f t="shared" ca="1" si="105"/>
        <v>0.4252742637409197</v>
      </c>
      <c r="AF241" t="str">
        <f t="shared" ca="1" si="127"/>
        <v>محصول ۳</v>
      </c>
      <c r="AG241">
        <f t="shared" ca="1" si="106"/>
        <v>0.46666943861195942</v>
      </c>
      <c r="AH241" s="4">
        <f t="shared" ca="1" si="107"/>
        <v>7.2669016001987217</v>
      </c>
      <c r="AI241">
        <f t="shared" ca="1" si="108"/>
        <v>0.80789012806707849</v>
      </c>
      <c r="AJ241">
        <f t="shared" ca="1" si="109"/>
        <v>23.088175600571482</v>
      </c>
      <c r="AK241">
        <f t="shared" ca="1" si="110"/>
        <v>0.28168337068598925</v>
      </c>
      <c r="AL241">
        <f t="shared" ca="1" si="111"/>
        <v>2.7505776051628361</v>
      </c>
    </row>
    <row r="242" spans="1:38" x14ac:dyDescent="0.3">
      <c r="A242" s="1">
        <f t="shared" si="114"/>
        <v>241</v>
      </c>
      <c r="B242">
        <f t="shared" ca="1" si="116"/>
        <v>168</v>
      </c>
      <c r="C242">
        <f t="shared" ca="1" si="117"/>
        <v>1</v>
      </c>
      <c r="D242" t="str">
        <f t="shared" ca="1" si="118"/>
        <v>پشتیبانی فنی</v>
      </c>
      <c r="E242" t="str">
        <f t="shared" ca="1" si="119"/>
        <v>محصول ۳</v>
      </c>
      <c r="F242" t="str">
        <f t="shared" ca="1" si="120"/>
        <v>_</v>
      </c>
      <c r="G242">
        <f t="shared" ca="1" si="121"/>
        <v>16.065613506670481</v>
      </c>
      <c r="H242">
        <f t="shared" ca="1" si="122"/>
        <v>184.06561350667047</v>
      </c>
      <c r="I242">
        <f ca="1">24-COUNTIF($H$2:H241,"&gt;"&amp;B242)</f>
        <v>9</v>
      </c>
      <c r="J242">
        <f t="shared" ca="1" si="104"/>
        <v>16</v>
      </c>
      <c r="O242">
        <f t="shared" ca="1" si="115"/>
        <v>3.1080037273169658E-2</v>
      </c>
      <c r="P242">
        <f t="shared" ca="1" si="103"/>
        <v>0</v>
      </c>
      <c r="Q242">
        <f t="shared" ca="1" si="123"/>
        <v>168</v>
      </c>
      <c r="V242">
        <f t="shared" ca="1" si="112"/>
        <v>0.59621355302461954</v>
      </c>
      <c r="W242" t="str">
        <f t="shared" ca="1" si="124"/>
        <v>پشتیبانی فنی</v>
      </c>
      <c r="X242">
        <f t="shared" ca="1" si="113"/>
        <v>6.1688574466998567</v>
      </c>
      <c r="AB242">
        <f t="shared" ca="1" si="125"/>
        <v>0.58063847817979597</v>
      </c>
      <c r="AC242" t="str">
        <f t="shared" ca="1" si="126"/>
        <v>الویت بیشتر</v>
      </c>
      <c r="AE242">
        <f t="shared" ca="1" si="105"/>
        <v>0.42651997670916908</v>
      </c>
      <c r="AF242" t="str">
        <f t="shared" ca="1" si="127"/>
        <v>محصول ۳</v>
      </c>
      <c r="AG242">
        <f t="shared" ca="1" si="106"/>
        <v>0.98267661525196448</v>
      </c>
      <c r="AH242" s="4">
        <f t="shared" ca="1" si="107"/>
        <v>16.065613506670481</v>
      </c>
      <c r="AI242">
        <f t="shared" ca="1" si="108"/>
        <v>7.5571140499573808E-2</v>
      </c>
      <c r="AJ242">
        <f t="shared" ca="1" si="109"/>
        <v>9.8380291507757818</v>
      </c>
      <c r="AK242">
        <f t="shared" ca="1" si="110"/>
        <v>1.7866774722980594E-2</v>
      </c>
      <c r="AL242">
        <f t="shared" ca="1" si="111"/>
        <v>2.1890331966770948</v>
      </c>
    </row>
    <row r="243" spans="1:38" x14ac:dyDescent="0.3">
      <c r="A243" s="1">
        <f t="shared" si="114"/>
        <v>242</v>
      </c>
      <c r="B243">
        <f t="shared" ca="1" si="116"/>
        <v>168</v>
      </c>
      <c r="C243">
        <f t="shared" ca="1" si="117"/>
        <v>1</v>
      </c>
      <c r="D243" t="str">
        <f t="shared" ca="1" si="118"/>
        <v>فروش</v>
      </c>
      <c r="E243" t="str">
        <f t="shared" ca="1" si="119"/>
        <v>_</v>
      </c>
      <c r="F243" t="str">
        <f t="shared" ca="1" si="120"/>
        <v>_</v>
      </c>
      <c r="G243">
        <f t="shared" ca="1" si="121"/>
        <v>23.831873117852634</v>
      </c>
      <c r="H243">
        <f t="shared" ca="1" si="122"/>
        <v>191.83187311785264</v>
      </c>
      <c r="I243">
        <f ca="1">24-COUNTIF($H$2:H242,"&gt;"&amp;B243)</f>
        <v>8</v>
      </c>
      <c r="J243">
        <f t="shared" ca="1" si="104"/>
        <v>17</v>
      </c>
      <c r="O243">
        <f t="shared" ca="1" si="115"/>
        <v>0.21124158294290762</v>
      </c>
      <c r="P243">
        <f t="shared" ca="1" si="103"/>
        <v>0</v>
      </c>
      <c r="Q243">
        <f t="shared" ca="1" si="123"/>
        <v>168</v>
      </c>
      <c r="V243">
        <f t="shared" ca="1" si="112"/>
        <v>0.13932649059103999</v>
      </c>
      <c r="W243" t="str">
        <f t="shared" ca="1" si="124"/>
        <v>فروش</v>
      </c>
      <c r="X243">
        <f t="shared" ca="1" si="113"/>
        <v>9.6803650334295952</v>
      </c>
      <c r="AB243">
        <f t="shared" ca="1" si="125"/>
        <v>0.9970809568041582</v>
      </c>
      <c r="AC243" t="str">
        <f t="shared" ca="1" si="126"/>
        <v>الویت بیشتر</v>
      </c>
      <c r="AE243">
        <f t="shared" ca="1" si="105"/>
        <v>0.45590598797577797</v>
      </c>
      <c r="AF243" t="str">
        <f t="shared" ca="1" si="127"/>
        <v>محصول ۳</v>
      </c>
      <c r="AG243">
        <f t="shared" ca="1" si="106"/>
        <v>0.23641687082220997</v>
      </c>
      <c r="AH243" s="4">
        <f t="shared" ca="1" si="107"/>
        <v>5.1573384416468144</v>
      </c>
      <c r="AI243">
        <f t="shared" ca="1" si="108"/>
        <v>0.87206916044923699</v>
      </c>
      <c r="AJ243">
        <f t="shared" ca="1" si="109"/>
        <v>23.831873117852634</v>
      </c>
      <c r="AK243">
        <f t="shared" ca="1" si="110"/>
        <v>0.68444943777122091</v>
      </c>
      <c r="AL243">
        <f t="shared" ca="1" si="111"/>
        <v>3.205581266297453</v>
      </c>
    </row>
    <row r="244" spans="1:38" x14ac:dyDescent="0.3">
      <c r="A244" s="1">
        <f t="shared" si="114"/>
        <v>243</v>
      </c>
      <c r="B244">
        <f t="shared" ca="1" si="116"/>
        <v>170</v>
      </c>
      <c r="C244">
        <f t="shared" ca="1" si="117"/>
        <v>1</v>
      </c>
      <c r="D244" t="str">
        <f t="shared" ca="1" si="118"/>
        <v>پشتیبانی فنی</v>
      </c>
      <c r="E244" t="str">
        <f t="shared" ca="1" si="119"/>
        <v>محصول ۳</v>
      </c>
      <c r="F244" t="str">
        <f t="shared" ca="1" si="120"/>
        <v>_</v>
      </c>
      <c r="G244">
        <f t="shared" ca="1" si="121"/>
        <v>5.8115814089557514</v>
      </c>
      <c r="H244">
        <f t="shared" ca="1" si="122"/>
        <v>175.81158140895576</v>
      </c>
      <c r="I244">
        <f ca="1">24-COUNTIF($H$2:H243,"&gt;"&amp;B244)</f>
        <v>9</v>
      </c>
      <c r="J244">
        <f t="shared" ca="1" si="104"/>
        <v>16</v>
      </c>
      <c r="O244">
        <f t="shared" ca="1" si="115"/>
        <v>0.90987969535822444</v>
      </c>
      <c r="P244">
        <f t="shared" ca="1" si="103"/>
        <v>2</v>
      </c>
      <c r="Q244">
        <f t="shared" ca="1" si="123"/>
        <v>170</v>
      </c>
      <c r="V244">
        <f t="shared" ca="1" si="112"/>
        <v>0.24354760718915472</v>
      </c>
      <c r="W244" t="str">
        <f t="shared" ca="1" si="124"/>
        <v>پشتیبانی فنی</v>
      </c>
      <c r="X244">
        <f t="shared" ca="1" si="113"/>
        <v>6.729248553763969</v>
      </c>
      <c r="AB244">
        <f t="shared" ca="1" si="125"/>
        <v>0.69434814219842611</v>
      </c>
      <c r="AC244" t="str">
        <f t="shared" ca="1" si="126"/>
        <v>الویت بیشتر</v>
      </c>
      <c r="AE244">
        <f t="shared" ca="1" si="105"/>
        <v>0.44265477521834284</v>
      </c>
      <c r="AF244" t="str">
        <f t="shared" ca="1" si="127"/>
        <v>محصول ۳</v>
      </c>
      <c r="AG244">
        <f t="shared" ca="1" si="106"/>
        <v>0.17566644487079131</v>
      </c>
      <c r="AH244" s="4">
        <f t="shared" ca="1" si="107"/>
        <v>5.8115814089557514</v>
      </c>
      <c r="AI244">
        <f t="shared" ca="1" si="108"/>
        <v>0.71362672015787665</v>
      </c>
      <c r="AJ244">
        <f t="shared" ca="1" si="109"/>
        <v>21.94005715685439</v>
      </c>
      <c r="AK244">
        <f t="shared" ca="1" si="110"/>
        <v>0.78017980777081919</v>
      </c>
      <c r="AL244">
        <f t="shared" ca="1" si="111"/>
        <v>3.3369461677522994</v>
      </c>
    </row>
    <row r="245" spans="1:38" x14ac:dyDescent="0.3">
      <c r="A245" s="1">
        <f t="shared" si="114"/>
        <v>244</v>
      </c>
      <c r="B245">
        <f t="shared" ca="1" si="116"/>
        <v>170</v>
      </c>
      <c r="C245">
        <f t="shared" ca="1" si="117"/>
        <v>1</v>
      </c>
      <c r="D245" t="str">
        <f t="shared" ca="1" si="118"/>
        <v>پشتیبانی فنی</v>
      </c>
      <c r="E245" t="str">
        <f t="shared" ca="1" si="119"/>
        <v>محصول ۱</v>
      </c>
      <c r="F245" t="str">
        <f t="shared" ca="1" si="120"/>
        <v>_</v>
      </c>
      <c r="G245">
        <f t="shared" ca="1" si="121"/>
        <v>5.8203843534780546</v>
      </c>
      <c r="H245">
        <f t="shared" ca="1" si="122"/>
        <v>175.82038435347806</v>
      </c>
      <c r="I245">
        <f ca="1">24-COUNTIF($H$2:H244,"&gt;"&amp;B245)</f>
        <v>8</v>
      </c>
      <c r="J245">
        <f t="shared" ca="1" si="104"/>
        <v>17</v>
      </c>
      <c r="O245">
        <f t="shared" ca="1" si="115"/>
        <v>0.47332665325401868</v>
      </c>
      <c r="P245">
        <f t="shared" ca="1" si="103"/>
        <v>0</v>
      </c>
      <c r="Q245">
        <f t="shared" ca="1" si="123"/>
        <v>170</v>
      </c>
      <c r="V245">
        <f t="shared" ca="1" si="112"/>
        <v>0.52091621110720177</v>
      </c>
      <c r="W245" t="str">
        <f t="shared" ca="1" si="124"/>
        <v>پشتیبانی فنی</v>
      </c>
      <c r="X245">
        <f t="shared" ca="1" si="113"/>
        <v>6.1811676789495422</v>
      </c>
      <c r="AB245">
        <f t="shared" ca="1" si="125"/>
        <v>0.5833291343914393</v>
      </c>
      <c r="AC245" t="str">
        <f t="shared" ca="1" si="126"/>
        <v>الویت بیشتر</v>
      </c>
      <c r="AE245">
        <f t="shared" ca="1" si="105"/>
        <v>0.16289541583552997</v>
      </c>
      <c r="AF245" t="str">
        <f t="shared" ca="1" si="127"/>
        <v>محصول ۱</v>
      </c>
      <c r="AG245">
        <f t="shared" ca="1" si="106"/>
        <v>0.17676817558541835</v>
      </c>
      <c r="AH245" s="4">
        <f t="shared" ca="1" si="107"/>
        <v>5.8203843534780546</v>
      </c>
      <c r="AI245">
        <f t="shared" ca="1" si="108"/>
        <v>0.33365129539621396</v>
      </c>
      <c r="AJ245">
        <f t="shared" ca="1" si="109"/>
        <v>16.266895867483854</v>
      </c>
      <c r="AK245">
        <f t="shared" ca="1" si="110"/>
        <v>0.56721481169565535</v>
      </c>
      <c r="AL245">
        <f t="shared" ca="1" si="111"/>
        <v>3.0696396522805323</v>
      </c>
    </row>
    <row r="246" spans="1:38" x14ac:dyDescent="0.3">
      <c r="A246" s="1">
        <f t="shared" si="114"/>
        <v>245</v>
      </c>
      <c r="B246">
        <f t="shared" ca="1" si="116"/>
        <v>170</v>
      </c>
      <c r="C246">
        <f t="shared" ca="1" si="117"/>
        <v>1</v>
      </c>
      <c r="D246" t="str">
        <f t="shared" ca="1" si="118"/>
        <v>پشتیبانی فنی</v>
      </c>
      <c r="E246" t="str">
        <f t="shared" ca="1" si="119"/>
        <v>محصول ۳</v>
      </c>
      <c r="F246" t="str">
        <f t="shared" ca="1" si="120"/>
        <v>_</v>
      </c>
      <c r="G246">
        <f t="shared" ca="1" si="121"/>
        <v>10.149877803429346</v>
      </c>
      <c r="H246">
        <f t="shared" ca="1" si="122"/>
        <v>180.14987780342935</v>
      </c>
      <c r="I246">
        <f ca="1">24-COUNTIF($H$2:H245,"&gt;"&amp;B246)</f>
        <v>7</v>
      </c>
      <c r="J246">
        <f t="shared" ca="1" si="104"/>
        <v>18</v>
      </c>
      <c r="O246">
        <f t="shared" ca="1" si="115"/>
        <v>0.4476531091110193</v>
      </c>
      <c r="P246">
        <f t="shared" ca="1" si="103"/>
        <v>0</v>
      </c>
      <c r="Q246">
        <f t="shared" ca="1" si="123"/>
        <v>170</v>
      </c>
      <c r="V246">
        <f t="shared" ca="1" si="112"/>
        <v>0.37405112103359739</v>
      </c>
      <c r="W246" t="str">
        <f t="shared" ca="1" si="124"/>
        <v>پشتیبانی فنی</v>
      </c>
      <c r="X246">
        <f t="shared" ca="1" si="113"/>
        <v>8.5761373280151361</v>
      </c>
      <c r="AB246">
        <f t="shared" ca="1" si="125"/>
        <v>0.94207471689508926</v>
      </c>
      <c r="AC246" t="str">
        <f t="shared" ca="1" si="126"/>
        <v>الویت بیشتر</v>
      </c>
      <c r="AE246">
        <f t="shared" ca="1" si="105"/>
        <v>0.35722208600725203</v>
      </c>
      <c r="AF246" t="str">
        <f t="shared" ca="1" si="127"/>
        <v>محصول ۳</v>
      </c>
      <c r="AG246">
        <f t="shared" ca="1" si="106"/>
        <v>0.71470176619865156</v>
      </c>
      <c r="AH246" s="4">
        <f t="shared" ca="1" si="107"/>
        <v>10.149877803429346</v>
      </c>
      <c r="AI246">
        <f t="shared" ca="1" si="108"/>
        <v>0.13384933710247104</v>
      </c>
      <c r="AJ246">
        <f t="shared" ca="1" si="109"/>
        <v>11.769559256046282</v>
      </c>
      <c r="AK246">
        <f t="shared" ca="1" si="110"/>
        <v>0.12794694573028587</v>
      </c>
      <c r="AL246">
        <f t="shared" ca="1" si="111"/>
        <v>2.5058595570517292</v>
      </c>
    </row>
    <row r="247" spans="1:38" x14ac:dyDescent="0.3">
      <c r="A247" s="1">
        <f t="shared" si="114"/>
        <v>246</v>
      </c>
      <c r="B247">
        <f t="shared" ca="1" si="116"/>
        <v>170</v>
      </c>
      <c r="C247">
        <f t="shared" ca="1" si="117"/>
        <v>1</v>
      </c>
      <c r="D247" t="str">
        <f t="shared" ca="1" si="118"/>
        <v>پشتیبانی فنی</v>
      </c>
      <c r="E247" t="str">
        <f t="shared" ca="1" si="119"/>
        <v>محصول ۱</v>
      </c>
      <c r="F247" t="str">
        <f t="shared" ca="1" si="120"/>
        <v>_</v>
      </c>
      <c r="G247">
        <f t="shared" ca="1" si="121"/>
        <v>5.1677113965847532</v>
      </c>
      <c r="H247">
        <f t="shared" ca="1" si="122"/>
        <v>175.16771139658476</v>
      </c>
      <c r="I247">
        <f ca="1">24-COUNTIF($H$2:H246,"&gt;"&amp;B247)</f>
        <v>6</v>
      </c>
      <c r="J247">
        <f t="shared" ca="1" si="104"/>
        <v>19</v>
      </c>
      <c r="O247">
        <f t="shared" ca="1" si="115"/>
        <v>0.52439739319107492</v>
      </c>
      <c r="P247">
        <f t="shared" ca="1" si="103"/>
        <v>0</v>
      </c>
      <c r="Q247">
        <f t="shared" ca="1" si="123"/>
        <v>170</v>
      </c>
      <c r="V247">
        <f t="shared" ca="1" si="112"/>
        <v>0.4319066907887843</v>
      </c>
      <c r="W247" t="str">
        <f t="shared" ca="1" si="124"/>
        <v>پشتیبانی فنی</v>
      </c>
      <c r="X247">
        <f t="shared" ca="1" si="113"/>
        <v>8.8280198414648314</v>
      </c>
      <c r="AB247">
        <f t="shared" ca="1" si="125"/>
        <v>0.9607560716571395</v>
      </c>
      <c r="AC247" t="str">
        <f t="shared" ca="1" si="126"/>
        <v>الویت بیشتر</v>
      </c>
      <c r="AE247">
        <f t="shared" ca="1" si="105"/>
        <v>0.13905281735116728</v>
      </c>
      <c r="AF247" t="str">
        <f t="shared" ca="1" si="127"/>
        <v>محصول ۱</v>
      </c>
      <c r="AG247">
        <f t="shared" ca="1" si="106"/>
        <v>0.23764985740120004</v>
      </c>
      <c r="AH247" s="4">
        <f t="shared" ca="1" si="107"/>
        <v>5.1677113965847532</v>
      </c>
      <c r="AI247">
        <f t="shared" ca="1" si="108"/>
        <v>0.99310595259359902</v>
      </c>
      <c r="AJ247">
        <f t="shared" ca="1" si="109"/>
        <v>25.163430360405023</v>
      </c>
      <c r="AK247">
        <f t="shared" ca="1" si="110"/>
        <v>0.56766665317596887</v>
      </c>
      <c r="AL247">
        <f t="shared" ca="1" si="111"/>
        <v>3.0701254419825963</v>
      </c>
    </row>
    <row r="248" spans="1:38" x14ac:dyDescent="0.3">
      <c r="A248" s="1">
        <f t="shared" si="114"/>
        <v>247</v>
      </c>
      <c r="B248">
        <f t="shared" ca="1" si="116"/>
        <v>170</v>
      </c>
      <c r="C248">
        <f t="shared" ca="1" si="117"/>
        <v>1</v>
      </c>
      <c r="D248" t="str">
        <f t="shared" ca="1" si="118"/>
        <v>پشتیبانی فنی</v>
      </c>
      <c r="E248" t="str">
        <f t="shared" ca="1" si="119"/>
        <v>محصول ۳</v>
      </c>
      <c r="F248" t="str">
        <f t="shared" ca="1" si="120"/>
        <v>_</v>
      </c>
      <c r="G248">
        <f t="shared" ca="1" si="121"/>
        <v>13.691228986371106</v>
      </c>
      <c r="H248">
        <f t="shared" ca="1" si="122"/>
        <v>183.6912289863711</v>
      </c>
      <c r="I248">
        <f ca="1">24-COUNTIF($H$2:H247,"&gt;"&amp;B248)</f>
        <v>5</v>
      </c>
      <c r="J248">
        <f t="shared" ca="1" si="104"/>
        <v>20</v>
      </c>
      <c r="O248">
        <f t="shared" ca="1" si="115"/>
        <v>0.25555130364250789</v>
      </c>
      <c r="P248">
        <f t="shared" ca="1" si="103"/>
        <v>0</v>
      </c>
      <c r="Q248">
        <f t="shared" ca="1" si="123"/>
        <v>170</v>
      </c>
      <c r="V248">
        <f t="shared" ca="1" si="112"/>
        <v>0.36192999199171272</v>
      </c>
      <c r="W248" t="str">
        <f t="shared" ca="1" si="124"/>
        <v>پشتیبانی فنی</v>
      </c>
      <c r="X248">
        <f t="shared" ca="1" si="113"/>
        <v>7.8013952842492875</v>
      </c>
      <c r="AB248">
        <f t="shared" ca="1" si="125"/>
        <v>0.86188963725367795</v>
      </c>
      <c r="AC248" t="str">
        <f t="shared" ca="1" si="126"/>
        <v>الویت بیشتر</v>
      </c>
      <c r="AE248">
        <f t="shared" ca="1" si="105"/>
        <v>0.47361989908699442</v>
      </c>
      <c r="AF248" t="str">
        <f t="shared" ca="1" si="127"/>
        <v>محصول ۳</v>
      </c>
      <c r="AG248">
        <f t="shared" ca="1" si="106"/>
        <v>0.9140485757042196</v>
      </c>
      <c r="AH248" s="4">
        <f t="shared" ca="1" si="107"/>
        <v>13.691228986371106</v>
      </c>
      <c r="AI248">
        <f t="shared" ca="1" si="108"/>
        <v>7.8914339194940397E-2</v>
      </c>
      <c r="AJ248">
        <f t="shared" ca="1" si="109"/>
        <v>9.9657662522863006</v>
      </c>
      <c r="AK248">
        <f t="shared" ca="1" si="110"/>
        <v>0.40981341506631119</v>
      </c>
      <c r="AL248">
        <f t="shared" ca="1" si="111"/>
        <v>2.9053324417762916</v>
      </c>
    </row>
    <row r="249" spans="1:38" x14ac:dyDescent="0.3">
      <c r="A249" s="1">
        <f t="shared" si="114"/>
        <v>248</v>
      </c>
      <c r="B249">
        <f t="shared" ca="1" si="116"/>
        <v>170</v>
      </c>
      <c r="C249">
        <f t="shared" ca="1" si="117"/>
        <v>1</v>
      </c>
      <c r="D249" t="str">
        <f t="shared" ca="1" si="118"/>
        <v>پشتیبانی فنی</v>
      </c>
      <c r="E249" t="str">
        <f t="shared" ca="1" si="119"/>
        <v>محصول ۳</v>
      </c>
      <c r="F249" t="str">
        <f t="shared" ca="1" si="120"/>
        <v>_</v>
      </c>
      <c r="G249">
        <f t="shared" ca="1" si="121"/>
        <v>15.900273940108139</v>
      </c>
      <c r="H249">
        <f t="shared" ca="1" si="122"/>
        <v>185.90027394010815</v>
      </c>
      <c r="I249">
        <f ca="1">24-COUNTIF($H$2:H248,"&gt;"&amp;B249)</f>
        <v>4</v>
      </c>
      <c r="J249">
        <f t="shared" ca="1" si="104"/>
        <v>21</v>
      </c>
      <c r="O249">
        <f t="shared" ca="1" si="115"/>
        <v>9.5812850959387186E-2</v>
      </c>
      <c r="P249">
        <f t="shared" ca="1" si="103"/>
        <v>0</v>
      </c>
      <c r="Q249">
        <f t="shared" ca="1" si="123"/>
        <v>170</v>
      </c>
      <c r="V249">
        <f t="shared" ca="1" si="112"/>
        <v>0.30887743996908212</v>
      </c>
      <c r="W249" t="str">
        <f t="shared" ca="1" si="124"/>
        <v>پشتیبانی فنی</v>
      </c>
      <c r="X249">
        <f t="shared" ca="1" si="113"/>
        <v>6.6500028810770475</v>
      </c>
      <c r="AB249">
        <f t="shared" ca="1" si="125"/>
        <v>0.67935769437736915</v>
      </c>
      <c r="AC249" t="str">
        <f t="shared" ca="1" si="126"/>
        <v>الویت بیشتر</v>
      </c>
      <c r="AE249">
        <f t="shared" ca="1" si="105"/>
        <v>0.38161911090169165</v>
      </c>
      <c r="AF249" t="str">
        <f t="shared" ca="1" si="127"/>
        <v>محصول ۳</v>
      </c>
      <c r="AG249">
        <f t="shared" ca="1" si="106"/>
        <v>0.979588659599125</v>
      </c>
      <c r="AH249" s="4">
        <f t="shared" ca="1" si="107"/>
        <v>15.900273940108139</v>
      </c>
      <c r="AI249">
        <f t="shared" ca="1" si="108"/>
        <v>0.3822019123278676</v>
      </c>
      <c r="AJ249">
        <f t="shared" ca="1" si="109"/>
        <v>17.129092217661825</v>
      </c>
      <c r="AK249">
        <f t="shared" ca="1" si="110"/>
        <v>0.79660045702842153</v>
      </c>
      <c r="AL249">
        <f t="shared" ca="1" si="111"/>
        <v>3.3621919677966128</v>
      </c>
    </row>
    <row r="250" spans="1:38" x14ac:dyDescent="0.3">
      <c r="A250" s="1">
        <f t="shared" si="114"/>
        <v>249</v>
      </c>
      <c r="B250">
        <f t="shared" ca="1" si="116"/>
        <v>170</v>
      </c>
      <c r="C250">
        <f t="shared" ca="1" si="117"/>
        <v>1</v>
      </c>
      <c r="D250" t="str">
        <f t="shared" ca="1" si="118"/>
        <v>بررسی سفارش</v>
      </c>
      <c r="E250" t="str">
        <f t="shared" ca="1" si="119"/>
        <v>_</v>
      </c>
      <c r="F250" t="str">
        <f t="shared" ca="1" si="120"/>
        <v>الویت بیشتر</v>
      </c>
      <c r="G250">
        <f t="shared" ca="1" si="121"/>
        <v>2.8293347545057248</v>
      </c>
      <c r="H250">
        <f t="shared" ca="1" si="122"/>
        <v>172.82933475450574</v>
      </c>
      <c r="I250">
        <f ca="1">24-COUNTIF($H$2:H249,"&gt;"&amp;B250)</f>
        <v>3</v>
      </c>
      <c r="J250">
        <f t="shared" ca="1" si="104"/>
        <v>22</v>
      </c>
      <c r="O250">
        <f t="shared" ca="1" si="115"/>
        <v>0.13104591112354691</v>
      </c>
      <c r="P250">
        <f t="shared" ca="1" si="103"/>
        <v>0</v>
      </c>
      <c r="Q250">
        <f t="shared" ca="1" si="123"/>
        <v>170</v>
      </c>
      <c r="V250">
        <f t="shared" ca="1" si="112"/>
        <v>0.1858094005408</v>
      </c>
      <c r="W250" t="str">
        <f t="shared" ca="1" si="124"/>
        <v>بررسی سفارش</v>
      </c>
      <c r="X250">
        <f t="shared" ca="1" si="113"/>
        <v>9.1238950917568449</v>
      </c>
      <c r="AB250">
        <f t="shared" ca="1" si="125"/>
        <v>0.97806971970720724</v>
      </c>
      <c r="AC250" t="str">
        <f t="shared" ca="1" si="126"/>
        <v>الویت بیشتر</v>
      </c>
      <c r="AE250">
        <f t="shared" ca="1" si="105"/>
        <v>0.33130859635831855</v>
      </c>
      <c r="AF250" t="str">
        <f t="shared" ca="1" si="127"/>
        <v>محصول ۲</v>
      </c>
      <c r="AG250">
        <f t="shared" ca="1" si="106"/>
        <v>0.99582580182425096</v>
      </c>
      <c r="AH250" s="4">
        <f t="shared" ca="1" si="107"/>
        <v>17.05045968702651</v>
      </c>
      <c r="AI250">
        <f t="shared" ca="1" si="108"/>
        <v>0.51936252299012198</v>
      </c>
      <c r="AJ250">
        <f t="shared" ca="1" si="109"/>
        <v>19.304656084621602</v>
      </c>
      <c r="AK250">
        <f t="shared" ca="1" si="110"/>
        <v>0.34389806751553553</v>
      </c>
      <c r="AL250">
        <f t="shared" ca="1" si="111"/>
        <v>2.8293347545057248</v>
      </c>
    </row>
    <row r="251" spans="1:38" x14ac:dyDescent="0.3">
      <c r="A251" s="1">
        <f t="shared" si="114"/>
        <v>250</v>
      </c>
      <c r="B251">
        <f t="shared" ca="1" si="116"/>
        <v>170</v>
      </c>
      <c r="C251">
        <f t="shared" ca="1" si="117"/>
        <v>1</v>
      </c>
      <c r="D251" t="str">
        <f t="shared" ca="1" si="118"/>
        <v>فروش</v>
      </c>
      <c r="E251" t="str">
        <f t="shared" ca="1" si="119"/>
        <v>_</v>
      </c>
      <c r="F251" t="str">
        <f t="shared" ca="1" si="120"/>
        <v>_</v>
      </c>
      <c r="G251">
        <f t="shared" ca="1" si="121"/>
        <v>15.439682571909231</v>
      </c>
      <c r="H251">
        <f t="shared" ca="1" si="122"/>
        <v>185.43968257190923</v>
      </c>
      <c r="I251">
        <f ca="1">24-COUNTIF($H$2:H250,"&gt;"&amp;B251)</f>
        <v>2</v>
      </c>
      <c r="J251">
        <f t="shared" ca="1" si="104"/>
        <v>23</v>
      </c>
      <c r="O251">
        <f t="shared" ca="1" si="115"/>
        <v>0.21540741947766451</v>
      </c>
      <c r="P251">
        <f t="shared" ca="1" si="103"/>
        <v>0</v>
      </c>
      <c r="Q251">
        <f t="shared" ca="1" si="123"/>
        <v>170</v>
      </c>
      <c r="V251">
        <f t="shared" ca="1" si="112"/>
        <v>0.12746280110005528</v>
      </c>
      <c r="W251" t="str">
        <f t="shared" ca="1" si="124"/>
        <v>فروش</v>
      </c>
      <c r="X251">
        <f t="shared" ca="1" si="113"/>
        <v>3.750731503043264</v>
      </c>
      <c r="AB251">
        <f t="shared" ca="1" si="125"/>
        <v>4.0256984975828448E-2</v>
      </c>
      <c r="AC251" t="str">
        <f t="shared" ca="1" si="126"/>
        <v>الویت کمتر</v>
      </c>
      <c r="AE251">
        <f t="shared" ca="1" si="105"/>
        <v>0.20527935197650171</v>
      </c>
      <c r="AF251" t="str">
        <f t="shared" ca="1" si="127"/>
        <v>محصول ۲</v>
      </c>
      <c r="AG251">
        <f t="shared" ca="1" si="106"/>
        <v>0.44410082184395883</v>
      </c>
      <c r="AH251" s="4">
        <f t="shared" ca="1" si="107"/>
        <v>7.0421615962953314</v>
      </c>
      <c r="AI251">
        <f t="shared" ca="1" si="108"/>
        <v>0.29016926240807939</v>
      </c>
      <c r="AJ251">
        <f t="shared" ca="1" si="109"/>
        <v>15.439682571909231</v>
      </c>
      <c r="AK251">
        <f t="shared" ca="1" si="110"/>
        <v>1.5967759431425366E-2</v>
      </c>
      <c r="AL251">
        <f t="shared" ca="1" si="111"/>
        <v>2.1787051170583842</v>
      </c>
    </row>
    <row r="252" spans="1:38" x14ac:dyDescent="0.3">
      <c r="A252" s="1">
        <f t="shared" si="114"/>
        <v>251</v>
      </c>
      <c r="B252">
        <f t="shared" ca="1" si="116"/>
        <v>173</v>
      </c>
      <c r="C252">
        <f t="shared" ca="1" si="117"/>
        <v>1</v>
      </c>
      <c r="D252" t="str">
        <f t="shared" ca="1" si="118"/>
        <v>پشتیبانی فنی</v>
      </c>
      <c r="E252" t="str">
        <f t="shared" ca="1" si="119"/>
        <v>محصول ۲</v>
      </c>
      <c r="F252" t="str">
        <f t="shared" ca="1" si="120"/>
        <v>_</v>
      </c>
      <c r="G252">
        <f t="shared" ca="1" si="121"/>
        <v>10.581610893852844</v>
      </c>
      <c r="H252">
        <f t="shared" ca="1" si="122"/>
        <v>183.58161089385285</v>
      </c>
      <c r="I252">
        <f ca="1">24-COUNTIF($H$2:H251,"&gt;"&amp;B252)</f>
        <v>8</v>
      </c>
      <c r="J252">
        <f t="shared" ca="1" si="104"/>
        <v>17</v>
      </c>
      <c r="O252">
        <f t="shared" ca="1" si="115"/>
        <v>0.93648959877273397</v>
      </c>
      <c r="P252">
        <f t="shared" ca="1" si="103"/>
        <v>3</v>
      </c>
      <c r="Q252">
        <f t="shared" ca="1" si="123"/>
        <v>173</v>
      </c>
      <c r="V252">
        <f t="shared" ca="1" si="112"/>
        <v>0.53219178472167961</v>
      </c>
      <c r="W252" t="str">
        <f t="shared" ca="1" si="124"/>
        <v>پشتیبانی فنی</v>
      </c>
      <c r="X252">
        <f t="shared" ca="1" si="113"/>
        <v>3.0269922593430851</v>
      </c>
      <c r="AB252">
        <f t="shared" ca="1" si="125"/>
        <v>5.204157603174048E-5</v>
      </c>
      <c r="AC252" t="str">
        <f t="shared" ca="1" si="126"/>
        <v>الویت کمتر</v>
      </c>
      <c r="AE252">
        <f t="shared" ca="1" si="105"/>
        <v>0.2562338320211055</v>
      </c>
      <c r="AF252" t="str">
        <f t="shared" ca="1" si="127"/>
        <v>محصول ۲</v>
      </c>
      <c r="AG252">
        <f t="shared" ca="1" si="106"/>
        <v>0.74521992161943151</v>
      </c>
      <c r="AH252" s="4">
        <f t="shared" ca="1" si="107"/>
        <v>10.581610893852844</v>
      </c>
      <c r="AI252">
        <f t="shared" ca="1" si="108"/>
        <v>0.44205577834716836</v>
      </c>
      <c r="AJ252">
        <f t="shared" ca="1" si="109"/>
        <v>18.11974348331346</v>
      </c>
      <c r="AK252">
        <f t="shared" ca="1" si="110"/>
        <v>0.56400029297372278</v>
      </c>
      <c r="AL252">
        <f t="shared" ca="1" si="111"/>
        <v>3.0661909113461387</v>
      </c>
    </row>
    <row r="253" spans="1:38" x14ac:dyDescent="0.3">
      <c r="A253" s="1">
        <f t="shared" si="114"/>
        <v>252</v>
      </c>
      <c r="B253">
        <f t="shared" ca="1" si="116"/>
        <v>176</v>
      </c>
      <c r="C253">
        <f t="shared" ca="1" si="117"/>
        <v>1</v>
      </c>
      <c r="D253" t="str">
        <f t="shared" ca="1" si="118"/>
        <v>پشتیبانی فنی</v>
      </c>
      <c r="E253" t="str">
        <f t="shared" ca="1" si="119"/>
        <v>محصول ۲</v>
      </c>
      <c r="F253" t="str">
        <f t="shared" ca="1" si="120"/>
        <v>_</v>
      </c>
      <c r="G253">
        <f t="shared" ca="1" si="121"/>
        <v>9.1879003263686734</v>
      </c>
      <c r="H253">
        <f t="shared" ca="1" si="122"/>
        <v>185.18790032636866</v>
      </c>
      <c r="I253">
        <f ca="1">24-COUNTIF($H$2:H252,"&gt;"&amp;B253)</f>
        <v>12</v>
      </c>
      <c r="J253">
        <f t="shared" ca="1" si="104"/>
        <v>13</v>
      </c>
      <c r="O253">
        <f t="shared" ca="1" si="115"/>
        <v>0.95591250555897211</v>
      </c>
      <c r="P253">
        <f t="shared" ca="1" si="103"/>
        <v>3</v>
      </c>
      <c r="Q253">
        <f t="shared" ca="1" si="123"/>
        <v>176</v>
      </c>
      <c r="V253">
        <f t="shared" ca="1" si="112"/>
        <v>0.3508421800126611</v>
      </c>
      <c r="W253" t="str">
        <f t="shared" ca="1" si="124"/>
        <v>پشتیبانی فنی</v>
      </c>
      <c r="X253">
        <f t="shared" ca="1" si="113"/>
        <v>7.6160556330266536</v>
      </c>
      <c r="AB253">
        <f t="shared" ca="1" si="125"/>
        <v>0.83762312157645857</v>
      </c>
      <c r="AC253" t="str">
        <f t="shared" ca="1" si="126"/>
        <v>الویت بیشتر</v>
      </c>
      <c r="AE253">
        <f t="shared" ca="1" si="105"/>
        <v>0.2544921210014619</v>
      </c>
      <c r="AF253" t="str">
        <f t="shared" ca="1" si="127"/>
        <v>محصول ۲</v>
      </c>
      <c r="AG253">
        <f t="shared" ca="1" si="106"/>
        <v>0.64049490436104939</v>
      </c>
      <c r="AH253" s="4">
        <f t="shared" ca="1" si="107"/>
        <v>9.1879003263686734</v>
      </c>
      <c r="AI253">
        <f t="shared" ca="1" si="108"/>
        <v>0.72369424351573319</v>
      </c>
      <c r="AJ253">
        <f t="shared" ca="1" si="109"/>
        <v>22.066159077833774</v>
      </c>
      <c r="AK253">
        <f t="shared" ca="1" si="110"/>
        <v>0.73156314441117354</v>
      </c>
      <c r="AL253">
        <f t="shared" ca="1" si="111"/>
        <v>3.2672833349939059</v>
      </c>
    </row>
    <row r="254" spans="1:38" x14ac:dyDescent="0.3">
      <c r="A254" s="1">
        <f t="shared" si="114"/>
        <v>253</v>
      </c>
      <c r="B254">
        <f t="shared" ca="1" si="116"/>
        <v>177</v>
      </c>
      <c r="C254">
        <f t="shared" ca="1" si="117"/>
        <v>1</v>
      </c>
      <c r="D254" t="str">
        <f t="shared" ca="1" si="118"/>
        <v>بررسی سفارش</v>
      </c>
      <c r="E254" t="str">
        <f t="shared" ca="1" si="119"/>
        <v>_</v>
      </c>
      <c r="F254" t="str">
        <f t="shared" ca="1" si="120"/>
        <v>الویت بیشتر</v>
      </c>
      <c r="G254">
        <f t="shared" ca="1" si="121"/>
        <v>3.097824905413086</v>
      </c>
      <c r="H254">
        <f t="shared" ca="1" si="122"/>
        <v>180.09782490541309</v>
      </c>
      <c r="I254">
        <f ca="1">24-COUNTIF($H$2:H253,"&gt;"&amp;B254)</f>
        <v>11</v>
      </c>
      <c r="J254">
        <f t="shared" ca="1" si="104"/>
        <v>14</v>
      </c>
      <c r="O254">
        <f t="shared" ca="1" si="115"/>
        <v>0.74679353100716062</v>
      </c>
      <c r="P254">
        <f t="shared" ca="1" si="103"/>
        <v>1</v>
      </c>
      <c r="Q254">
        <f t="shared" ca="1" si="123"/>
        <v>177</v>
      </c>
      <c r="V254">
        <f t="shared" ca="1" si="112"/>
        <v>0.19909420632870087</v>
      </c>
      <c r="W254" t="str">
        <f t="shared" ca="1" si="124"/>
        <v>بررسی سفارش</v>
      </c>
      <c r="X254">
        <f t="shared" ca="1" si="113"/>
        <v>9.7852201168814279</v>
      </c>
      <c r="AB254">
        <f t="shared" ca="1" si="125"/>
        <v>0.99868198862307345</v>
      </c>
      <c r="AC254" t="str">
        <f t="shared" ca="1" si="126"/>
        <v>الویت بیشتر</v>
      </c>
      <c r="AE254">
        <f t="shared" ca="1" si="105"/>
        <v>0.45509479501196071</v>
      </c>
      <c r="AF254" t="str">
        <f t="shared" ca="1" si="127"/>
        <v>محصول ۳</v>
      </c>
      <c r="AG254">
        <f t="shared" ca="1" si="106"/>
        <v>0.31537848107979372</v>
      </c>
      <c r="AH254" s="4">
        <f t="shared" ca="1" si="107"/>
        <v>5.8394799417638161</v>
      </c>
      <c r="AI254">
        <f t="shared" ca="1" si="108"/>
        <v>0.81894210286527902</v>
      </c>
      <c r="AJ254">
        <f t="shared" ca="1" si="109"/>
        <v>23.218295668249066</v>
      </c>
      <c r="AK254">
        <f t="shared" ca="1" si="110"/>
        <v>0.59304004935354648</v>
      </c>
      <c r="AL254">
        <f t="shared" ca="1" si="111"/>
        <v>3.097824905413086</v>
      </c>
    </row>
    <row r="255" spans="1:38" x14ac:dyDescent="0.3">
      <c r="A255" s="1">
        <f t="shared" si="114"/>
        <v>254</v>
      </c>
      <c r="B255">
        <f t="shared" ca="1" si="116"/>
        <v>177</v>
      </c>
      <c r="C255">
        <f t="shared" ca="1" si="117"/>
        <v>1</v>
      </c>
      <c r="D255" t="str">
        <f t="shared" ca="1" si="118"/>
        <v>بررسی سفارش</v>
      </c>
      <c r="E255" t="str">
        <f t="shared" ca="1" si="119"/>
        <v>_</v>
      </c>
      <c r="F255" t="str">
        <f t="shared" ca="1" si="120"/>
        <v>الویت بیشتر</v>
      </c>
      <c r="G255">
        <f t="shared" ca="1" si="121"/>
        <v>2.5715947864380597</v>
      </c>
      <c r="H255">
        <f t="shared" ca="1" si="122"/>
        <v>179.57159478643806</v>
      </c>
      <c r="I255">
        <f ca="1">24-COUNTIF($H$2:H254,"&gt;"&amp;B255)</f>
        <v>10</v>
      </c>
      <c r="J255">
        <f t="shared" ca="1" si="104"/>
        <v>15</v>
      </c>
      <c r="O255">
        <f t="shared" ca="1" si="115"/>
        <v>0.56718999243097246</v>
      </c>
      <c r="P255">
        <f t="shared" ca="1" si="103"/>
        <v>0</v>
      </c>
      <c r="Q255">
        <f t="shared" ca="1" si="123"/>
        <v>177</v>
      </c>
      <c r="V255">
        <f t="shared" ca="1" si="112"/>
        <v>0.23231717770592927</v>
      </c>
      <c r="W255" t="str">
        <f t="shared" ca="1" si="124"/>
        <v>بررسی سفارش</v>
      </c>
      <c r="X255">
        <f t="shared" ca="1" si="113"/>
        <v>7.5427289535582966</v>
      </c>
      <c r="AB255">
        <f t="shared" ca="1" si="125"/>
        <v>0.82748054298055129</v>
      </c>
      <c r="AC255" t="str">
        <f t="shared" ca="1" si="126"/>
        <v>الویت بیشتر</v>
      </c>
      <c r="AE255">
        <f t="shared" ca="1" si="105"/>
        <v>0.3021856175421514</v>
      </c>
      <c r="AF255" t="str">
        <f t="shared" ca="1" si="127"/>
        <v>محصول ۲</v>
      </c>
      <c r="AG255">
        <f t="shared" ca="1" si="106"/>
        <v>0.65050238268030602</v>
      </c>
      <c r="AH255" s="4">
        <f t="shared" ca="1" si="107"/>
        <v>9.3114163788881044</v>
      </c>
      <c r="AI255">
        <f t="shared" ca="1" si="108"/>
        <v>0.45808287110813251</v>
      </c>
      <c r="AJ255">
        <f t="shared" ca="1" si="109"/>
        <v>18.373425996253218</v>
      </c>
      <c r="AK255">
        <f t="shared" ca="1" si="110"/>
        <v>0.16336029994158552</v>
      </c>
      <c r="AL255">
        <f t="shared" ca="1" si="111"/>
        <v>2.5715947864380597</v>
      </c>
    </row>
    <row r="256" spans="1:38" x14ac:dyDescent="0.3">
      <c r="A256" s="1">
        <f t="shared" si="114"/>
        <v>255</v>
      </c>
      <c r="B256">
        <f t="shared" ca="1" si="116"/>
        <v>177</v>
      </c>
      <c r="C256">
        <f t="shared" ca="1" si="117"/>
        <v>1</v>
      </c>
      <c r="D256" t="str">
        <f t="shared" ca="1" si="118"/>
        <v>پشتیبانی فنی</v>
      </c>
      <c r="E256" t="str">
        <f t="shared" ca="1" si="119"/>
        <v>محصول ۱</v>
      </c>
      <c r="F256" t="str">
        <f t="shared" ca="1" si="120"/>
        <v>_</v>
      </c>
      <c r="G256">
        <f t="shared" ca="1" si="121"/>
        <v>9.825268515066222</v>
      </c>
      <c r="H256">
        <f t="shared" ca="1" si="122"/>
        <v>186.82526851506623</v>
      </c>
      <c r="I256">
        <f ca="1">24-COUNTIF($H$2:H255,"&gt;"&amp;B256)</f>
        <v>9</v>
      </c>
      <c r="J256">
        <f t="shared" ca="1" si="104"/>
        <v>16</v>
      </c>
      <c r="O256">
        <f t="shared" ca="1" si="115"/>
        <v>0.33179431529373826</v>
      </c>
      <c r="P256">
        <f t="shared" ca="1" si="103"/>
        <v>0</v>
      </c>
      <c r="Q256">
        <f t="shared" ca="1" si="123"/>
        <v>177</v>
      </c>
      <c r="V256">
        <f t="shared" ca="1" si="112"/>
        <v>0.24299913510309232</v>
      </c>
      <c r="W256" t="str">
        <f t="shared" ca="1" si="124"/>
        <v>پشتیبانی فنی</v>
      </c>
      <c r="X256">
        <f t="shared" ca="1" si="113"/>
        <v>8.8810689078605005</v>
      </c>
      <c r="AB256">
        <f t="shared" ca="1" si="125"/>
        <v>0.96422837745838597</v>
      </c>
      <c r="AC256" t="str">
        <f t="shared" ca="1" si="126"/>
        <v>الویت بیشتر</v>
      </c>
      <c r="AE256">
        <f t="shared" ca="1" si="105"/>
        <v>0.19381049591074381</v>
      </c>
      <c r="AF256" t="str">
        <f t="shared" ca="1" si="127"/>
        <v>محصول ۱</v>
      </c>
      <c r="AG256">
        <f t="shared" ca="1" si="106"/>
        <v>0.69061928309829812</v>
      </c>
      <c r="AH256" s="4">
        <f t="shared" ca="1" si="107"/>
        <v>9.825268515066222</v>
      </c>
      <c r="AI256">
        <f t="shared" ca="1" si="108"/>
        <v>0.46376619842838374</v>
      </c>
      <c r="AJ256">
        <f t="shared" ca="1" si="109"/>
        <v>18.46231501147728</v>
      </c>
      <c r="AK256">
        <f t="shared" ca="1" si="110"/>
        <v>0.40601965048720634</v>
      </c>
      <c r="AL256">
        <f t="shared" ca="1" si="111"/>
        <v>2.9011322327907334</v>
      </c>
    </row>
    <row r="257" spans="1:38" x14ac:dyDescent="0.3">
      <c r="A257" s="1">
        <f t="shared" si="114"/>
        <v>256</v>
      </c>
      <c r="B257">
        <f t="shared" ca="1" si="116"/>
        <v>177</v>
      </c>
      <c r="C257">
        <f t="shared" ca="1" si="117"/>
        <v>1</v>
      </c>
      <c r="D257" t="str">
        <f t="shared" ca="1" si="118"/>
        <v>پشتیبانی فنی</v>
      </c>
      <c r="E257" t="str">
        <f t="shared" ca="1" si="119"/>
        <v>محصول ۲</v>
      </c>
      <c r="F257" t="str">
        <f t="shared" ca="1" si="120"/>
        <v>_</v>
      </c>
      <c r="G257">
        <f t="shared" ca="1" si="121"/>
        <v>6.2904270433813245</v>
      </c>
      <c r="H257">
        <f t="shared" ca="1" si="122"/>
        <v>183.29042704338133</v>
      </c>
      <c r="I257">
        <f ca="1">24-COUNTIF($H$2:H256,"&gt;"&amp;B257)</f>
        <v>8</v>
      </c>
      <c r="J257">
        <f t="shared" ca="1" si="104"/>
        <v>17</v>
      </c>
      <c r="O257">
        <f t="shared" ca="1" si="115"/>
        <v>0.34439323197767047</v>
      </c>
      <c r="P257">
        <f t="shared" ca="1" si="103"/>
        <v>0</v>
      </c>
      <c r="Q257">
        <f t="shared" ca="1" si="123"/>
        <v>177</v>
      </c>
      <c r="V257">
        <f t="shared" ca="1" si="112"/>
        <v>0.36200751233318584</v>
      </c>
      <c r="W257" t="str">
        <f t="shared" ca="1" si="124"/>
        <v>پشتیبانی فنی</v>
      </c>
      <c r="X257">
        <f t="shared" ca="1" si="113"/>
        <v>6.5640843818786241</v>
      </c>
      <c r="AB257">
        <f t="shared" ca="1" si="125"/>
        <v>0.66269953900427436</v>
      </c>
      <c r="AC257" t="str">
        <f t="shared" ca="1" si="126"/>
        <v>الویت بیشتر</v>
      </c>
      <c r="AE257">
        <f t="shared" ca="1" si="105"/>
        <v>0.33029923370891057</v>
      </c>
      <c r="AF257" t="str">
        <f t="shared" ca="1" si="127"/>
        <v>محصول ۲</v>
      </c>
      <c r="AG257">
        <f t="shared" ca="1" si="106"/>
        <v>0.36521250543344708</v>
      </c>
      <c r="AH257" s="4">
        <f t="shared" ca="1" si="107"/>
        <v>6.2904270433813245</v>
      </c>
      <c r="AI257">
        <f t="shared" ca="1" si="108"/>
        <v>0.14672983309240339</v>
      </c>
      <c r="AJ257">
        <f t="shared" ca="1" si="109"/>
        <v>12.134811290046864</v>
      </c>
      <c r="AK257">
        <f t="shared" ca="1" si="110"/>
        <v>0.68283932189469199</v>
      </c>
      <c r="AL257">
        <f t="shared" ca="1" si="111"/>
        <v>3.203557060292066</v>
      </c>
    </row>
    <row r="258" spans="1:38" x14ac:dyDescent="0.3">
      <c r="A258" s="1">
        <f t="shared" si="114"/>
        <v>257</v>
      </c>
      <c r="B258">
        <f t="shared" ca="1" si="116"/>
        <v>177</v>
      </c>
      <c r="C258">
        <f t="shared" ca="1" si="117"/>
        <v>1</v>
      </c>
      <c r="D258" t="str">
        <f t="shared" ca="1" si="118"/>
        <v>پشتیبانی فنی</v>
      </c>
      <c r="E258" t="str">
        <f t="shared" ca="1" si="119"/>
        <v>محصول ۱</v>
      </c>
      <c r="F258" t="str">
        <f t="shared" ca="1" si="120"/>
        <v>_</v>
      </c>
      <c r="G258">
        <f t="shared" ca="1" si="121"/>
        <v>15.167333047253043</v>
      </c>
      <c r="H258">
        <f t="shared" ca="1" si="122"/>
        <v>192.16733304725304</v>
      </c>
      <c r="I258">
        <f ca="1">24-COUNTIF($H$2:H257,"&gt;"&amp;B258)</f>
        <v>7</v>
      </c>
      <c r="J258">
        <f t="shared" ca="1" si="104"/>
        <v>18</v>
      </c>
      <c r="O258">
        <f t="shared" ca="1" si="115"/>
        <v>0.49791732381535247</v>
      </c>
      <c r="P258">
        <f t="shared" ref="P258:P321" ca="1" si="128">IF(O258&lt;=$N$2,0,IF(O258&lt;=$N$3,1,IF(O258&lt;=$N$4,2,IF(O258&lt;=$N$5,3,IF(O258&lt;=$N$6,4,5)))))</f>
        <v>0</v>
      </c>
      <c r="Q258">
        <f t="shared" ca="1" si="123"/>
        <v>177</v>
      </c>
      <c r="V258">
        <f t="shared" ca="1" si="112"/>
        <v>0.38276075360366024</v>
      </c>
      <c r="W258" t="str">
        <f t="shared" ca="1" si="124"/>
        <v>پشتیبانی فنی</v>
      </c>
      <c r="X258">
        <f t="shared" ca="1" si="113"/>
        <v>5.0281413346121404</v>
      </c>
      <c r="AB258">
        <f t="shared" ca="1" si="125"/>
        <v>0.29373204032593292</v>
      </c>
      <c r="AC258" t="str">
        <f t="shared" ca="1" si="126"/>
        <v>الویت بیشتر</v>
      </c>
      <c r="AE258">
        <f t="shared" ca="1" si="105"/>
        <v>0.13733630283915912</v>
      </c>
      <c r="AF258" t="str">
        <f t="shared" ca="1" si="127"/>
        <v>محصول ۱</v>
      </c>
      <c r="AG258">
        <f t="shared" ca="1" si="106"/>
        <v>0.96285184229081144</v>
      </c>
      <c r="AH258" s="4">
        <f t="shared" ca="1" si="107"/>
        <v>15.167333047253043</v>
      </c>
      <c r="AI258">
        <f t="shared" ca="1" si="108"/>
        <v>0.9879850146102872</v>
      </c>
      <c r="AJ258">
        <f t="shared" ca="1" si="109"/>
        <v>25.10879536092099</v>
      </c>
      <c r="AK258">
        <f t="shared" ca="1" si="110"/>
        <v>0.31379234351875007</v>
      </c>
      <c r="AL258">
        <f t="shared" ca="1" si="111"/>
        <v>2.7922024280684199</v>
      </c>
    </row>
    <row r="259" spans="1:38" x14ac:dyDescent="0.3">
      <c r="A259" s="1">
        <f t="shared" si="114"/>
        <v>258</v>
      </c>
      <c r="B259">
        <f t="shared" ca="1" si="116"/>
        <v>179</v>
      </c>
      <c r="C259">
        <f t="shared" ca="1" si="117"/>
        <v>1</v>
      </c>
      <c r="D259" t="str">
        <f t="shared" ca="1" si="118"/>
        <v>بررسی سفارش</v>
      </c>
      <c r="E259" t="str">
        <f t="shared" ca="1" si="119"/>
        <v>_</v>
      </c>
      <c r="F259" t="str">
        <f t="shared" ca="1" si="120"/>
        <v>الویت بیشتر</v>
      </c>
      <c r="G259">
        <f t="shared" ca="1" si="121"/>
        <v>3.1348370587006289</v>
      </c>
      <c r="H259">
        <f t="shared" ca="1" si="122"/>
        <v>182.13483705870064</v>
      </c>
      <c r="I259">
        <f ca="1">24-COUNTIF($H$2:H258,"&gt;"&amp;B259)</f>
        <v>9</v>
      </c>
      <c r="J259">
        <f t="shared" ref="J259:J322" ca="1" si="129">25-I259</f>
        <v>16</v>
      </c>
      <c r="O259">
        <f t="shared" ca="1" si="115"/>
        <v>0.85533098404118635</v>
      </c>
      <c r="P259">
        <f t="shared" ca="1" si="128"/>
        <v>2</v>
      </c>
      <c r="Q259">
        <f t="shared" ca="1" si="123"/>
        <v>179</v>
      </c>
      <c r="V259">
        <f t="shared" ca="1" si="112"/>
        <v>0.21016100747990854</v>
      </c>
      <c r="W259" t="str">
        <f t="shared" ca="1" si="124"/>
        <v>بررسی سفارش</v>
      </c>
      <c r="X259">
        <f t="shared" ca="1" si="113"/>
        <v>9.6490133646628102</v>
      </c>
      <c r="AB259">
        <f t="shared" ca="1" si="125"/>
        <v>0.99648023948041942</v>
      </c>
      <c r="AC259" t="str">
        <f t="shared" ca="1" si="126"/>
        <v>الویت بیشتر</v>
      </c>
      <c r="AE259">
        <f t="shared" ref="AE259:AE322" ca="1" si="130">0.4*RAND()+0.1</f>
        <v>0.21113215031215044</v>
      </c>
      <c r="AF259" t="str">
        <f t="shared" ca="1" si="127"/>
        <v>محصول ۲</v>
      </c>
      <c r="AG259">
        <f t="shared" ref="AG259:AG322" ca="1" si="131">RAND()</f>
        <v>0.80068377702649873</v>
      </c>
      <c r="AH259" s="4">
        <f t="shared" ref="AH259:AH322" ca="1" si="132">IF(AG259&lt;=0.2,((45*AG259)^0.5)+3,18-((216*(1-AG259))^0.5))</f>
        <v>11.438574532750046</v>
      </c>
      <c r="AI259">
        <f t="shared" ref="AI259:AI322" ca="1" si="133">RAND()</f>
        <v>0.66915931914420246</v>
      </c>
      <c r="AJ259">
        <f t="shared" ref="AJ259:AJ322" ca="1" si="134">IF(AI259&lt;=(121.451),((451*AI259)^0.5)+4,45-((1230*(1-AI259))^0.5))</f>
        <v>21.372128624150676</v>
      </c>
      <c r="AK259">
        <f t="shared" ref="AK259:AK322" ca="1" si="135">RAND()</f>
        <v>0.62574654250111061</v>
      </c>
      <c r="AL259">
        <f t="shared" ref="AL259:AL322" ca="1" si="136">IF(AK259&lt;=0.5,((2*AK259)^0.5)+2,4-((2*(1-AK259))^0.5))</f>
        <v>3.1348370587006289</v>
      </c>
    </row>
    <row r="260" spans="1:38" x14ac:dyDescent="0.3">
      <c r="A260" s="1">
        <f t="shared" si="114"/>
        <v>259</v>
      </c>
      <c r="B260">
        <f t="shared" ca="1" si="116"/>
        <v>181</v>
      </c>
      <c r="C260">
        <f t="shared" ca="1" si="117"/>
        <v>1</v>
      </c>
      <c r="D260" t="str">
        <f t="shared" ca="1" si="118"/>
        <v>پشتیبانی فنی</v>
      </c>
      <c r="E260" t="str">
        <f t="shared" ca="1" si="119"/>
        <v>محصول ۳</v>
      </c>
      <c r="F260" t="str">
        <f t="shared" ca="1" si="120"/>
        <v>_</v>
      </c>
      <c r="G260">
        <f t="shared" ca="1" si="121"/>
        <v>6.0557982790919773</v>
      </c>
      <c r="H260">
        <f t="shared" ca="1" si="122"/>
        <v>187.05579827909199</v>
      </c>
      <c r="I260">
        <f ca="1">24-COUNTIF($H$2:H259,"&gt;"&amp;B260)</f>
        <v>11</v>
      </c>
      <c r="J260">
        <f t="shared" ca="1" si="129"/>
        <v>14</v>
      </c>
      <c r="O260">
        <f t="shared" ca="1" si="115"/>
        <v>0.88814179674767435</v>
      </c>
      <c r="P260">
        <f t="shared" ca="1" si="128"/>
        <v>2</v>
      </c>
      <c r="Q260">
        <f t="shared" ca="1" si="123"/>
        <v>181</v>
      </c>
      <c r="V260">
        <f t="shared" ref="V260:V323" ca="1" si="137">0.5*RAND()+0.1</f>
        <v>0.32511872406171649</v>
      </c>
      <c r="W260" t="str">
        <f t="shared" ca="1" si="124"/>
        <v>پشتیبانی فنی</v>
      </c>
      <c r="X260">
        <f t="shared" ref="X260:X323" ca="1" si="138">7*RAND()+3</f>
        <v>8.72788814417029</v>
      </c>
      <c r="AB260">
        <f t="shared" ca="1" si="125"/>
        <v>0.95376375503592836</v>
      </c>
      <c r="AC260" t="str">
        <f t="shared" ca="1" si="126"/>
        <v>الویت بیشتر</v>
      </c>
      <c r="AE260">
        <f t="shared" ca="1" si="130"/>
        <v>0.41694765332615991</v>
      </c>
      <c r="AF260" t="str">
        <f t="shared" ca="1" si="127"/>
        <v>محصول ۳</v>
      </c>
      <c r="AG260">
        <f t="shared" ca="1" si="131"/>
        <v>0.33951872801045291</v>
      </c>
      <c r="AH260" s="4">
        <f t="shared" ca="1" si="132"/>
        <v>6.0557982790919773</v>
      </c>
      <c r="AI260">
        <f t="shared" ca="1" si="133"/>
        <v>1.4668097947762582E-2</v>
      </c>
      <c r="AJ260">
        <f t="shared" ca="1" si="134"/>
        <v>6.57202491715009</v>
      </c>
      <c r="AK260">
        <f t="shared" ca="1" si="135"/>
        <v>0.98640024323042874</v>
      </c>
      <c r="AL260">
        <f t="shared" ca="1" si="136"/>
        <v>3.835077249782989</v>
      </c>
    </row>
    <row r="261" spans="1:38" x14ac:dyDescent="0.3">
      <c r="A261" s="1">
        <f t="shared" si="114"/>
        <v>260</v>
      </c>
      <c r="B261">
        <f t="shared" ca="1" si="116"/>
        <v>181</v>
      </c>
      <c r="C261">
        <f t="shared" ca="1" si="117"/>
        <v>1</v>
      </c>
      <c r="D261" t="str">
        <f t="shared" ca="1" si="118"/>
        <v>پشتیبانی فنی</v>
      </c>
      <c r="E261" t="str">
        <f t="shared" ca="1" si="119"/>
        <v>محصول ۲</v>
      </c>
      <c r="F261" t="str">
        <f t="shared" ca="1" si="120"/>
        <v>_</v>
      </c>
      <c r="G261">
        <f t="shared" ca="1" si="121"/>
        <v>13.520811009144655</v>
      </c>
      <c r="H261">
        <f t="shared" ca="1" si="122"/>
        <v>194.52081100914467</v>
      </c>
      <c r="I261">
        <f ca="1">24-COUNTIF($H$2:H260,"&gt;"&amp;B261)</f>
        <v>10</v>
      </c>
      <c r="J261">
        <f t="shared" ca="1" si="129"/>
        <v>15</v>
      </c>
      <c r="O261">
        <f t="shared" ca="1" si="115"/>
        <v>0.14337107144034977</v>
      </c>
      <c r="P261">
        <f t="shared" ca="1" si="128"/>
        <v>0</v>
      </c>
      <c r="Q261">
        <f t="shared" ca="1" si="123"/>
        <v>181</v>
      </c>
      <c r="V261">
        <f t="shared" ca="1" si="137"/>
        <v>0.33486090989635098</v>
      </c>
      <c r="W261" t="str">
        <f t="shared" ca="1" si="124"/>
        <v>پشتیبانی فنی</v>
      </c>
      <c r="X261">
        <f t="shared" ca="1" si="138"/>
        <v>6.6276352034085084</v>
      </c>
      <c r="AB261">
        <f t="shared" ca="1" si="125"/>
        <v>0.67506159082029793</v>
      </c>
      <c r="AC261" t="str">
        <f t="shared" ca="1" si="126"/>
        <v>الویت بیشتر</v>
      </c>
      <c r="AE261">
        <f t="shared" ca="1" si="130"/>
        <v>0.28721696755226145</v>
      </c>
      <c r="AF261" t="str">
        <f t="shared" ca="1" si="127"/>
        <v>محصول ۲</v>
      </c>
      <c r="AG261">
        <f t="shared" ca="1" si="131"/>
        <v>0.90711512029722352</v>
      </c>
      <c r="AH261" s="4">
        <f t="shared" ca="1" si="132"/>
        <v>13.520811009144655</v>
      </c>
      <c r="AI261">
        <f t="shared" ca="1" si="133"/>
        <v>0.8302713235550101</v>
      </c>
      <c r="AJ261">
        <f t="shared" ca="1" si="134"/>
        <v>23.350771739734558</v>
      </c>
      <c r="AK261">
        <f t="shared" ca="1" si="135"/>
        <v>1.8944703857970868E-2</v>
      </c>
      <c r="AL261">
        <f t="shared" ca="1" si="136"/>
        <v>2.1946520169840058</v>
      </c>
    </row>
    <row r="262" spans="1:38" x14ac:dyDescent="0.3">
      <c r="A262" s="1">
        <f t="shared" si="114"/>
        <v>261</v>
      </c>
      <c r="B262">
        <f t="shared" ca="1" si="116"/>
        <v>181</v>
      </c>
      <c r="C262">
        <f t="shared" ca="1" si="117"/>
        <v>1</v>
      </c>
      <c r="D262" t="str">
        <f t="shared" ca="1" si="118"/>
        <v>پشتیبانی فنی</v>
      </c>
      <c r="E262" t="str">
        <f t="shared" ca="1" si="119"/>
        <v>محصول ۲</v>
      </c>
      <c r="F262" t="str">
        <f t="shared" ca="1" si="120"/>
        <v>_</v>
      </c>
      <c r="G262">
        <f t="shared" ca="1" si="121"/>
        <v>6.5633773692862629</v>
      </c>
      <c r="H262">
        <f t="shared" ca="1" si="122"/>
        <v>187.56337736928626</v>
      </c>
      <c r="I262">
        <f ca="1">24-COUNTIF($H$2:H261,"&gt;"&amp;B262)</f>
        <v>9</v>
      </c>
      <c r="J262">
        <f t="shared" ca="1" si="129"/>
        <v>16</v>
      </c>
      <c r="O262">
        <f t="shared" ca="1" si="115"/>
        <v>0.50139333819148113</v>
      </c>
      <c r="P262">
        <f t="shared" ca="1" si="128"/>
        <v>0</v>
      </c>
      <c r="Q262">
        <f t="shared" ca="1" si="123"/>
        <v>181</v>
      </c>
      <c r="V262">
        <f t="shared" ca="1" si="137"/>
        <v>0.58956470286861218</v>
      </c>
      <c r="W262" t="str">
        <f t="shared" ca="1" si="124"/>
        <v>پشتیبانی فنی</v>
      </c>
      <c r="X262">
        <f t="shared" ca="1" si="138"/>
        <v>9.5589955129357236</v>
      </c>
      <c r="AB262">
        <f t="shared" ca="1" si="125"/>
        <v>0.99444328692540496</v>
      </c>
      <c r="AC262" t="str">
        <f t="shared" ca="1" si="126"/>
        <v>الویت بیشتر</v>
      </c>
      <c r="AE262">
        <f t="shared" ca="1" si="130"/>
        <v>0.26418085981922546</v>
      </c>
      <c r="AF262" t="str">
        <f t="shared" ca="1" si="127"/>
        <v>محصول ۲</v>
      </c>
      <c r="AG262">
        <f t="shared" ca="1" si="131"/>
        <v>0.39446140186410372</v>
      </c>
      <c r="AH262" s="4">
        <f t="shared" ca="1" si="132"/>
        <v>6.5633773692862629</v>
      </c>
      <c r="AI262">
        <f t="shared" ca="1" si="133"/>
        <v>0.34856424774320949</v>
      </c>
      <c r="AJ262">
        <f t="shared" ca="1" si="134"/>
        <v>16.538041144141594</v>
      </c>
      <c r="AK262">
        <f t="shared" ca="1" si="135"/>
        <v>0.62069046421831808</v>
      </c>
      <c r="AL262">
        <f t="shared" ca="1" si="136"/>
        <v>3.1290125881716984</v>
      </c>
    </row>
    <row r="263" spans="1:38" x14ac:dyDescent="0.3">
      <c r="A263" s="1">
        <f t="shared" ref="A263:A326" si="139">A262+1</f>
        <v>262</v>
      </c>
      <c r="B263">
        <f t="shared" ca="1" si="116"/>
        <v>181</v>
      </c>
      <c r="C263">
        <f t="shared" ca="1" si="117"/>
        <v>1</v>
      </c>
      <c r="D263" t="str">
        <f t="shared" ca="1" si="118"/>
        <v>بررسی سفارش</v>
      </c>
      <c r="E263" t="str">
        <f t="shared" ca="1" si="119"/>
        <v>_</v>
      </c>
      <c r="F263" t="str">
        <f t="shared" ca="1" si="120"/>
        <v>الویت کمتر</v>
      </c>
      <c r="G263">
        <f t="shared" ca="1" si="121"/>
        <v>17.873929743921686</v>
      </c>
      <c r="H263">
        <f t="shared" ca="1" si="122"/>
        <v>198.87392974392168</v>
      </c>
      <c r="I263">
        <f ca="1">24-COUNTIF($H$2:H262,"&gt;"&amp;B263)</f>
        <v>8</v>
      </c>
      <c r="J263">
        <f t="shared" ca="1" si="129"/>
        <v>17</v>
      </c>
      <c r="O263">
        <f t="shared" ref="O263:O326" ca="1" si="140">RAND()</f>
        <v>0.427733203015774</v>
      </c>
      <c r="P263">
        <f t="shared" ca="1" si="128"/>
        <v>0</v>
      </c>
      <c r="Q263">
        <f t="shared" ca="1" si="123"/>
        <v>181</v>
      </c>
      <c r="V263">
        <f t="shared" ca="1" si="137"/>
        <v>0.16769413818733456</v>
      </c>
      <c r="W263" t="str">
        <f t="shared" ca="1" si="124"/>
        <v>بررسی سفارش</v>
      </c>
      <c r="X263">
        <f t="shared" ca="1" si="138"/>
        <v>3.5968578629682946</v>
      </c>
      <c r="AB263">
        <f t="shared" ca="1" si="125"/>
        <v>2.5445664899077108E-2</v>
      </c>
      <c r="AC263" t="str">
        <f t="shared" ca="1" si="126"/>
        <v>الویت کمتر</v>
      </c>
      <c r="AE263">
        <f t="shared" ca="1" si="130"/>
        <v>0.31864720685375297</v>
      </c>
      <c r="AF263" t="str">
        <f t="shared" ca="1" si="127"/>
        <v>محصول ۲</v>
      </c>
      <c r="AG263">
        <f t="shared" ca="1" si="131"/>
        <v>0.44184019663172291</v>
      </c>
      <c r="AH263" s="4">
        <f t="shared" ca="1" si="132"/>
        <v>7.019903573850188</v>
      </c>
      <c r="AI263">
        <f t="shared" ca="1" si="133"/>
        <v>0.26404548439864595</v>
      </c>
      <c r="AJ263">
        <f t="shared" ca="1" si="134"/>
        <v>14.912585095374483</v>
      </c>
      <c r="AK263">
        <f t="shared" ca="1" si="135"/>
        <v>0.46209176664517004</v>
      </c>
      <c r="AL263">
        <f t="shared" ca="1" si="136"/>
        <v>2.9613446485472004</v>
      </c>
    </row>
    <row r="264" spans="1:38" x14ac:dyDescent="0.3">
      <c r="A264" s="1">
        <f t="shared" si="139"/>
        <v>263</v>
      </c>
      <c r="B264">
        <f t="shared" ca="1" si="116"/>
        <v>181</v>
      </c>
      <c r="C264">
        <f t="shared" ca="1" si="117"/>
        <v>1</v>
      </c>
      <c r="D264" t="str">
        <f t="shared" ca="1" si="118"/>
        <v>پشتیبانی فنی</v>
      </c>
      <c r="E264" t="str">
        <f t="shared" ca="1" si="119"/>
        <v>محصول ۲</v>
      </c>
      <c r="F264" t="str">
        <f t="shared" ca="1" si="120"/>
        <v>_</v>
      </c>
      <c r="G264">
        <f t="shared" ca="1" si="121"/>
        <v>4.9432882295077922</v>
      </c>
      <c r="H264">
        <f t="shared" ca="1" si="122"/>
        <v>185.9432882295078</v>
      </c>
      <c r="I264">
        <f ca="1">24-COUNTIF($H$2:H263,"&gt;"&amp;B264)</f>
        <v>7</v>
      </c>
      <c r="J264">
        <f t="shared" ca="1" si="129"/>
        <v>18</v>
      </c>
      <c r="O264">
        <f t="shared" ca="1" si="140"/>
        <v>0.28405435309246241</v>
      </c>
      <c r="P264">
        <f t="shared" ca="1" si="128"/>
        <v>0</v>
      </c>
      <c r="Q264">
        <f t="shared" ca="1" si="123"/>
        <v>181</v>
      </c>
      <c r="V264">
        <f t="shared" ca="1" si="137"/>
        <v>0.56587023527420954</v>
      </c>
      <c r="W264" t="str">
        <f t="shared" ca="1" si="124"/>
        <v>پشتیبانی فنی</v>
      </c>
      <c r="X264">
        <f t="shared" ca="1" si="138"/>
        <v>5.8318173665409656</v>
      </c>
      <c r="AB264">
        <f t="shared" ca="1" si="125"/>
        <v>0.50360724383230027</v>
      </c>
      <c r="AC264" t="str">
        <f t="shared" ca="1" si="126"/>
        <v>الویت بیشتر</v>
      </c>
      <c r="AE264">
        <f t="shared" ca="1" si="130"/>
        <v>0.27905372114269966</v>
      </c>
      <c r="AF264" t="str">
        <f t="shared" ca="1" si="127"/>
        <v>محصول ۲</v>
      </c>
      <c r="AG264">
        <f t="shared" ca="1" si="131"/>
        <v>8.3919314287633995E-2</v>
      </c>
      <c r="AH264" s="4">
        <f t="shared" ca="1" si="132"/>
        <v>4.9432882295077922</v>
      </c>
      <c r="AI264">
        <f t="shared" ca="1" si="133"/>
        <v>0.38970913445174749</v>
      </c>
      <c r="AJ264">
        <f t="shared" ca="1" si="134"/>
        <v>17.257406218327102</v>
      </c>
      <c r="AK264">
        <f t="shared" ca="1" si="135"/>
        <v>0.19214692703768188</v>
      </c>
      <c r="AL264">
        <f t="shared" ca="1" si="136"/>
        <v>2.6199143925376824</v>
      </c>
    </row>
    <row r="265" spans="1:38" x14ac:dyDescent="0.3">
      <c r="A265" s="1">
        <f t="shared" si="139"/>
        <v>264</v>
      </c>
      <c r="B265">
        <f t="shared" ca="1" si="116"/>
        <v>181</v>
      </c>
      <c r="C265">
        <f t="shared" ca="1" si="117"/>
        <v>1</v>
      </c>
      <c r="D265" t="str">
        <f t="shared" ca="1" si="118"/>
        <v>پشتیبانی فنی</v>
      </c>
      <c r="E265" t="str">
        <f t="shared" ca="1" si="119"/>
        <v>محصول ۳</v>
      </c>
      <c r="F265" t="str">
        <f t="shared" ca="1" si="120"/>
        <v>_</v>
      </c>
      <c r="G265">
        <f t="shared" ca="1" si="121"/>
        <v>9.3907458741267025</v>
      </c>
      <c r="H265">
        <f t="shared" ca="1" si="122"/>
        <v>190.39074587412671</v>
      </c>
      <c r="I265">
        <f ca="1">24-COUNTIF($H$2:H264,"&gt;"&amp;B265)</f>
        <v>6</v>
      </c>
      <c r="J265">
        <f t="shared" ca="1" si="129"/>
        <v>19</v>
      </c>
      <c r="O265">
        <f t="shared" ca="1" si="140"/>
        <v>0.25761695203886803</v>
      </c>
      <c r="P265">
        <f t="shared" ca="1" si="128"/>
        <v>0</v>
      </c>
      <c r="Q265">
        <f t="shared" ca="1" si="123"/>
        <v>181</v>
      </c>
      <c r="V265">
        <f t="shared" ca="1" si="137"/>
        <v>0.41203520703989438</v>
      </c>
      <c r="W265" t="str">
        <f t="shared" ca="1" si="124"/>
        <v>پشتیبانی فنی</v>
      </c>
      <c r="X265">
        <f t="shared" ca="1" si="138"/>
        <v>3.9868187662499595</v>
      </c>
      <c r="AB265">
        <f t="shared" ca="1" si="125"/>
        <v>6.9557948387363719E-2</v>
      </c>
      <c r="AC265" t="str">
        <f t="shared" ca="1" si="126"/>
        <v>الویت کمتر</v>
      </c>
      <c r="AE265">
        <f t="shared" ca="1" si="130"/>
        <v>0.49916254148052353</v>
      </c>
      <c r="AF265" t="str">
        <f t="shared" ca="1" si="127"/>
        <v>محصول ۳</v>
      </c>
      <c r="AG265">
        <f t="shared" ca="1" si="131"/>
        <v>0.65685529350061855</v>
      </c>
      <c r="AH265" s="4">
        <f t="shared" ca="1" si="132"/>
        <v>9.3907458741267025</v>
      </c>
      <c r="AI265">
        <f t="shared" ca="1" si="133"/>
        <v>0.47161799155027595</v>
      </c>
      <c r="AJ265">
        <f t="shared" ca="1" si="134"/>
        <v>18.584228268550049</v>
      </c>
      <c r="AK265">
        <f t="shared" ca="1" si="135"/>
        <v>9.9839055127295184E-2</v>
      </c>
      <c r="AL265">
        <f t="shared" ca="1" si="136"/>
        <v>2.4468535669037346</v>
      </c>
    </row>
    <row r="266" spans="1:38" x14ac:dyDescent="0.3">
      <c r="A266" s="1">
        <f t="shared" si="139"/>
        <v>265</v>
      </c>
      <c r="B266">
        <f t="shared" ca="1" si="116"/>
        <v>182</v>
      </c>
      <c r="C266">
        <f t="shared" ca="1" si="117"/>
        <v>1</v>
      </c>
      <c r="D266" t="str">
        <f t="shared" ca="1" si="118"/>
        <v>پشتیبانی فنی</v>
      </c>
      <c r="E266" t="str">
        <f t="shared" ca="1" si="119"/>
        <v>محصول ۲</v>
      </c>
      <c r="F266" t="str">
        <f t="shared" ca="1" si="120"/>
        <v>_</v>
      </c>
      <c r="G266">
        <f t="shared" ca="1" si="121"/>
        <v>4.1198303998910513</v>
      </c>
      <c r="H266">
        <f t="shared" ca="1" si="122"/>
        <v>186.11983039989104</v>
      </c>
      <c r="I266">
        <f ca="1">24-COUNTIF($H$2:H265,"&gt;"&amp;B266)</f>
        <v>5</v>
      </c>
      <c r="J266">
        <f t="shared" ca="1" si="129"/>
        <v>20</v>
      </c>
      <c r="O266">
        <f t="shared" ca="1" si="140"/>
        <v>0.78134152891701392</v>
      </c>
      <c r="P266">
        <f t="shared" ca="1" si="128"/>
        <v>1</v>
      </c>
      <c r="Q266">
        <f t="shared" ca="1" si="123"/>
        <v>182</v>
      </c>
      <c r="V266">
        <f t="shared" ca="1" si="137"/>
        <v>0.58135286273357112</v>
      </c>
      <c r="W266" t="str">
        <f t="shared" ca="1" si="124"/>
        <v>پشتیبانی فنی</v>
      </c>
      <c r="X266">
        <f t="shared" ca="1" si="138"/>
        <v>8.2382076487871032</v>
      </c>
      <c r="AB266">
        <f t="shared" ca="1" si="125"/>
        <v>0.91131679174879232</v>
      </c>
      <c r="AC266" t="str">
        <f t="shared" ca="1" si="126"/>
        <v>الویت بیشتر</v>
      </c>
      <c r="AE266">
        <f t="shared" ca="1" si="130"/>
        <v>0.26133875188992506</v>
      </c>
      <c r="AF266" t="str">
        <f t="shared" ca="1" si="127"/>
        <v>محصول ۲</v>
      </c>
      <c r="AG266">
        <f t="shared" ca="1" si="131"/>
        <v>2.7867113878225602E-2</v>
      </c>
      <c r="AH266" s="4">
        <f t="shared" ca="1" si="132"/>
        <v>4.1198303998910513</v>
      </c>
      <c r="AI266">
        <f t="shared" ca="1" si="133"/>
        <v>0.45005285000102735</v>
      </c>
      <c r="AJ266">
        <f t="shared" ca="1" si="134"/>
        <v>18.246888619992205</v>
      </c>
      <c r="AK266">
        <f t="shared" ca="1" si="135"/>
        <v>0.29966150426109384</v>
      </c>
      <c r="AL266">
        <f t="shared" ca="1" si="136"/>
        <v>2.7741595497842724</v>
      </c>
    </row>
    <row r="267" spans="1:38" x14ac:dyDescent="0.3">
      <c r="A267" s="1">
        <f t="shared" si="139"/>
        <v>266</v>
      </c>
      <c r="B267">
        <f t="shared" ca="1" si="116"/>
        <v>182</v>
      </c>
      <c r="C267">
        <f t="shared" ca="1" si="117"/>
        <v>1</v>
      </c>
      <c r="D267" t="str">
        <f t="shared" ca="1" si="118"/>
        <v>پشتیبانی فنی</v>
      </c>
      <c r="E267" t="str">
        <f t="shared" ca="1" si="119"/>
        <v>محصول ۲</v>
      </c>
      <c r="F267" t="str">
        <f t="shared" ca="1" si="120"/>
        <v>_</v>
      </c>
      <c r="G267">
        <f t="shared" ca="1" si="121"/>
        <v>9.1898800493920145</v>
      </c>
      <c r="H267">
        <f t="shared" ca="1" si="122"/>
        <v>191.189880049392</v>
      </c>
      <c r="I267">
        <f ca="1">24-COUNTIF($H$2:H266,"&gt;"&amp;B267)</f>
        <v>4</v>
      </c>
      <c r="J267">
        <f t="shared" ca="1" si="129"/>
        <v>21</v>
      </c>
      <c r="O267">
        <f t="shared" ca="1" si="140"/>
        <v>0.50471226305287553</v>
      </c>
      <c r="P267">
        <f t="shared" ca="1" si="128"/>
        <v>0</v>
      </c>
      <c r="Q267">
        <f t="shared" ca="1" si="123"/>
        <v>182</v>
      </c>
      <c r="V267">
        <f t="shared" ca="1" si="137"/>
        <v>0.40931922144177979</v>
      </c>
      <c r="W267" t="str">
        <f t="shared" ca="1" si="124"/>
        <v>پشتیبانی فنی</v>
      </c>
      <c r="X267">
        <f t="shared" ca="1" si="138"/>
        <v>8.7043745406490487</v>
      </c>
      <c r="AB267">
        <f t="shared" ca="1" si="125"/>
        <v>0.95203870483090391</v>
      </c>
      <c r="AC267" t="str">
        <f t="shared" ca="1" si="126"/>
        <v>الویت بیشتر</v>
      </c>
      <c r="AE267">
        <f t="shared" ca="1" si="130"/>
        <v>0.33429519071175218</v>
      </c>
      <c r="AF267" t="str">
        <f t="shared" ca="1" si="127"/>
        <v>محصول ۲</v>
      </c>
      <c r="AG267">
        <f t="shared" ca="1" si="131"/>
        <v>0.64065641877731094</v>
      </c>
      <c r="AH267" s="4">
        <f t="shared" ca="1" si="132"/>
        <v>9.1898800493920145</v>
      </c>
      <c r="AI267">
        <f t="shared" ca="1" si="133"/>
        <v>0.94645881677999977</v>
      </c>
      <c r="AJ267">
        <f t="shared" ca="1" si="134"/>
        <v>24.66041931732703</v>
      </c>
      <c r="AK267">
        <f t="shared" ca="1" si="135"/>
        <v>0.74927302237079862</v>
      </c>
      <c r="AL267">
        <f t="shared" ca="1" si="136"/>
        <v>3.2918658635128493</v>
      </c>
    </row>
    <row r="268" spans="1:38" x14ac:dyDescent="0.3">
      <c r="A268" s="1">
        <f t="shared" si="139"/>
        <v>267</v>
      </c>
      <c r="B268">
        <f t="shared" ca="1" si="116"/>
        <v>183</v>
      </c>
      <c r="C268">
        <f t="shared" ca="1" si="117"/>
        <v>1</v>
      </c>
      <c r="D268" t="str">
        <f t="shared" ca="1" si="118"/>
        <v>پشتیبانی فنی</v>
      </c>
      <c r="E268" t="str">
        <f t="shared" ca="1" si="119"/>
        <v>محصول ۳</v>
      </c>
      <c r="F268" t="str">
        <f t="shared" ca="1" si="120"/>
        <v>_</v>
      </c>
      <c r="G268">
        <f t="shared" ca="1" si="121"/>
        <v>5.5007945853952354</v>
      </c>
      <c r="H268">
        <f t="shared" ca="1" si="122"/>
        <v>188.50079458539523</v>
      </c>
      <c r="I268">
        <f ca="1">24-COUNTIF($H$2:H267,"&gt;"&amp;B268)</f>
        <v>4</v>
      </c>
      <c r="J268">
        <f t="shared" ca="1" si="129"/>
        <v>21</v>
      </c>
      <c r="O268">
        <f t="shared" ca="1" si="140"/>
        <v>0.80746656066853673</v>
      </c>
      <c r="P268">
        <f t="shared" ca="1" si="128"/>
        <v>1</v>
      </c>
      <c r="Q268">
        <f t="shared" ca="1" si="123"/>
        <v>183</v>
      </c>
      <c r="V268">
        <f t="shared" ca="1" si="137"/>
        <v>0.54951119390234038</v>
      </c>
      <c r="W268" t="str">
        <f t="shared" ca="1" si="124"/>
        <v>پشتیبانی فنی</v>
      </c>
      <c r="X268">
        <f t="shared" ca="1" si="138"/>
        <v>8.713118046741462</v>
      </c>
      <c r="AB268">
        <f t="shared" ca="1" si="125"/>
        <v>0.95268385252507115</v>
      </c>
      <c r="AC268" t="str">
        <f t="shared" ca="1" si="126"/>
        <v>الویت بیشتر</v>
      </c>
      <c r="AE268">
        <f t="shared" ca="1" si="130"/>
        <v>0.48903447336121875</v>
      </c>
      <c r="AF268" t="str">
        <f t="shared" ca="1" si="127"/>
        <v>محصول ۳</v>
      </c>
      <c r="AG268">
        <f t="shared" ca="1" si="131"/>
        <v>0.27671233334960632</v>
      </c>
      <c r="AH268" s="4">
        <f t="shared" ca="1" si="132"/>
        <v>5.5007945853952354</v>
      </c>
      <c r="AI268">
        <f t="shared" ca="1" si="133"/>
        <v>0.43745399696687526</v>
      </c>
      <c r="AJ268">
        <f t="shared" ca="1" si="134"/>
        <v>18.046058259599405</v>
      </c>
      <c r="AK268">
        <f t="shared" ca="1" si="135"/>
        <v>4.6307375339212919E-3</v>
      </c>
      <c r="AL268">
        <f t="shared" ca="1" si="136"/>
        <v>2.0962365578553315</v>
      </c>
    </row>
    <row r="269" spans="1:38" x14ac:dyDescent="0.3">
      <c r="A269" s="1">
        <f t="shared" si="139"/>
        <v>268</v>
      </c>
      <c r="B269">
        <f t="shared" ca="1" si="116"/>
        <v>184</v>
      </c>
      <c r="C269">
        <f t="shared" ca="1" si="117"/>
        <v>1</v>
      </c>
      <c r="D269" t="str">
        <f t="shared" ca="1" si="118"/>
        <v>پشتیبانی فنی</v>
      </c>
      <c r="E269" t="str">
        <f t="shared" ca="1" si="119"/>
        <v>محصول ۳</v>
      </c>
      <c r="F269" t="str">
        <f t="shared" ca="1" si="120"/>
        <v>_</v>
      </c>
      <c r="G269">
        <f t="shared" ca="1" si="121"/>
        <v>6.2385327072987238</v>
      </c>
      <c r="H269">
        <f t="shared" ca="1" si="122"/>
        <v>190.23853270729873</v>
      </c>
      <c r="I269">
        <f ca="1">24-COUNTIF($H$2:H268,"&gt;"&amp;B269)</f>
        <v>6</v>
      </c>
      <c r="J269">
        <f t="shared" ca="1" si="129"/>
        <v>19</v>
      </c>
      <c r="O269">
        <f t="shared" ca="1" si="140"/>
        <v>0.67082879914529492</v>
      </c>
      <c r="P269">
        <f t="shared" ca="1" si="128"/>
        <v>1</v>
      </c>
      <c r="Q269">
        <f t="shared" ca="1" si="123"/>
        <v>184</v>
      </c>
      <c r="V269">
        <f t="shared" ca="1" si="137"/>
        <v>0.25610313290600406</v>
      </c>
      <c r="W269" t="str">
        <f t="shared" ca="1" si="124"/>
        <v>پشتیبانی فنی</v>
      </c>
      <c r="X269">
        <f t="shared" ca="1" si="138"/>
        <v>5.7570593952939175</v>
      </c>
      <c r="AB269">
        <f t="shared" ca="1" si="125"/>
        <v>0.48564157214103953</v>
      </c>
      <c r="AC269" t="str">
        <f t="shared" ca="1" si="126"/>
        <v>الویت بیشتر</v>
      </c>
      <c r="AE269">
        <f t="shared" ca="1" si="130"/>
        <v>0.44083840577338995</v>
      </c>
      <c r="AF269" t="str">
        <f t="shared" ca="1" si="127"/>
        <v>محصول ۳</v>
      </c>
      <c r="AG269">
        <f t="shared" ca="1" si="131"/>
        <v>0.35957355149406522</v>
      </c>
      <c r="AH269" s="4">
        <f t="shared" ca="1" si="132"/>
        <v>6.2385327072987238</v>
      </c>
      <c r="AI269">
        <f t="shared" ca="1" si="133"/>
        <v>4.1505368179346913E-2</v>
      </c>
      <c r="AJ269">
        <f t="shared" ca="1" si="134"/>
        <v>8.3265368424278385</v>
      </c>
      <c r="AK269">
        <f t="shared" ca="1" si="135"/>
        <v>0.43160098308342354</v>
      </c>
      <c r="AL269">
        <f t="shared" ca="1" si="136"/>
        <v>2.9290866300657044</v>
      </c>
    </row>
    <row r="270" spans="1:38" x14ac:dyDescent="0.3">
      <c r="A270" s="1">
        <f t="shared" si="139"/>
        <v>269</v>
      </c>
      <c r="B270">
        <f t="shared" ca="1" si="116"/>
        <v>184</v>
      </c>
      <c r="C270">
        <f t="shared" ca="1" si="117"/>
        <v>1</v>
      </c>
      <c r="D270" t="str">
        <f t="shared" ca="1" si="118"/>
        <v>پشتیبانی فنی</v>
      </c>
      <c r="E270" t="str">
        <f t="shared" ca="1" si="119"/>
        <v>محصول ۳</v>
      </c>
      <c r="F270" t="str">
        <f t="shared" ca="1" si="120"/>
        <v>_</v>
      </c>
      <c r="G270">
        <f t="shared" ca="1" si="121"/>
        <v>5.8409462018396452</v>
      </c>
      <c r="H270">
        <f t="shared" ca="1" si="122"/>
        <v>189.84094620183964</v>
      </c>
      <c r="I270">
        <f ca="1">24-COUNTIF($H$2:H269,"&gt;"&amp;B270)</f>
        <v>5</v>
      </c>
      <c r="J270">
        <f t="shared" ca="1" si="129"/>
        <v>20</v>
      </c>
      <c r="O270">
        <f t="shared" ca="1" si="140"/>
        <v>0.54161603190756191</v>
      </c>
      <c r="P270">
        <f t="shared" ca="1" si="128"/>
        <v>0</v>
      </c>
      <c r="Q270">
        <f t="shared" ca="1" si="123"/>
        <v>184</v>
      </c>
      <c r="V270">
        <f t="shared" ca="1" si="137"/>
        <v>0.30645455269649613</v>
      </c>
      <c r="W270" t="str">
        <f t="shared" ca="1" si="124"/>
        <v>پشتیبانی فنی</v>
      </c>
      <c r="X270">
        <f t="shared" ca="1" si="138"/>
        <v>7.7542147666307697</v>
      </c>
      <c r="AB270">
        <f t="shared" ca="1" si="125"/>
        <v>0.8558985338737346</v>
      </c>
      <c r="AC270" t="str">
        <f t="shared" ca="1" si="126"/>
        <v>الویت بیشتر</v>
      </c>
      <c r="AE270">
        <f t="shared" ca="1" si="130"/>
        <v>0.36447725669098074</v>
      </c>
      <c r="AF270" t="str">
        <f t="shared" ca="1" si="127"/>
        <v>محصول ۳</v>
      </c>
      <c r="AG270">
        <f t="shared" ca="1" si="131"/>
        <v>0.17935500714993569</v>
      </c>
      <c r="AH270" s="4">
        <f t="shared" ca="1" si="132"/>
        <v>5.8409462018396452</v>
      </c>
      <c r="AI270">
        <f t="shared" ca="1" si="133"/>
        <v>0.82747344267708811</v>
      </c>
      <c r="AJ270">
        <f t="shared" ca="1" si="134"/>
        <v>23.318139730506317</v>
      </c>
      <c r="AK270">
        <f t="shared" ca="1" si="135"/>
        <v>0.84505016174601155</v>
      </c>
      <c r="AL270">
        <f t="shared" ca="1" si="136"/>
        <v>3.4433136641626838</v>
      </c>
    </row>
    <row r="271" spans="1:38" x14ac:dyDescent="0.3">
      <c r="A271" s="1">
        <f t="shared" si="139"/>
        <v>270</v>
      </c>
      <c r="B271">
        <f t="shared" ca="1" si="116"/>
        <v>184</v>
      </c>
      <c r="C271">
        <f t="shared" ca="1" si="117"/>
        <v>1</v>
      </c>
      <c r="D271" t="str">
        <f t="shared" ca="1" si="118"/>
        <v>فروش</v>
      </c>
      <c r="E271" t="str">
        <f t="shared" ca="1" si="119"/>
        <v>_</v>
      </c>
      <c r="F271" t="str">
        <f t="shared" ca="1" si="120"/>
        <v>_</v>
      </c>
      <c r="G271">
        <f t="shared" ca="1" si="121"/>
        <v>20.287421810140359</v>
      </c>
      <c r="H271">
        <f t="shared" ca="1" si="122"/>
        <v>204.28742181014036</v>
      </c>
      <c r="I271">
        <f ca="1">24-COUNTIF($H$2:H270,"&gt;"&amp;B271)</f>
        <v>4</v>
      </c>
      <c r="J271">
        <f t="shared" ca="1" si="129"/>
        <v>21</v>
      </c>
      <c r="O271">
        <f t="shared" ca="1" si="140"/>
        <v>8.9974727775698926E-2</v>
      </c>
      <c r="P271">
        <f t="shared" ca="1" si="128"/>
        <v>0</v>
      </c>
      <c r="Q271">
        <f t="shared" ca="1" si="123"/>
        <v>184</v>
      </c>
      <c r="V271">
        <f t="shared" ca="1" si="137"/>
        <v>0.11306073220781063</v>
      </c>
      <c r="W271" t="str">
        <f t="shared" ca="1" si="124"/>
        <v>فروش</v>
      </c>
      <c r="X271">
        <f t="shared" ca="1" si="138"/>
        <v>4.9366845926397502</v>
      </c>
      <c r="AB271">
        <f t="shared" ca="1" si="125"/>
        <v>0.26791051509772823</v>
      </c>
      <c r="AC271" t="str">
        <f t="shared" ca="1" si="126"/>
        <v>الویت بیشتر</v>
      </c>
      <c r="AE271">
        <f t="shared" ca="1" si="130"/>
        <v>0.304649738225377</v>
      </c>
      <c r="AF271" t="str">
        <f t="shared" ca="1" si="127"/>
        <v>محصول ۲</v>
      </c>
      <c r="AG271">
        <f t="shared" ca="1" si="131"/>
        <v>0.64972142004046751</v>
      </c>
      <c r="AH271" s="4">
        <f t="shared" ca="1" si="132"/>
        <v>9.3017143487202603</v>
      </c>
      <c r="AI271">
        <f t="shared" ca="1" si="133"/>
        <v>0.58820423330695304</v>
      </c>
      <c r="AJ271">
        <f t="shared" ca="1" si="134"/>
        <v>20.287421810140359</v>
      </c>
      <c r="AK271">
        <f t="shared" ca="1" si="135"/>
        <v>0.53757444344044647</v>
      </c>
      <c r="AL271">
        <f t="shared" ca="1" si="136"/>
        <v>3.038308202635009</v>
      </c>
    </row>
    <row r="272" spans="1:38" x14ac:dyDescent="0.3">
      <c r="A272" s="1">
        <f t="shared" si="139"/>
        <v>271</v>
      </c>
      <c r="B272">
        <f t="shared" ca="1" si="116"/>
        <v>184</v>
      </c>
      <c r="C272">
        <f t="shared" ca="1" si="117"/>
        <v>1</v>
      </c>
      <c r="D272" t="str">
        <f t="shared" ca="1" si="118"/>
        <v>پشتیبانی فنی</v>
      </c>
      <c r="E272" t="str">
        <f t="shared" ca="1" si="119"/>
        <v>محصول ۲</v>
      </c>
      <c r="F272" t="str">
        <f t="shared" ca="1" si="120"/>
        <v>_</v>
      </c>
      <c r="G272">
        <f t="shared" ca="1" si="121"/>
        <v>6.2516029152992072</v>
      </c>
      <c r="H272">
        <f t="shared" ca="1" si="122"/>
        <v>190.2516029152992</v>
      </c>
      <c r="I272">
        <f ca="1">24-COUNTIF($H$2:H271,"&gt;"&amp;B272)</f>
        <v>3</v>
      </c>
      <c r="J272">
        <f t="shared" ca="1" si="129"/>
        <v>22</v>
      </c>
      <c r="O272">
        <f t="shared" ca="1" si="140"/>
        <v>0.54723778106794096</v>
      </c>
      <c r="P272">
        <f t="shared" ca="1" si="128"/>
        <v>0</v>
      </c>
      <c r="Q272">
        <f t="shared" ca="1" si="123"/>
        <v>184</v>
      </c>
      <c r="V272">
        <f t="shared" ca="1" si="137"/>
        <v>0.54133250727720461</v>
      </c>
      <c r="W272" t="str">
        <f t="shared" ca="1" si="124"/>
        <v>پشتیبانی فنی</v>
      </c>
      <c r="X272">
        <f t="shared" ca="1" si="138"/>
        <v>7.013025869995225</v>
      </c>
      <c r="AB272">
        <f t="shared" ca="1" si="125"/>
        <v>0.74508530133377771</v>
      </c>
      <c r="AC272" t="str">
        <f t="shared" ca="1" si="126"/>
        <v>الویت بیشتر</v>
      </c>
      <c r="AE272">
        <f t="shared" ca="1" si="130"/>
        <v>0.322016373996865</v>
      </c>
      <c r="AF272" t="str">
        <f t="shared" ca="1" si="127"/>
        <v>محصول ۲</v>
      </c>
      <c r="AG272">
        <f t="shared" ca="1" si="131"/>
        <v>0.36099613861200897</v>
      </c>
      <c r="AH272" s="4">
        <f t="shared" ca="1" si="132"/>
        <v>6.2516029152992072</v>
      </c>
      <c r="AI272">
        <f t="shared" ca="1" si="133"/>
        <v>0.26827777326858404</v>
      </c>
      <c r="AJ272">
        <f t="shared" ca="1" si="134"/>
        <v>14.99969434775946</v>
      </c>
      <c r="AK272">
        <f t="shared" ca="1" si="135"/>
        <v>0.67590166860649259</v>
      </c>
      <c r="AL272">
        <f t="shared" ca="1" si="136"/>
        <v>3.1948933842111251</v>
      </c>
    </row>
    <row r="273" spans="1:38" x14ac:dyDescent="0.3">
      <c r="A273" s="1">
        <f t="shared" si="139"/>
        <v>272</v>
      </c>
      <c r="B273">
        <f t="shared" ca="1" si="116"/>
        <v>185</v>
      </c>
      <c r="C273">
        <f t="shared" ca="1" si="117"/>
        <v>1</v>
      </c>
      <c r="D273" t="str">
        <f t="shared" ca="1" si="118"/>
        <v>پشتیبانی فنی</v>
      </c>
      <c r="E273" t="str">
        <f t="shared" ca="1" si="119"/>
        <v>محصول ۱</v>
      </c>
      <c r="F273" t="str">
        <f t="shared" ca="1" si="120"/>
        <v>_</v>
      </c>
      <c r="G273">
        <f t="shared" ca="1" si="121"/>
        <v>9.6784725169883536</v>
      </c>
      <c r="H273">
        <f t="shared" ca="1" si="122"/>
        <v>194.67847251698836</v>
      </c>
      <c r="I273">
        <f ca="1">24-COUNTIF($H$2:H272,"&gt;"&amp;B273)</f>
        <v>3</v>
      </c>
      <c r="J273">
        <f t="shared" ca="1" si="129"/>
        <v>22</v>
      </c>
      <c r="O273">
        <f t="shared" ca="1" si="140"/>
        <v>0.80640372085915357</v>
      </c>
      <c r="P273">
        <f t="shared" ca="1" si="128"/>
        <v>1</v>
      </c>
      <c r="Q273">
        <f t="shared" ca="1" si="123"/>
        <v>185</v>
      </c>
      <c r="V273">
        <f t="shared" ca="1" si="137"/>
        <v>0.25810286984914055</v>
      </c>
      <c r="W273" t="str">
        <f t="shared" ca="1" si="124"/>
        <v>پشتیبانی فنی</v>
      </c>
      <c r="X273">
        <f t="shared" ca="1" si="138"/>
        <v>7.8657757835871465</v>
      </c>
      <c r="AB273">
        <f t="shared" ca="1" si="125"/>
        <v>0.86985962840219833</v>
      </c>
      <c r="AC273" t="str">
        <f t="shared" ca="1" si="126"/>
        <v>الویت بیشتر</v>
      </c>
      <c r="AE273">
        <f t="shared" ca="1" si="130"/>
        <v>0.19465757354905566</v>
      </c>
      <c r="AF273" t="str">
        <f t="shared" ca="1" si="127"/>
        <v>محصول ۱</v>
      </c>
      <c r="AG273">
        <f t="shared" ca="1" si="131"/>
        <v>0.67940824235871222</v>
      </c>
      <c r="AH273" s="4">
        <f t="shared" ca="1" si="132"/>
        <v>9.6784725169883536</v>
      </c>
      <c r="AI273">
        <f t="shared" ca="1" si="133"/>
        <v>0.14887376232812033</v>
      </c>
      <c r="AJ273">
        <f t="shared" ca="1" si="134"/>
        <v>12.194026288094411</v>
      </c>
      <c r="AK273">
        <f t="shared" ca="1" si="135"/>
        <v>0.73247046961175821</v>
      </c>
      <c r="AL273">
        <f t="shared" ca="1" si="136"/>
        <v>3.2685226860821426</v>
      </c>
    </row>
    <row r="274" spans="1:38" x14ac:dyDescent="0.3">
      <c r="A274" s="1">
        <f t="shared" si="139"/>
        <v>273</v>
      </c>
      <c r="B274">
        <f t="shared" ca="1" si="116"/>
        <v>186</v>
      </c>
      <c r="C274">
        <f t="shared" ca="1" si="117"/>
        <v>1</v>
      </c>
      <c r="D274" t="str">
        <f t="shared" ca="1" si="118"/>
        <v>پشتیبانی فنی</v>
      </c>
      <c r="E274" t="str">
        <f t="shared" ca="1" si="119"/>
        <v>محصول ۱</v>
      </c>
      <c r="F274" t="str">
        <f t="shared" ca="1" si="120"/>
        <v>_</v>
      </c>
      <c r="G274">
        <f t="shared" ca="1" si="121"/>
        <v>7.8351199908359703</v>
      </c>
      <c r="H274">
        <f t="shared" ca="1" si="122"/>
        <v>193.83511999083598</v>
      </c>
      <c r="I274">
        <f ca="1">24-COUNTIF($H$2:H273,"&gt;"&amp;B274)</f>
        <v>6</v>
      </c>
      <c r="J274">
        <f t="shared" ca="1" si="129"/>
        <v>19</v>
      </c>
      <c r="O274">
        <f t="shared" ca="1" si="140"/>
        <v>0.67320507621699721</v>
      </c>
      <c r="P274">
        <f t="shared" ca="1" si="128"/>
        <v>1</v>
      </c>
      <c r="Q274">
        <f t="shared" ca="1" si="123"/>
        <v>186</v>
      </c>
      <c r="V274">
        <f t="shared" ca="1" si="137"/>
        <v>0.53411340098238946</v>
      </c>
      <c r="W274" t="str">
        <f t="shared" ca="1" si="124"/>
        <v>پشتیبانی فنی</v>
      </c>
      <c r="X274">
        <f t="shared" ca="1" si="138"/>
        <v>7.08376775143243</v>
      </c>
      <c r="AB274">
        <f t="shared" ca="1" si="125"/>
        <v>0.75701684206898667</v>
      </c>
      <c r="AC274" t="str">
        <f t="shared" ca="1" si="126"/>
        <v>الویت بیشتر</v>
      </c>
      <c r="AE274">
        <f t="shared" ca="1" si="130"/>
        <v>0.10413106938101456</v>
      </c>
      <c r="AF274" t="str">
        <f t="shared" ca="1" si="127"/>
        <v>محصول ۱</v>
      </c>
      <c r="AG274">
        <f t="shared" ca="1" si="131"/>
        <v>0.5216445111078587</v>
      </c>
      <c r="AH274" s="4">
        <f t="shared" ca="1" si="132"/>
        <v>7.8351199908359703</v>
      </c>
      <c r="AI274">
        <f t="shared" ca="1" si="133"/>
        <v>0.700513558271603</v>
      </c>
      <c r="AJ274">
        <f t="shared" ca="1" si="134"/>
        <v>21.774465245978373</v>
      </c>
      <c r="AK274">
        <f t="shared" ca="1" si="135"/>
        <v>0.37987061835205005</v>
      </c>
      <c r="AL274">
        <f t="shared" ca="1" si="136"/>
        <v>2.8716313651447498</v>
      </c>
    </row>
    <row r="275" spans="1:38" x14ac:dyDescent="0.3">
      <c r="A275" s="1">
        <f t="shared" si="139"/>
        <v>274</v>
      </c>
      <c r="B275">
        <f t="shared" ca="1" si="116"/>
        <v>187</v>
      </c>
      <c r="C275">
        <f t="shared" ca="1" si="117"/>
        <v>1</v>
      </c>
      <c r="D275" t="str">
        <f t="shared" ca="1" si="118"/>
        <v>پشتیبانی فنی</v>
      </c>
      <c r="E275" t="str">
        <f t="shared" ca="1" si="119"/>
        <v>محصول ۳</v>
      </c>
      <c r="F275" t="str">
        <f t="shared" ca="1" si="120"/>
        <v>_</v>
      </c>
      <c r="G275">
        <f t="shared" ca="1" si="121"/>
        <v>10.632033915931943</v>
      </c>
      <c r="H275">
        <f t="shared" ca="1" si="122"/>
        <v>197.63203391593194</v>
      </c>
      <c r="I275">
        <f ca="1">24-COUNTIF($H$2:H274,"&gt;"&amp;B275)</f>
        <v>7</v>
      </c>
      <c r="J275">
        <f t="shared" ca="1" si="129"/>
        <v>18</v>
      </c>
      <c r="O275">
        <f t="shared" ca="1" si="140"/>
        <v>0.71045738739507402</v>
      </c>
      <c r="P275">
        <f t="shared" ca="1" si="128"/>
        <v>1</v>
      </c>
      <c r="Q275">
        <f t="shared" ca="1" si="123"/>
        <v>187</v>
      </c>
      <c r="V275">
        <f t="shared" ca="1" si="137"/>
        <v>0.3274413763716908</v>
      </c>
      <c r="W275" t="str">
        <f t="shared" ca="1" si="124"/>
        <v>پشتیبانی فنی</v>
      </c>
      <c r="X275">
        <f t="shared" ca="1" si="138"/>
        <v>9.5262944407552475</v>
      </c>
      <c r="AB275">
        <f t="shared" ca="1" si="125"/>
        <v>0.99358865837544619</v>
      </c>
      <c r="AC275" t="str">
        <f t="shared" ca="1" si="126"/>
        <v>الویت بیشتر</v>
      </c>
      <c r="AE275">
        <f t="shared" ca="1" si="130"/>
        <v>0.34276565223779665</v>
      </c>
      <c r="AF275" t="str">
        <f t="shared" ca="1" si="127"/>
        <v>محصول ۳</v>
      </c>
      <c r="AG275">
        <f t="shared" ca="1" si="131"/>
        <v>0.74867164714825385</v>
      </c>
      <c r="AH275" s="4">
        <f t="shared" ca="1" si="132"/>
        <v>10.632033915931943</v>
      </c>
      <c r="AI275">
        <f t="shared" ca="1" si="133"/>
        <v>0.4099345135211373</v>
      </c>
      <c r="AJ275">
        <f t="shared" ca="1" si="134"/>
        <v>17.597075626693886</v>
      </c>
      <c r="AK275">
        <f t="shared" ca="1" si="135"/>
        <v>0.87578482746559061</v>
      </c>
      <c r="AL275">
        <f t="shared" ca="1" si="136"/>
        <v>3.5015721265129538</v>
      </c>
    </row>
    <row r="276" spans="1:38" x14ac:dyDescent="0.3">
      <c r="A276" s="1">
        <f t="shared" si="139"/>
        <v>275</v>
      </c>
      <c r="B276">
        <f t="shared" ca="1" si="116"/>
        <v>187</v>
      </c>
      <c r="C276">
        <f t="shared" ca="1" si="117"/>
        <v>1</v>
      </c>
      <c r="D276" t="str">
        <f t="shared" ca="1" si="118"/>
        <v>پشتیبانی فنی</v>
      </c>
      <c r="E276" t="str">
        <f t="shared" ca="1" si="119"/>
        <v>محصول ۳</v>
      </c>
      <c r="F276" t="str">
        <f t="shared" ca="1" si="120"/>
        <v>_</v>
      </c>
      <c r="G276">
        <f t="shared" ca="1" si="121"/>
        <v>12.959992577977886</v>
      </c>
      <c r="H276">
        <f t="shared" ca="1" si="122"/>
        <v>199.95999257797789</v>
      </c>
      <c r="I276">
        <f ca="1">24-COUNTIF($H$2:H275,"&gt;"&amp;B276)</f>
        <v>6</v>
      </c>
      <c r="J276">
        <f t="shared" ca="1" si="129"/>
        <v>19</v>
      </c>
      <c r="O276">
        <f t="shared" ca="1" si="140"/>
        <v>0.38032641297363068</v>
      </c>
      <c r="P276">
        <f t="shared" ca="1" si="128"/>
        <v>0</v>
      </c>
      <c r="Q276">
        <f t="shared" ca="1" si="123"/>
        <v>187</v>
      </c>
      <c r="V276">
        <f t="shared" ca="1" si="137"/>
        <v>0.41250528991378344</v>
      </c>
      <c r="W276" t="str">
        <f t="shared" ca="1" si="124"/>
        <v>پشتیبانی فنی</v>
      </c>
      <c r="X276">
        <f t="shared" ca="1" si="138"/>
        <v>7.7482893046557253</v>
      </c>
      <c r="AB276">
        <f t="shared" ca="1" si="125"/>
        <v>0.85513711269920578</v>
      </c>
      <c r="AC276" t="str">
        <f t="shared" ca="1" si="126"/>
        <v>الویت بیشتر</v>
      </c>
      <c r="AE276">
        <f t="shared" ca="1" si="130"/>
        <v>0.46449301097719509</v>
      </c>
      <c r="AF276" t="str">
        <f t="shared" ca="1" si="127"/>
        <v>محصول ۳</v>
      </c>
      <c r="AG276">
        <f t="shared" ca="1" si="131"/>
        <v>0.88239965363871298</v>
      </c>
      <c r="AH276" s="4">
        <f t="shared" ca="1" si="132"/>
        <v>12.959992577977886</v>
      </c>
      <c r="AI276">
        <f t="shared" ca="1" si="133"/>
        <v>0.4060111648436896</v>
      </c>
      <c r="AJ276">
        <f t="shared" ca="1" si="134"/>
        <v>17.531852620558059</v>
      </c>
      <c r="AK276">
        <f t="shared" ca="1" si="135"/>
        <v>0.77325818306656802</v>
      </c>
      <c r="AL276">
        <f t="shared" ca="1" si="136"/>
        <v>3.3265880652476794</v>
      </c>
    </row>
    <row r="277" spans="1:38" x14ac:dyDescent="0.3">
      <c r="A277" s="1">
        <f t="shared" si="139"/>
        <v>276</v>
      </c>
      <c r="B277">
        <f t="shared" ca="1" si="116"/>
        <v>188</v>
      </c>
      <c r="C277">
        <f t="shared" ca="1" si="117"/>
        <v>1</v>
      </c>
      <c r="D277" t="str">
        <f t="shared" ca="1" si="118"/>
        <v>پشتیبانی فنی</v>
      </c>
      <c r="E277" t="str">
        <f t="shared" ca="1" si="119"/>
        <v>محصول ۲</v>
      </c>
      <c r="F277" t="str">
        <f t="shared" ca="1" si="120"/>
        <v>_</v>
      </c>
      <c r="G277">
        <f t="shared" ca="1" si="121"/>
        <v>10.493123491293789</v>
      </c>
      <c r="H277">
        <f t="shared" ca="1" si="122"/>
        <v>198.4931234912938</v>
      </c>
      <c r="I277">
        <f ca="1">24-COUNTIF($H$2:H276,"&gt;"&amp;B277)</f>
        <v>8</v>
      </c>
      <c r="J277">
        <f t="shared" ca="1" si="129"/>
        <v>17</v>
      </c>
      <c r="O277">
        <f t="shared" ca="1" si="140"/>
        <v>0.76415924247398193</v>
      </c>
      <c r="P277">
        <f t="shared" ca="1" si="128"/>
        <v>1</v>
      </c>
      <c r="Q277">
        <f t="shared" ca="1" si="123"/>
        <v>188</v>
      </c>
      <c r="V277">
        <f t="shared" ca="1" si="137"/>
        <v>0.38180466592333562</v>
      </c>
      <c r="W277" t="str">
        <f t="shared" ca="1" si="124"/>
        <v>پشتیبانی فنی</v>
      </c>
      <c r="X277">
        <f t="shared" ca="1" si="138"/>
        <v>6.3901461206570449</v>
      </c>
      <c r="AB277">
        <f t="shared" ca="1" si="125"/>
        <v>0.62768442770836053</v>
      </c>
      <c r="AC277" t="str">
        <f t="shared" ca="1" si="126"/>
        <v>الویت بیشتر</v>
      </c>
      <c r="AE277">
        <f t="shared" ca="1" si="130"/>
        <v>0.29685142903585515</v>
      </c>
      <c r="AF277" t="str">
        <f t="shared" ca="1" si="127"/>
        <v>محصول ۲</v>
      </c>
      <c r="AG277">
        <f t="shared" ca="1" si="131"/>
        <v>0.73910557908812424</v>
      </c>
      <c r="AH277" s="4">
        <f t="shared" ca="1" si="132"/>
        <v>10.493123491293789</v>
      </c>
      <c r="AI277">
        <f t="shared" ca="1" si="133"/>
        <v>0.20849769696227216</v>
      </c>
      <c r="AJ277">
        <f t="shared" ca="1" si="134"/>
        <v>13.697033635601391</v>
      </c>
      <c r="AK277">
        <f t="shared" ca="1" si="135"/>
        <v>0.77532601306173565</v>
      </c>
      <c r="AL277">
        <f t="shared" ca="1" si="136"/>
        <v>3.3296657745001164</v>
      </c>
    </row>
    <row r="278" spans="1:38" x14ac:dyDescent="0.3">
      <c r="A278" s="1">
        <f t="shared" si="139"/>
        <v>277</v>
      </c>
      <c r="B278">
        <f t="shared" ca="1" si="116"/>
        <v>191</v>
      </c>
      <c r="C278">
        <f t="shared" ca="1" si="117"/>
        <v>1</v>
      </c>
      <c r="D278" t="str">
        <f t="shared" ca="1" si="118"/>
        <v>پشتیبانی فنی</v>
      </c>
      <c r="E278" t="str">
        <f t="shared" ca="1" si="119"/>
        <v>محصول ۳</v>
      </c>
      <c r="F278" t="str">
        <f t="shared" ca="1" si="120"/>
        <v>_</v>
      </c>
      <c r="G278">
        <f t="shared" ca="1" si="121"/>
        <v>7.4259002985761793</v>
      </c>
      <c r="H278">
        <f t="shared" ca="1" si="122"/>
        <v>198.42590029857618</v>
      </c>
      <c r="I278">
        <f ca="1">24-COUNTIF($H$2:H277,"&gt;"&amp;B278)</f>
        <v>12</v>
      </c>
      <c r="J278">
        <f t="shared" ca="1" si="129"/>
        <v>13</v>
      </c>
      <c r="O278">
        <f t="shared" ca="1" si="140"/>
        <v>0.96668015900760174</v>
      </c>
      <c r="P278">
        <f t="shared" ca="1" si="128"/>
        <v>3</v>
      </c>
      <c r="Q278">
        <f t="shared" ca="1" si="123"/>
        <v>191</v>
      </c>
      <c r="V278">
        <f t="shared" ca="1" si="137"/>
        <v>0.41997895050808798</v>
      </c>
      <c r="W278" t="str">
        <f t="shared" ca="1" si="124"/>
        <v>پشتیبانی فنی</v>
      </c>
      <c r="X278">
        <f t="shared" ca="1" si="138"/>
        <v>3.4481346059324176</v>
      </c>
      <c r="AB278">
        <f t="shared" ca="1" si="125"/>
        <v>1.434461607387166E-2</v>
      </c>
      <c r="AC278" t="str">
        <f t="shared" ca="1" si="126"/>
        <v>الویت کمتر</v>
      </c>
      <c r="AE278">
        <f t="shared" ca="1" si="130"/>
        <v>0.36450571594810033</v>
      </c>
      <c r="AF278" t="str">
        <f t="shared" ca="1" si="127"/>
        <v>محصول ۳</v>
      </c>
      <c r="AG278">
        <f t="shared" ca="1" si="131"/>
        <v>0.48235377548309577</v>
      </c>
      <c r="AH278" s="4">
        <f t="shared" ca="1" si="132"/>
        <v>7.4259002985761793</v>
      </c>
      <c r="AI278">
        <f t="shared" ca="1" si="133"/>
        <v>0.46599732378125724</v>
      </c>
      <c r="AJ278">
        <f t="shared" ca="1" si="134"/>
        <v>18.497061530715357</v>
      </c>
      <c r="AK278">
        <f t="shared" ca="1" si="135"/>
        <v>0.50041055973585125</v>
      </c>
      <c r="AL278">
        <f t="shared" ca="1" si="136"/>
        <v>3.000410644050119</v>
      </c>
    </row>
    <row r="279" spans="1:38" x14ac:dyDescent="0.3">
      <c r="A279" s="1">
        <f t="shared" si="139"/>
        <v>278</v>
      </c>
      <c r="B279">
        <f t="shared" ca="1" si="116"/>
        <v>192</v>
      </c>
      <c r="C279">
        <f t="shared" ca="1" si="117"/>
        <v>1</v>
      </c>
      <c r="D279" t="str">
        <f t="shared" ca="1" si="118"/>
        <v>پشتیبانی فنی</v>
      </c>
      <c r="E279" t="str">
        <f t="shared" ca="1" si="119"/>
        <v>محصول ۲</v>
      </c>
      <c r="F279" t="str">
        <f t="shared" ca="1" si="120"/>
        <v>_</v>
      </c>
      <c r="G279">
        <f t="shared" ca="1" si="121"/>
        <v>4.9419396517661269</v>
      </c>
      <c r="H279">
        <f t="shared" ca="1" si="122"/>
        <v>196.94193965176612</v>
      </c>
      <c r="I279">
        <f ca="1">24-COUNTIF($H$2:H278,"&gt;"&amp;B279)</f>
        <v>14</v>
      </c>
      <c r="J279">
        <f t="shared" ca="1" si="129"/>
        <v>11</v>
      </c>
      <c r="O279">
        <f t="shared" ca="1" si="140"/>
        <v>0.73566111151404523</v>
      </c>
      <c r="P279">
        <f t="shared" ca="1" si="128"/>
        <v>1</v>
      </c>
      <c r="Q279">
        <f t="shared" ca="1" si="123"/>
        <v>192</v>
      </c>
      <c r="V279">
        <f t="shared" ca="1" si="137"/>
        <v>0.57881748096337171</v>
      </c>
      <c r="W279" t="str">
        <f t="shared" ca="1" si="124"/>
        <v>پشتیبانی فنی</v>
      </c>
      <c r="X279">
        <f t="shared" ca="1" si="138"/>
        <v>4.477675551688292</v>
      </c>
      <c r="AB279">
        <f t="shared" ca="1" si="125"/>
        <v>0.15596607400409271</v>
      </c>
      <c r="AC279" t="str">
        <f t="shared" ca="1" si="126"/>
        <v>الویت بیشتر</v>
      </c>
      <c r="AE279">
        <f t="shared" ca="1" si="130"/>
        <v>0.21872936414567146</v>
      </c>
      <c r="AF279" t="str">
        <f t="shared" ca="1" si="127"/>
        <v>محصول ۲</v>
      </c>
      <c r="AG279">
        <f t="shared" ca="1" si="131"/>
        <v>0.21058824047167723</v>
      </c>
      <c r="AH279" s="4">
        <f t="shared" ca="1" si="132"/>
        <v>4.9419396517661269</v>
      </c>
      <c r="AI279">
        <f t="shared" ca="1" si="133"/>
        <v>0.78146887739226722</v>
      </c>
      <c r="AJ279">
        <f t="shared" ca="1" si="134"/>
        <v>22.773451033411853</v>
      </c>
      <c r="AK279">
        <f t="shared" ca="1" si="135"/>
        <v>4.087179939406782E-2</v>
      </c>
      <c r="AL279">
        <f t="shared" ca="1" si="136"/>
        <v>2.2859083748128683</v>
      </c>
    </row>
    <row r="280" spans="1:38" x14ac:dyDescent="0.3">
      <c r="A280" s="1">
        <f t="shared" si="139"/>
        <v>279</v>
      </c>
      <c r="B280">
        <f t="shared" ref="B280:B343" ca="1" si="141">Q280</f>
        <v>192</v>
      </c>
      <c r="C280">
        <f t="shared" ref="C280:C343" ca="1" si="142">IF(I280&gt;=0,1,0)</f>
        <v>1</v>
      </c>
      <c r="D280" t="str">
        <f t="shared" ref="D280:D343" ca="1" si="143">IF(C280=1,W280,"_")</f>
        <v>پشتیبانی فنی</v>
      </c>
      <c r="E280" t="str">
        <f t="shared" ref="E280:E343" ca="1" si="144">IF(D280="پشتیبانی فنی",AF280,"_")</f>
        <v>محصول ۱</v>
      </c>
      <c r="F280" t="str">
        <f t="shared" ref="F280:F343" ca="1" si="145">IF(D280="بررسی سفارش",AC280,"_")</f>
        <v>_</v>
      </c>
      <c r="G280">
        <f t="shared" ref="G280:G343" ca="1" si="146">IF(C280=1,IF(D280="پشتیبانی فنی",AH280,IF(D280="فروش",AJ280,IF(AND(D280="بررسی سفارش",F280="الویت کمتر"),AL280+AJ280,AL280))),"_")</f>
        <v>5.8774012495392807</v>
      </c>
      <c r="H280">
        <f t="shared" ref="H280:H343" ca="1" si="147">IF(C280=1,B280+G280,"_")</f>
        <v>197.87740124953928</v>
      </c>
      <c r="I280">
        <f ca="1">24-COUNTIF($H$2:H279,"&gt;"&amp;B280)</f>
        <v>13</v>
      </c>
      <c r="J280">
        <f t="shared" ca="1" si="129"/>
        <v>12</v>
      </c>
      <c r="O280">
        <f t="shared" ca="1" si="140"/>
        <v>0.43297061806360171</v>
      </c>
      <c r="P280">
        <f t="shared" ca="1" si="128"/>
        <v>0</v>
      </c>
      <c r="Q280">
        <f t="shared" ref="Q280:Q343" ca="1" si="148">Q279+P280</f>
        <v>192</v>
      </c>
      <c r="V280">
        <f t="shared" ca="1" si="137"/>
        <v>0.45861656448134025</v>
      </c>
      <c r="W280" t="str">
        <f t="shared" ref="W280:W343" ca="1" si="149">IF(V280&lt;=$T$2,"فروش",IF(V280&lt;=$T$3,"بررسی سفارش","پشتیبانی فنی"))</f>
        <v>پشتیبانی فنی</v>
      </c>
      <c r="X280">
        <f t="shared" ca="1" si="138"/>
        <v>3.7249491194255917</v>
      </c>
      <c r="AB280">
        <f t="shared" ref="AB280:AB343" ca="1" si="150">IF(X280&lt;=5,((X280-3)^2)/14,1-(((10-X280)^2)/35))</f>
        <v>3.7539373268281488E-2</v>
      </c>
      <c r="AC280" t="str">
        <f t="shared" ref="AC280:AC343" ca="1" si="151">IF(AB280&lt;=0.15,"الویت کمتر","الویت بیشتر")</f>
        <v>الویت کمتر</v>
      </c>
      <c r="AE280">
        <f t="shared" ca="1" si="130"/>
        <v>0.17635049808696626</v>
      </c>
      <c r="AF280" t="str">
        <f t="shared" ref="AF280:AF343" ca="1" si="152">IF(AE280&lt;=0.2,"محصول ۱",IF(AE280&lt;=0.336,"محصول ۲","محصول ۳"))</f>
        <v>محصول ۱</v>
      </c>
      <c r="AG280">
        <f t="shared" ca="1" si="131"/>
        <v>0.31964166451540832</v>
      </c>
      <c r="AH280" s="4">
        <f t="shared" ca="1" si="132"/>
        <v>5.8774012495392807</v>
      </c>
      <c r="AI280">
        <f t="shared" ca="1" si="133"/>
        <v>3.6632061912170721E-2</v>
      </c>
      <c r="AJ280">
        <f t="shared" ca="1" si="134"/>
        <v>8.0646106729167784</v>
      </c>
      <c r="AK280">
        <f t="shared" ca="1" si="135"/>
        <v>0.89630465041612095</v>
      </c>
      <c r="AL280">
        <f t="shared" ca="1" si="136"/>
        <v>3.5445983100956275</v>
      </c>
    </row>
    <row r="281" spans="1:38" x14ac:dyDescent="0.3">
      <c r="A281" s="1">
        <f t="shared" si="139"/>
        <v>280</v>
      </c>
      <c r="B281">
        <f t="shared" ca="1" si="141"/>
        <v>192</v>
      </c>
      <c r="C281">
        <f t="shared" ca="1" si="142"/>
        <v>1</v>
      </c>
      <c r="D281" t="str">
        <f t="shared" ca="1" si="143"/>
        <v>پشتیبانی فنی</v>
      </c>
      <c r="E281" t="str">
        <f t="shared" ca="1" si="144"/>
        <v>محصول ۳</v>
      </c>
      <c r="F281" t="str">
        <f t="shared" ca="1" si="145"/>
        <v>_</v>
      </c>
      <c r="G281">
        <f t="shared" ca="1" si="146"/>
        <v>7.1267623837818768</v>
      </c>
      <c r="H281">
        <f t="shared" ca="1" si="147"/>
        <v>199.12676238378188</v>
      </c>
      <c r="I281">
        <f ca="1">24-COUNTIF($H$2:H280,"&gt;"&amp;B281)</f>
        <v>12</v>
      </c>
      <c r="J281">
        <f t="shared" ca="1" si="129"/>
        <v>13</v>
      </c>
      <c r="O281">
        <f t="shared" ca="1" si="140"/>
        <v>0.20156972371205506</v>
      </c>
      <c r="P281">
        <f t="shared" ca="1" si="128"/>
        <v>0</v>
      </c>
      <c r="Q281">
        <f t="shared" ca="1" si="148"/>
        <v>192</v>
      </c>
      <c r="V281">
        <f t="shared" ca="1" si="137"/>
        <v>0.50416991782911746</v>
      </c>
      <c r="W281" t="str">
        <f t="shared" ca="1" si="149"/>
        <v>پشتیبانی فنی</v>
      </c>
      <c r="X281">
        <f t="shared" ca="1" si="138"/>
        <v>3.014499445568374</v>
      </c>
      <c r="AB281">
        <f t="shared" ca="1" si="150"/>
        <v>1.5016708699302917E-5</v>
      </c>
      <c r="AC281" t="str">
        <f t="shared" ca="1" si="151"/>
        <v>الویت کمتر</v>
      </c>
      <c r="AE281">
        <f t="shared" ca="1" si="130"/>
        <v>0.41230145407281227</v>
      </c>
      <c r="AF281" t="str">
        <f t="shared" ca="1" si="152"/>
        <v>محصول ۳</v>
      </c>
      <c r="AG281">
        <f t="shared" ca="1" si="131"/>
        <v>0.45265140620953337</v>
      </c>
      <c r="AH281" s="4">
        <f t="shared" ca="1" si="132"/>
        <v>7.1267623837818768</v>
      </c>
      <c r="AI281">
        <f t="shared" ca="1" si="133"/>
        <v>0.10588716380633978</v>
      </c>
      <c r="AJ281">
        <f t="shared" ca="1" si="134"/>
        <v>10.91050728070373</v>
      </c>
      <c r="AK281">
        <f t="shared" ca="1" si="135"/>
        <v>0.76375590382925451</v>
      </c>
      <c r="AL281">
        <f t="shared" ca="1" si="136"/>
        <v>3.3126222346180443</v>
      </c>
    </row>
    <row r="282" spans="1:38" x14ac:dyDescent="0.3">
      <c r="A282" s="1">
        <f t="shared" si="139"/>
        <v>281</v>
      </c>
      <c r="B282">
        <f t="shared" ca="1" si="141"/>
        <v>193</v>
      </c>
      <c r="C282">
        <f t="shared" ca="1" si="142"/>
        <v>1</v>
      </c>
      <c r="D282" t="str">
        <f t="shared" ca="1" si="143"/>
        <v>بررسی سفارش</v>
      </c>
      <c r="E282" t="str">
        <f t="shared" ca="1" si="144"/>
        <v>_</v>
      </c>
      <c r="F282" t="str">
        <f t="shared" ca="1" si="145"/>
        <v>الویت بیشتر</v>
      </c>
      <c r="G282">
        <f t="shared" ca="1" si="146"/>
        <v>2.6770218009159503</v>
      </c>
      <c r="H282">
        <f t="shared" ca="1" si="147"/>
        <v>195.67702180091595</v>
      </c>
      <c r="I282">
        <f ca="1">24-COUNTIF($H$2:H281,"&gt;"&amp;B282)</f>
        <v>12</v>
      </c>
      <c r="J282">
        <f t="shared" ca="1" si="129"/>
        <v>13</v>
      </c>
      <c r="O282">
        <f t="shared" ca="1" si="140"/>
        <v>0.59423703186759791</v>
      </c>
      <c r="P282">
        <f t="shared" ca="1" si="128"/>
        <v>1</v>
      </c>
      <c r="Q282">
        <f t="shared" ca="1" si="148"/>
        <v>193</v>
      </c>
      <c r="V282">
        <f t="shared" ca="1" si="137"/>
        <v>0.18858401960755081</v>
      </c>
      <c r="W282" t="str">
        <f t="shared" ca="1" si="149"/>
        <v>بررسی سفارش</v>
      </c>
      <c r="X282">
        <f t="shared" ca="1" si="138"/>
        <v>4.5841536662896463</v>
      </c>
      <c r="AB282">
        <f t="shared" ca="1" si="150"/>
        <v>0.17925305988706627</v>
      </c>
      <c r="AC282" t="str">
        <f t="shared" ca="1" si="151"/>
        <v>الویت بیشتر</v>
      </c>
      <c r="AE282">
        <f t="shared" ca="1" si="130"/>
        <v>0.48069700919366165</v>
      </c>
      <c r="AF282" t="str">
        <f t="shared" ca="1" si="152"/>
        <v>محصول ۳</v>
      </c>
      <c r="AG282">
        <f t="shared" ca="1" si="131"/>
        <v>0.16705728311469892</v>
      </c>
      <c r="AH282" s="4">
        <f t="shared" ca="1" si="132"/>
        <v>5.7418201509510887</v>
      </c>
      <c r="AI282">
        <f t="shared" ca="1" si="133"/>
        <v>0.90141335039100001</v>
      </c>
      <c r="AJ282">
        <f t="shared" ca="1" si="134"/>
        <v>24.162773148214036</v>
      </c>
      <c r="AK282">
        <f t="shared" ca="1" si="135"/>
        <v>0.22917925945773832</v>
      </c>
      <c r="AL282">
        <f t="shared" ca="1" si="136"/>
        <v>2.6770218009159503</v>
      </c>
    </row>
    <row r="283" spans="1:38" x14ac:dyDescent="0.3">
      <c r="A283" s="1">
        <f t="shared" si="139"/>
        <v>282</v>
      </c>
      <c r="B283">
        <f t="shared" ca="1" si="141"/>
        <v>193</v>
      </c>
      <c r="C283">
        <f t="shared" ca="1" si="142"/>
        <v>1</v>
      </c>
      <c r="D283" t="str">
        <f t="shared" ca="1" si="143"/>
        <v>پشتیبانی فنی</v>
      </c>
      <c r="E283" t="str">
        <f t="shared" ca="1" si="144"/>
        <v>محصول ۳</v>
      </c>
      <c r="F283" t="str">
        <f t="shared" ca="1" si="145"/>
        <v>_</v>
      </c>
      <c r="G283">
        <f t="shared" ca="1" si="146"/>
        <v>5.9236631359262404</v>
      </c>
      <c r="H283">
        <f t="shared" ca="1" si="147"/>
        <v>198.92366313592623</v>
      </c>
      <c r="I283">
        <f ca="1">24-COUNTIF($H$2:H282,"&gt;"&amp;B283)</f>
        <v>11</v>
      </c>
      <c r="J283">
        <f t="shared" ca="1" si="129"/>
        <v>14</v>
      </c>
      <c r="O283">
        <f t="shared" ca="1" si="140"/>
        <v>3.7554476400277759E-3</v>
      </c>
      <c r="P283">
        <f t="shared" ca="1" si="128"/>
        <v>0</v>
      </c>
      <c r="Q283">
        <f t="shared" ca="1" si="148"/>
        <v>193</v>
      </c>
      <c r="V283">
        <f t="shared" ca="1" si="137"/>
        <v>0.58547767093196301</v>
      </c>
      <c r="W283" t="str">
        <f t="shared" ca="1" si="149"/>
        <v>پشتیبانی فنی</v>
      </c>
      <c r="X283">
        <f t="shared" ca="1" si="138"/>
        <v>9.1581318692839044</v>
      </c>
      <c r="AB283">
        <f t="shared" ca="1" si="150"/>
        <v>0.97975023001384531</v>
      </c>
      <c r="AC283" t="str">
        <f t="shared" ca="1" si="151"/>
        <v>الویت بیشتر</v>
      </c>
      <c r="AE283">
        <f t="shared" ca="1" si="130"/>
        <v>0.43491662818497867</v>
      </c>
      <c r="AF283" t="str">
        <f t="shared" ca="1" si="152"/>
        <v>محصول ۳</v>
      </c>
      <c r="AG283">
        <f t="shared" ca="1" si="131"/>
        <v>0.18995124738609015</v>
      </c>
      <c r="AH283" s="4">
        <f t="shared" ca="1" si="132"/>
        <v>5.9236631359262404</v>
      </c>
      <c r="AI283">
        <f t="shared" ca="1" si="133"/>
        <v>2.6578706294614785E-2</v>
      </c>
      <c r="AJ283">
        <f t="shared" ca="1" si="134"/>
        <v>7.4622242184571563</v>
      </c>
      <c r="AK283">
        <f t="shared" ca="1" si="135"/>
        <v>0.67665269892206059</v>
      </c>
      <c r="AL283">
        <f t="shared" ca="1" si="136"/>
        <v>3.1958267586173497</v>
      </c>
    </row>
    <row r="284" spans="1:38" x14ac:dyDescent="0.3">
      <c r="A284" s="1">
        <f t="shared" si="139"/>
        <v>283</v>
      </c>
      <c r="B284">
        <f t="shared" ca="1" si="141"/>
        <v>197</v>
      </c>
      <c r="C284">
        <f t="shared" ca="1" si="142"/>
        <v>1</v>
      </c>
      <c r="D284" t="str">
        <f t="shared" ca="1" si="143"/>
        <v>پشتیبانی فنی</v>
      </c>
      <c r="E284" t="str">
        <f t="shared" ca="1" si="144"/>
        <v>محصول ۱</v>
      </c>
      <c r="F284" t="str">
        <f t="shared" ca="1" si="145"/>
        <v>_</v>
      </c>
      <c r="G284">
        <f t="shared" ca="1" si="146"/>
        <v>5.5197858110594424</v>
      </c>
      <c r="H284">
        <f t="shared" ca="1" si="147"/>
        <v>202.51978581105945</v>
      </c>
      <c r="I284">
        <f ca="1">24-COUNTIF($H$2:H283,"&gt;"&amp;B284)</f>
        <v>15</v>
      </c>
      <c r="J284">
        <f t="shared" ca="1" si="129"/>
        <v>10</v>
      </c>
      <c r="O284">
        <f t="shared" ca="1" si="140"/>
        <v>0.9750348943572561</v>
      </c>
      <c r="P284">
        <f t="shared" ca="1" si="128"/>
        <v>4</v>
      </c>
      <c r="Q284">
        <f t="shared" ca="1" si="148"/>
        <v>197</v>
      </c>
      <c r="V284">
        <f t="shared" ca="1" si="137"/>
        <v>0.2697584059429966</v>
      </c>
      <c r="W284" t="str">
        <f t="shared" ca="1" si="149"/>
        <v>پشتیبانی فنی</v>
      </c>
      <c r="X284">
        <f t="shared" ca="1" si="138"/>
        <v>5.8666548484406507</v>
      </c>
      <c r="AB284">
        <f t="shared" ca="1" si="150"/>
        <v>0.51187022451659492</v>
      </c>
      <c r="AC284" t="str">
        <f t="shared" ca="1" si="151"/>
        <v>الویت بیشتر</v>
      </c>
      <c r="AE284">
        <f t="shared" ca="1" si="130"/>
        <v>0.13730590988504626</v>
      </c>
      <c r="AF284" t="str">
        <f t="shared" ca="1" si="152"/>
        <v>محصول ۱</v>
      </c>
      <c r="AG284">
        <f t="shared" ca="1" si="131"/>
        <v>0.14109601185814424</v>
      </c>
      <c r="AH284" s="4">
        <f t="shared" ca="1" si="132"/>
        <v>5.5197858110594424</v>
      </c>
      <c r="AI284">
        <f t="shared" ca="1" si="133"/>
        <v>0.65487296094221503</v>
      </c>
      <c r="AJ284">
        <f t="shared" ca="1" si="134"/>
        <v>21.185683151534565</v>
      </c>
      <c r="AK284">
        <f t="shared" ca="1" si="135"/>
        <v>0.5437823724950025</v>
      </c>
      <c r="AL284">
        <f t="shared" ca="1" si="136"/>
        <v>3.0447852309506542</v>
      </c>
    </row>
    <row r="285" spans="1:38" x14ac:dyDescent="0.3">
      <c r="A285" s="1">
        <f t="shared" si="139"/>
        <v>284</v>
      </c>
      <c r="B285">
        <f t="shared" ca="1" si="141"/>
        <v>197</v>
      </c>
      <c r="C285">
        <f t="shared" ca="1" si="142"/>
        <v>1</v>
      </c>
      <c r="D285" t="str">
        <f t="shared" ca="1" si="143"/>
        <v>پشتیبانی فنی</v>
      </c>
      <c r="E285" t="str">
        <f t="shared" ca="1" si="144"/>
        <v>محصول ۲</v>
      </c>
      <c r="F285" t="str">
        <f t="shared" ca="1" si="145"/>
        <v>_</v>
      </c>
      <c r="G285">
        <f t="shared" ca="1" si="146"/>
        <v>6.1971816323269042</v>
      </c>
      <c r="H285">
        <f t="shared" ca="1" si="147"/>
        <v>203.1971816323269</v>
      </c>
      <c r="I285">
        <f ca="1">24-COUNTIF($H$2:H284,"&gt;"&amp;B285)</f>
        <v>14</v>
      </c>
      <c r="J285">
        <f t="shared" ca="1" si="129"/>
        <v>11</v>
      </c>
      <c r="O285">
        <f t="shared" ca="1" si="140"/>
        <v>0.10742246542794398</v>
      </c>
      <c r="P285">
        <f t="shared" ca="1" si="128"/>
        <v>0</v>
      </c>
      <c r="Q285">
        <f t="shared" ca="1" si="148"/>
        <v>197</v>
      </c>
      <c r="V285">
        <f t="shared" ca="1" si="137"/>
        <v>0.39202826430766846</v>
      </c>
      <c r="W285" t="str">
        <f t="shared" ca="1" si="149"/>
        <v>پشتیبانی فنی</v>
      </c>
      <c r="X285">
        <f t="shared" ca="1" si="138"/>
        <v>6.8241505945429708</v>
      </c>
      <c r="AB285">
        <f t="shared" ca="1" si="150"/>
        <v>0.71182801582452093</v>
      </c>
      <c r="AC285" t="str">
        <f t="shared" ca="1" si="151"/>
        <v>الویت بیشتر</v>
      </c>
      <c r="AE285">
        <f t="shared" ca="1" si="130"/>
        <v>0.21328302556914269</v>
      </c>
      <c r="AF285" t="str">
        <f t="shared" ca="1" si="152"/>
        <v>محصول ۲</v>
      </c>
      <c r="AG285">
        <f t="shared" ca="1" si="131"/>
        <v>0.35506240083203056</v>
      </c>
      <c r="AH285" s="4">
        <f t="shared" ca="1" si="132"/>
        <v>6.1971816323269042</v>
      </c>
      <c r="AI285">
        <f t="shared" ca="1" si="133"/>
        <v>0.49986448151657614</v>
      </c>
      <c r="AJ285">
        <f t="shared" ca="1" si="134"/>
        <v>19.014622245130774</v>
      </c>
      <c r="AK285">
        <f t="shared" ca="1" si="135"/>
        <v>0.65531971052953131</v>
      </c>
      <c r="AL285">
        <f t="shared" ca="1" si="136"/>
        <v>3.1697225891661649</v>
      </c>
    </row>
    <row r="286" spans="1:38" x14ac:dyDescent="0.3">
      <c r="A286" s="1">
        <f t="shared" si="139"/>
        <v>285</v>
      </c>
      <c r="B286">
        <f t="shared" ca="1" si="141"/>
        <v>197</v>
      </c>
      <c r="C286">
        <f t="shared" ca="1" si="142"/>
        <v>1</v>
      </c>
      <c r="D286" t="str">
        <f t="shared" ca="1" si="143"/>
        <v>بررسی سفارش</v>
      </c>
      <c r="E286" t="str">
        <f t="shared" ca="1" si="144"/>
        <v>_</v>
      </c>
      <c r="F286" t="str">
        <f t="shared" ca="1" si="145"/>
        <v>الویت کمتر</v>
      </c>
      <c r="G286">
        <f t="shared" ca="1" si="146"/>
        <v>13.786608340402047</v>
      </c>
      <c r="H286">
        <f t="shared" ca="1" si="147"/>
        <v>210.78660834040204</v>
      </c>
      <c r="I286">
        <f ca="1">24-COUNTIF($H$2:H285,"&gt;"&amp;B286)</f>
        <v>13</v>
      </c>
      <c r="J286">
        <f t="shared" ca="1" si="129"/>
        <v>12</v>
      </c>
      <c r="O286">
        <f t="shared" ca="1" si="140"/>
        <v>0.54550218216662116</v>
      </c>
      <c r="P286">
        <f t="shared" ca="1" si="128"/>
        <v>0</v>
      </c>
      <c r="Q286">
        <f t="shared" ca="1" si="148"/>
        <v>197</v>
      </c>
      <c r="V286">
        <f t="shared" ca="1" si="137"/>
        <v>0.22862071129713943</v>
      </c>
      <c r="W286" t="str">
        <f t="shared" ca="1" si="149"/>
        <v>بررسی سفارش</v>
      </c>
      <c r="X286">
        <f t="shared" ca="1" si="138"/>
        <v>4.3404656597345515</v>
      </c>
      <c r="AB286">
        <f t="shared" ca="1" si="150"/>
        <v>0.12834629892339902</v>
      </c>
      <c r="AC286" t="str">
        <f t="shared" ca="1" si="151"/>
        <v>الویت کمتر</v>
      </c>
      <c r="AE286">
        <f t="shared" ca="1" si="130"/>
        <v>0.46913281605983825</v>
      </c>
      <c r="AF286" t="str">
        <f t="shared" ca="1" si="152"/>
        <v>محصول ۳</v>
      </c>
      <c r="AG286">
        <f t="shared" ca="1" si="131"/>
        <v>0.78032418734555353</v>
      </c>
      <c r="AH286" s="4">
        <f t="shared" ca="1" si="132"/>
        <v>11.11160573621396</v>
      </c>
      <c r="AI286">
        <f t="shared" ca="1" si="133"/>
        <v>0.11146472758987269</v>
      </c>
      <c r="AJ286">
        <f t="shared" ca="1" si="134"/>
        <v>11.09017574838823</v>
      </c>
      <c r="AK286">
        <f t="shared" ca="1" si="135"/>
        <v>0.24250917760954249</v>
      </c>
      <c r="AL286">
        <f t="shared" ca="1" si="136"/>
        <v>2.6964325920138181</v>
      </c>
    </row>
    <row r="287" spans="1:38" x14ac:dyDescent="0.3">
      <c r="A287" s="1">
        <f t="shared" si="139"/>
        <v>286</v>
      </c>
      <c r="B287">
        <f t="shared" ca="1" si="141"/>
        <v>199</v>
      </c>
      <c r="C287">
        <f t="shared" ca="1" si="142"/>
        <v>1</v>
      </c>
      <c r="D287" t="str">
        <f t="shared" ca="1" si="143"/>
        <v>فروش</v>
      </c>
      <c r="E287" t="str">
        <f t="shared" ca="1" si="144"/>
        <v>_</v>
      </c>
      <c r="F287" t="str">
        <f t="shared" ca="1" si="145"/>
        <v>_</v>
      </c>
      <c r="G287">
        <f t="shared" ca="1" si="146"/>
        <v>8.2875142154386356</v>
      </c>
      <c r="H287">
        <f t="shared" ca="1" si="147"/>
        <v>207.28751421543865</v>
      </c>
      <c r="I287">
        <f ca="1">24-COUNTIF($H$2:H286,"&gt;"&amp;B287)</f>
        <v>18</v>
      </c>
      <c r="J287">
        <f t="shared" ca="1" si="129"/>
        <v>7</v>
      </c>
      <c r="O287">
        <f t="shared" ca="1" si="140"/>
        <v>0.87007393113288523</v>
      </c>
      <c r="P287">
        <f t="shared" ca="1" si="128"/>
        <v>2</v>
      </c>
      <c r="Q287">
        <f t="shared" ca="1" si="148"/>
        <v>199</v>
      </c>
      <c r="V287">
        <f t="shared" ca="1" si="137"/>
        <v>0.11441610828407753</v>
      </c>
      <c r="W287" t="str">
        <f t="shared" ca="1" si="149"/>
        <v>فروش</v>
      </c>
      <c r="X287">
        <f t="shared" ca="1" si="138"/>
        <v>6.4779618414253433</v>
      </c>
      <c r="AB287">
        <f t="shared" ca="1" si="150"/>
        <v>0.64557849170125836</v>
      </c>
      <c r="AC287" t="str">
        <f t="shared" ca="1" si="151"/>
        <v>الویت بیشتر</v>
      </c>
      <c r="AE287">
        <f t="shared" ca="1" si="130"/>
        <v>0.44972414860240839</v>
      </c>
      <c r="AF287" t="str">
        <f t="shared" ca="1" si="152"/>
        <v>محصول ۳</v>
      </c>
      <c r="AG287">
        <f t="shared" ca="1" si="131"/>
        <v>6.3580738544641857E-3</v>
      </c>
      <c r="AH287" s="4">
        <f t="shared" ca="1" si="132"/>
        <v>3.5348956192107845</v>
      </c>
      <c r="AI287">
        <f t="shared" ca="1" si="133"/>
        <v>4.0760040238555173E-2</v>
      </c>
      <c r="AJ287">
        <f t="shared" ca="1" si="134"/>
        <v>8.2875142154386356</v>
      </c>
      <c r="AK287">
        <f t="shared" ca="1" si="135"/>
        <v>0.28611677687902426</v>
      </c>
      <c r="AL287">
        <f t="shared" ca="1" si="136"/>
        <v>2.7564612043971906</v>
      </c>
    </row>
    <row r="288" spans="1:38" x14ac:dyDescent="0.3">
      <c r="A288" s="1">
        <f t="shared" si="139"/>
        <v>287</v>
      </c>
      <c r="B288">
        <f t="shared" ca="1" si="141"/>
        <v>199</v>
      </c>
      <c r="C288">
        <f t="shared" ca="1" si="142"/>
        <v>1</v>
      </c>
      <c r="D288" t="str">
        <f t="shared" ca="1" si="143"/>
        <v>پشتیبانی فنی</v>
      </c>
      <c r="E288" t="str">
        <f t="shared" ca="1" si="144"/>
        <v>محصول ۳</v>
      </c>
      <c r="F288" t="str">
        <f t="shared" ca="1" si="145"/>
        <v>_</v>
      </c>
      <c r="G288">
        <f t="shared" ca="1" si="146"/>
        <v>12.277566477237094</v>
      </c>
      <c r="H288">
        <f t="shared" ca="1" si="147"/>
        <v>211.27756647723709</v>
      </c>
      <c r="I288">
        <f ca="1">24-COUNTIF($H$2:H287,"&gt;"&amp;B288)</f>
        <v>17</v>
      </c>
      <c r="J288">
        <f t="shared" ca="1" si="129"/>
        <v>8</v>
      </c>
      <c r="O288">
        <f t="shared" ca="1" si="140"/>
        <v>0.48329856874977706</v>
      </c>
      <c r="P288">
        <f t="shared" ca="1" si="128"/>
        <v>0</v>
      </c>
      <c r="Q288">
        <f t="shared" ca="1" si="148"/>
        <v>199</v>
      </c>
      <c r="V288">
        <f t="shared" ca="1" si="137"/>
        <v>0.42482529011470904</v>
      </c>
      <c r="W288" t="str">
        <f t="shared" ca="1" si="149"/>
        <v>پشتیبانی فنی</v>
      </c>
      <c r="X288">
        <f t="shared" ca="1" si="138"/>
        <v>9.2820416500949072</v>
      </c>
      <c r="AB288">
        <f t="shared" ca="1" si="150"/>
        <v>0.98527245165147304</v>
      </c>
      <c r="AC288" t="str">
        <f t="shared" ca="1" si="151"/>
        <v>الویت بیشتر</v>
      </c>
      <c r="AE288">
        <f t="shared" ca="1" si="130"/>
        <v>0.33705883748121257</v>
      </c>
      <c r="AF288" t="str">
        <f t="shared" ca="1" si="152"/>
        <v>محصول ۳</v>
      </c>
      <c r="AG288">
        <f t="shared" ca="1" si="131"/>
        <v>0.84839701193314498</v>
      </c>
      <c r="AH288" s="4">
        <f t="shared" ca="1" si="132"/>
        <v>12.277566477237094</v>
      </c>
      <c r="AI288">
        <f t="shared" ca="1" si="133"/>
        <v>0.55239734057832501</v>
      </c>
      <c r="AJ288">
        <f t="shared" ca="1" si="134"/>
        <v>19.78389054070081</v>
      </c>
      <c r="AK288">
        <f t="shared" ca="1" si="135"/>
        <v>0.87645939271229911</v>
      </c>
      <c r="AL288">
        <f t="shared" ca="1" si="136"/>
        <v>3.5029273548309043</v>
      </c>
    </row>
    <row r="289" spans="1:38" x14ac:dyDescent="0.3">
      <c r="A289" s="1">
        <f t="shared" si="139"/>
        <v>288</v>
      </c>
      <c r="B289">
        <f t="shared" ca="1" si="141"/>
        <v>199</v>
      </c>
      <c r="C289">
        <f t="shared" ca="1" si="142"/>
        <v>1</v>
      </c>
      <c r="D289" t="str">
        <f t="shared" ca="1" si="143"/>
        <v>پشتیبانی فنی</v>
      </c>
      <c r="E289" t="str">
        <f t="shared" ca="1" si="144"/>
        <v>محصول ۲</v>
      </c>
      <c r="F289" t="str">
        <f t="shared" ca="1" si="145"/>
        <v>_</v>
      </c>
      <c r="G289">
        <f t="shared" ca="1" si="146"/>
        <v>5.9952883707889084</v>
      </c>
      <c r="H289">
        <f t="shared" ca="1" si="147"/>
        <v>204.9952883707889</v>
      </c>
      <c r="I289">
        <f ca="1">24-COUNTIF($H$2:H288,"&gt;"&amp;B289)</f>
        <v>16</v>
      </c>
      <c r="J289">
        <f t="shared" ca="1" si="129"/>
        <v>9</v>
      </c>
      <c r="O289">
        <f t="shared" ca="1" si="140"/>
        <v>0.31234931051087145</v>
      </c>
      <c r="P289">
        <f t="shared" ca="1" si="128"/>
        <v>0</v>
      </c>
      <c r="Q289">
        <f t="shared" ca="1" si="148"/>
        <v>199</v>
      </c>
      <c r="V289">
        <f t="shared" ca="1" si="137"/>
        <v>0.58995465849725948</v>
      </c>
      <c r="W289" t="str">
        <f t="shared" ca="1" si="149"/>
        <v>پشتیبانی فنی</v>
      </c>
      <c r="X289">
        <f t="shared" ca="1" si="138"/>
        <v>4.2331964843655623</v>
      </c>
      <c r="AB289">
        <f t="shared" ca="1" si="150"/>
        <v>0.10862668350368446</v>
      </c>
      <c r="AC289" t="str">
        <f t="shared" ca="1" si="151"/>
        <v>الویت کمتر</v>
      </c>
      <c r="AE289">
        <f t="shared" ca="1" si="130"/>
        <v>0.33083928675781737</v>
      </c>
      <c r="AF289" t="str">
        <f t="shared" ca="1" si="152"/>
        <v>محصول ۲</v>
      </c>
      <c r="AG289">
        <f t="shared" ca="1" si="131"/>
        <v>0.1993722760929616</v>
      </c>
      <c r="AH289" s="4">
        <f t="shared" ca="1" si="132"/>
        <v>5.9952883707889084</v>
      </c>
      <c r="AI289">
        <f t="shared" ca="1" si="133"/>
        <v>0.13036833113290469</v>
      </c>
      <c r="AJ289">
        <f t="shared" ca="1" si="134"/>
        <v>11.6678626318512</v>
      </c>
      <c r="AK289">
        <f t="shared" ca="1" si="135"/>
        <v>0.27160096299343717</v>
      </c>
      <c r="AL289">
        <f t="shared" ca="1" si="136"/>
        <v>2.7370223375087583</v>
      </c>
    </row>
    <row r="290" spans="1:38" x14ac:dyDescent="0.3">
      <c r="A290" s="1">
        <f t="shared" si="139"/>
        <v>289</v>
      </c>
      <c r="B290">
        <f t="shared" ca="1" si="141"/>
        <v>199</v>
      </c>
      <c r="C290">
        <f t="shared" ca="1" si="142"/>
        <v>1</v>
      </c>
      <c r="D290" t="str">
        <f t="shared" ca="1" si="143"/>
        <v>پشتیبانی فنی</v>
      </c>
      <c r="E290" t="str">
        <f t="shared" ca="1" si="144"/>
        <v>محصول ۱</v>
      </c>
      <c r="F290" t="str">
        <f t="shared" ca="1" si="145"/>
        <v>_</v>
      </c>
      <c r="G290">
        <f t="shared" ca="1" si="146"/>
        <v>7.939500199106643</v>
      </c>
      <c r="H290">
        <f t="shared" ca="1" si="147"/>
        <v>206.93950019910665</v>
      </c>
      <c r="I290">
        <f ca="1">24-COUNTIF($H$2:H289,"&gt;"&amp;B290)</f>
        <v>15</v>
      </c>
      <c r="J290">
        <f t="shared" ca="1" si="129"/>
        <v>10</v>
      </c>
      <c r="O290">
        <f t="shared" ca="1" si="140"/>
        <v>6.7420297490905945E-2</v>
      </c>
      <c r="P290">
        <f t="shared" ca="1" si="128"/>
        <v>0</v>
      </c>
      <c r="Q290">
        <f t="shared" ca="1" si="148"/>
        <v>199</v>
      </c>
      <c r="V290">
        <f t="shared" ca="1" si="137"/>
        <v>0.38160202298293466</v>
      </c>
      <c r="W290" t="str">
        <f t="shared" ca="1" si="149"/>
        <v>پشتیبانی فنی</v>
      </c>
      <c r="X290">
        <f t="shared" ca="1" si="138"/>
        <v>6.3443472025899252</v>
      </c>
      <c r="AB290">
        <f t="shared" ca="1" si="150"/>
        <v>0.61817721785108271</v>
      </c>
      <c r="AC290" t="str">
        <f t="shared" ca="1" si="151"/>
        <v>الویت بیشتر</v>
      </c>
      <c r="AE290">
        <f t="shared" ca="1" si="130"/>
        <v>0.16917155733320347</v>
      </c>
      <c r="AF290" t="str">
        <f t="shared" ca="1" si="152"/>
        <v>محصول ۱</v>
      </c>
      <c r="AG290">
        <f t="shared" ca="1" si="131"/>
        <v>0.53141825813067012</v>
      </c>
      <c r="AH290" s="4">
        <f t="shared" ca="1" si="132"/>
        <v>7.939500199106643</v>
      </c>
      <c r="AI290">
        <f t="shared" ca="1" si="133"/>
        <v>0.61757360104476833</v>
      </c>
      <c r="AJ290">
        <f t="shared" ca="1" si="134"/>
        <v>20.689089072540494</v>
      </c>
      <c r="AK290">
        <f t="shared" ca="1" si="135"/>
        <v>0.79500331759237941</v>
      </c>
      <c r="AL290">
        <f t="shared" ca="1" si="136"/>
        <v>3.359692757486501</v>
      </c>
    </row>
    <row r="291" spans="1:38" x14ac:dyDescent="0.3">
      <c r="A291" s="1">
        <f t="shared" si="139"/>
        <v>290</v>
      </c>
      <c r="B291">
        <f t="shared" ca="1" si="141"/>
        <v>200</v>
      </c>
      <c r="C291">
        <f t="shared" ca="1" si="142"/>
        <v>1</v>
      </c>
      <c r="D291" t="str">
        <f t="shared" ca="1" si="143"/>
        <v>پشتیبانی فنی</v>
      </c>
      <c r="E291" t="str">
        <f t="shared" ca="1" si="144"/>
        <v>محصول ۲</v>
      </c>
      <c r="F291" t="str">
        <f t="shared" ca="1" si="145"/>
        <v>_</v>
      </c>
      <c r="G291">
        <f t="shared" ca="1" si="146"/>
        <v>9.1181787503026062</v>
      </c>
      <c r="H291">
        <f t="shared" ca="1" si="147"/>
        <v>209.1181787503026</v>
      </c>
      <c r="I291">
        <f ca="1">24-COUNTIF($H$2:H290,"&gt;"&amp;B291)</f>
        <v>16</v>
      </c>
      <c r="J291">
        <f t="shared" ca="1" si="129"/>
        <v>9</v>
      </c>
      <c r="O291">
        <f t="shared" ca="1" si="140"/>
        <v>0.63249576218150405</v>
      </c>
      <c r="P291">
        <f t="shared" ca="1" si="128"/>
        <v>1</v>
      </c>
      <c r="Q291">
        <f t="shared" ca="1" si="148"/>
        <v>200</v>
      </c>
      <c r="V291">
        <f t="shared" ca="1" si="137"/>
        <v>0.31171983555174698</v>
      </c>
      <c r="W291" t="str">
        <f t="shared" ca="1" si="149"/>
        <v>پشتیبانی فنی</v>
      </c>
      <c r="X291">
        <f t="shared" ca="1" si="138"/>
        <v>3.8695671224613069</v>
      </c>
      <c r="AB291">
        <f t="shared" ca="1" si="150"/>
        <v>5.4010498604688387E-2</v>
      </c>
      <c r="AC291" t="str">
        <f t="shared" ca="1" si="151"/>
        <v>الویت کمتر</v>
      </c>
      <c r="AE291">
        <f t="shared" ca="1" si="130"/>
        <v>0.29559304518378127</v>
      </c>
      <c r="AF291" t="str">
        <f t="shared" ca="1" si="152"/>
        <v>محصول ۲</v>
      </c>
      <c r="AG291">
        <f t="shared" ca="1" si="131"/>
        <v>0.6347835707797399</v>
      </c>
      <c r="AH291" s="4">
        <f t="shared" ca="1" si="132"/>
        <v>9.1181787503026062</v>
      </c>
      <c r="AI291">
        <f t="shared" ca="1" si="133"/>
        <v>0.67135955576221495</v>
      </c>
      <c r="AJ291">
        <f t="shared" ca="1" si="134"/>
        <v>21.400665494421727</v>
      </c>
      <c r="AK291">
        <f t="shared" ca="1" si="135"/>
        <v>0.97969912307201734</v>
      </c>
      <c r="AL291">
        <f t="shared" ca="1" si="136"/>
        <v>3.7985012311303978</v>
      </c>
    </row>
    <row r="292" spans="1:38" x14ac:dyDescent="0.3">
      <c r="A292" s="1">
        <f t="shared" si="139"/>
        <v>291</v>
      </c>
      <c r="B292">
        <f t="shared" ca="1" si="141"/>
        <v>200</v>
      </c>
      <c r="C292">
        <f t="shared" ca="1" si="142"/>
        <v>1</v>
      </c>
      <c r="D292" t="str">
        <f t="shared" ca="1" si="143"/>
        <v>پشتیبانی فنی</v>
      </c>
      <c r="E292" t="str">
        <f t="shared" ca="1" si="144"/>
        <v>محصول ۲</v>
      </c>
      <c r="F292" t="str">
        <f t="shared" ca="1" si="145"/>
        <v>_</v>
      </c>
      <c r="G292">
        <f t="shared" ca="1" si="146"/>
        <v>6.7463068662989016</v>
      </c>
      <c r="H292">
        <f t="shared" ca="1" si="147"/>
        <v>206.74630686629891</v>
      </c>
      <c r="I292">
        <f ca="1">24-COUNTIF($H$2:H291,"&gt;"&amp;B292)</f>
        <v>15</v>
      </c>
      <c r="J292">
        <f t="shared" ca="1" si="129"/>
        <v>10</v>
      </c>
      <c r="O292">
        <f t="shared" ca="1" si="140"/>
        <v>7.6190550856699901E-2</v>
      </c>
      <c r="P292">
        <f t="shared" ca="1" si="128"/>
        <v>0</v>
      </c>
      <c r="Q292">
        <f t="shared" ca="1" si="148"/>
        <v>200</v>
      </c>
      <c r="V292">
        <f t="shared" ca="1" si="137"/>
        <v>0.57096555347601785</v>
      </c>
      <c r="W292" t="str">
        <f t="shared" ca="1" si="149"/>
        <v>پشتیبانی فنی</v>
      </c>
      <c r="X292">
        <f t="shared" ca="1" si="138"/>
        <v>7.8779966022301879</v>
      </c>
      <c r="AB292">
        <f t="shared" ca="1" si="150"/>
        <v>0.87134575942438208</v>
      </c>
      <c r="AC292" t="str">
        <f t="shared" ca="1" si="151"/>
        <v>الویت بیشتر</v>
      </c>
      <c r="AE292">
        <f t="shared" ca="1" si="130"/>
        <v>0.23192349183982391</v>
      </c>
      <c r="AF292" t="str">
        <f t="shared" ca="1" si="152"/>
        <v>محصول ۲</v>
      </c>
      <c r="AG292">
        <f t="shared" ca="1" si="131"/>
        <v>0.41367773542818864</v>
      </c>
      <c r="AH292" s="4">
        <f t="shared" ca="1" si="132"/>
        <v>6.7463068662989016</v>
      </c>
      <c r="AI292">
        <f t="shared" ca="1" si="133"/>
        <v>0.32593977141024166</v>
      </c>
      <c r="AJ292">
        <f t="shared" ca="1" si="134"/>
        <v>16.124307687699904</v>
      </c>
      <c r="AK292">
        <f t="shared" ca="1" si="135"/>
        <v>0.8041732794365104</v>
      </c>
      <c r="AL292">
        <f t="shared" ca="1" si="136"/>
        <v>3.374177787924574</v>
      </c>
    </row>
    <row r="293" spans="1:38" x14ac:dyDescent="0.3">
      <c r="A293" s="1">
        <f t="shared" si="139"/>
        <v>292</v>
      </c>
      <c r="B293">
        <f t="shared" ca="1" si="141"/>
        <v>200</v>
      </c>
      <c r="C293">
        <f t="shared" ca="1" si="142"/>
        <v>1</v>
      </c>
      <c r="D293" t="str">
        <f t="shared" ca="1" si="143"/>
        <v>پشتیبانی فنی</v>
      </c>
      <c r="E293" t="str">
        <f t="shared" ca="1" si="144"/>
        <v>محصول ۲</v>
      </c>
      <c r="F293" t="str">
        <f t="shared" ca="1" si="145"/>
        <v>_</v>
      </c>
      <c r="G293">
        <f t="shared" ca="1" si="146"/>
        <v>3.9320544880001234</v>
      </c>
      <c r="H293">
        <f t="shared" ca="1" si="147"/>
        <v>203.93205448800012</v>
      </c>
      <c r="I293">
        <f ca="1">24-COUNTIF($H$2:H292,"&gt;"&amp;B293)</f>
        <v>14</v>
      </c>
      <c r="J293">
        <f t="shared" ca="1" si="129"/>
        <v>11</v>
      </c>
      <c r="O293">
        <f t="shared" ca="1" si="140"/>
        <v>0.28839523741401962</v>
      </c>
      <c r="P293">
        <f t="shared" ca="1" si="128"/>
        <v>0</v>
      </c>
      <c r="Q293">
        <f t="shared" ca="1" si="148"/>
        <v>200</v>
      </c>
      <c r="V293">
        <f t="shared" ca="1" si="137"/>
        <v>0.56164914878434546</v>
      </c>
      <c r="W293" t="str">
        <f t="shared" ca="1" si="149"/>
        <v>پشتیبانی فنی</v>
      </c>
      <c r="X293">
        <f t="shared" ca="1" si="138"/>
        <v>3.2775541141666538</v>
      </c>
      <c r="AB293">
        <f t="shared" ca="1" si="150"/>
        <v>5.5025918779168488E-3</v>
      </c>
      <c r="AC293" t="str">
        <f t="shared" ca="1" si="151"/>
        <v>الویت کمتر</v>
      </c>
      <c r="AE293">
        <f t="shared" ca="1" si="130"/>
        <v>0.30562959799169387</v>
      </c>
      <c r="AF293" t="str">
        <f t="shared" ca="1" si="152"/>
        <v>محصول ۲</v>
      </c>
      <c r="AG293">
        <f t="shared" ca="1" si="131"/>
        <v>1.9305012635581598E-2</v>
      </c>
      <c r="AH293" s="4">
        <f t="shared" ca="1" si="132"/>
        <v>3.9320544880001234</v>
      </c>
      <c r="AI293">
        <f t="shared" ca="1" si="133"/>
        <v>0.35431090636333562</v>
      </c>
      <c r="AJ293">
        <f t="shared" ca="1" si="134"/>
        <v>16.640973806232822</v>
      </c>
      <c r="AK293">
        <f t="shared" ca="1" si="135"/>
        <v>0.30556718384006376</v>
      </c>
      <c r="AL293">
        <f t="shared" ca="1" si="136"/>
        <v>2.7817508347805759</v>
      </c>
    </row>
    <row r="294" spans="1:38" x14ac:dyDescent="0.3">
      <c r="A294" s="1">
        <f t="shared" si="139"/>
        <v>293</v>
      </c>
      <c r="B294">
        <f t="shared" ca="1" si="141"/>
        <v>200</v>
      </c>
      <c r="C294">
        <f t="shared" ca="1" si="142"/>
        <v>1</v>
      </c>
      <c r="D294" t="str">
        <f t="shared" ca="1" si="143"/>
        <v>پشتیبانی فنی</v>
      </c>
      <c r="E294" t="str">
        <f t="shared" ca="1" si="144"/>
        <v>محصول ۲</v>
      </c>
      <c r="F294" t="str">
        <f t="shared" ca="1" si="145"/>
        <v>_</v>
      </c>
      <c r="G294">
        <f t="shared" ca="1" si="146"/>
        <v>4.9308904590353624</v>
      </c>
      <c r="H294">
        <f t="shared" ca="1" si="147"/>
        <v>204.93089045903537</v>
      </c>
      <c r="I294">
        <f ca="1">24-COUNTIF($H$2:H293,"&gt;"&amp;B294)</f>
        <v>13</v>
      </c>
      <c r="J294">
        <f t="shared" ca="1" si="129"/>
        <v>12</v>
      </c>
      <c r="O294">
        <f t="shared" ca="1" si="140"/>
        <v>0.26911329140856011</v>
      </c>
      <c r="P294">
        <f t="shared" ca="1" si="128"/>
        <v>0</v>
      </c>
      <c r="Q294">
        <f t="shared" ca="1" si="148"/>
        <v>200</v>
      </c>
      <c r="V294">
        <f t="shared" ca="1" si="137"/>
        <v>0.45105444905162662</v>
      </c>
      <c r="W294" t="str">
        <f t="shared" ca="1" si="149"/>
        <v>پشتیبانی فنی</v>
      </c>
      <c r="X294">
        <f t="shared" ca="1" si="138"/>
        <v>7.0187544216508391</v>
      </c>
      <c r="AB294">
        <f t="shared" ca="1" si="150"/>
        <v>0.74606213718781644</v>
      </c>
      <c r="AC294" t="str">
        <f t="shared" ca="1" si="151"/>
        <v>الویت بیشتر</v>
      </c>
      <c r="AE294">
        <f t="shared" ca="1" si="130"/>
        <v>0.20965127770033487</v>
      </c>
      <c r="AF294" t="str">
        <f t="shared" ca="1" si="152"/>
        <v>محصول ۲</v>
      </c>
      <c r="AG294">
        <f t="shared" ca="1" si="131"/>
        <v>0.20925173984382905</v>
      </c>
      <c r="AH294" s="4">
        <f t="shared" ca="1" si="132"/>
        <v>4.9308904590353624</v>
      </c>
      <c r="AI294">
        <f t="shared" ca="1" si="133"/>
        <v>0.75160926027685659</v>
      </c>
      <c r="AJ294">
        <f t="shared" ca="1" si="134"/>
        <v>22.411294804680693</v>
      </c>
      <c r="AK294">
        <f t="shared" ca="1" si="135"/>
        <v>0.24871131049074713</v>
      </c>
      <c r="AL294">
        <f t="shared" ca="1" si="136"/>
        <v>2.7052819443183656</v>
      </c>
    </row>
    <row r="295" spans="1:38" x14ac:dyDescent="0.3">
      <c r="A295" s="1">
        <f t="shared" si="139"/>
        <v>294</v>
      </c>
      <c r="B295">
        <f t="shared" ca="1" si="141"/>
        <v>200</v>
      </c>
      <c r="C295">
        <f t="shared" ca="1" si="142"/>
        <v>1</v>
      </c>
      <c r="D295" t="str">
        <f t="shared" ca="1" si="143"/>
        <v>پشتیبانی فنی</v>
      </c>
      <c r="E295" t="str">
        <f t="shared" ca="1" si="144"/>
        <v>محصول ۳</v>
      </c>
      <c r="F295" t="str">
        <f t="shared" ca="1" si="145"/>
        <v>_</v>
      </c>
      <c r="G295">
        <f t="shared" ca="1" si="146"/>
        <v>12.049579413888512</v>
      </c>
      <c r="H295">
        <f t="shared" ca="1" si="147"/>
        <v>212.04957941388852</v>
      </c>
      <c r="I295">
        <f ca="1">24-COUNTIF($H$2:H294,"&gt;"&amp;B295)</f>
        <v>12</v>
      </c>
      <c r="J295">
        <f t="shared" ca="1" si="129"/>
        <v>13</v>
      </c>
      <c r="O295">
        <f t="shared" ca="1" si="140"/>
        <v>0.22138827217321266</v>
      </c>
      <c r="P295">
        <f t="shared" ca="1" si="128"/>
        <v>0</v>
      </c>
      <c r="Q295">
        <f t="shared" ca="1" si="148"/>
        <v>200</v>
      </c>
      <c r="V295">
        <f t="shared" ca="1" si="137"/>
        <v>0.39562021814843074</v>
      </c>
      <c r="W295" t="str">
        <f t="shared" ca="1" si="149"/>
        <v>پشتیبانی فنی</v>
      </c>
      <c r="X295">
        <f t="shared" ca="1" si="138"/>
        <v>3.1354225165856637</v>
      </c>
      <c r="AB295">
        <f t="shared" ca="1" si="150"/>
        <v>1.3099469998853121E-3</v>
      </c>
      <c r="AC295" t="str">
        <f t="shared" ca="1" si="151"/>
        <v>الویت کمتر</v>
      </c>
      <c r="AE295">
        <f t="shared" ca="1" si="130"/>
        <v>0.47121278563643476</v>
      </c>
      <c r="AF295" t="str">
        <f t="shared" ca="1" si="152"/>
        <v>محصول ۳</v>
      </c>
      <c r="AG295">
        <f t="shared" ca="1" si="131"/>
        <v>0.83607636503879923</v>
      </c>
      <c r="AH295" s="4">
        <f t="shared" ca="1" si="132"/>
        <v>12.049579413888512</v>
      </c>
      <c r="AI295">
        <f t="shared" ca="1" si="133"/>
        <v>3.2432219040770316E-2</v>
      </c>
      <c r="AJ295">
        <f t="shared" ca="1" si="134"/>
        <v>7.8245170659035388</v>
      </c>
      <c r="AK295">
        <f t="shared" ca="1" si="135"/>
        <v>0.98032054485555487</v>
      </c>
      <c r="AL295">
        <f t="shared" ca="1" si="136"/>
        <v>3.8016091980738769</v>
      </c>
    </row>
    <row r="296" spans="1:38" x14ac:dyDescent="0.3">
      <c r="A296" s="1">
        <f t="shared" si="139"/>
        <v>295</v>
      </c>
      <c r="B296">
        <f t="shared" ca="1" si="141"/>
        <v>201</v>
      </c>
      <c r="C296">
        <f t="shared" ca="1" si="142"/>
        <v>1</v>
      </c>
      <c r="D296" t="str">
        <f t="shared" ca="1" si="143"/>
        <v>پشتیبانی فنی</v>
      </c>
      <c r="E296" t="str">
        <f t="shared" ca="1" si="144"/>
        <v>محصول ۳</v>
      </c>
      <c r="F296" t="str">
        <f t="shared" ca="1" si="145"/>
        <v>_</v>
      </c>
      <c r="G296">
        <f t="shared" ca="1" si="146"/>
        <v>5.375793747125579</v>
      </c>
      <c r="H296">
        <f t="shared" ca="1" si="147"/>
        <v>206.37579374712558</v>
      </c>
      <c r="I296">
        <f ca="1">24-COUNTIF($H$2:H295,"&gt;"&amp;B296)</f>
        <v>11</v>
      </c>
      <c r="J296">
        <f t="shared" ca="1" si="129"/>
        <v>14</v>
      </c>
      <c r="O296">
        <f t="shared" ca="1" si="140"/>
        <v>0.5999459128592457</v>
      </c>
      <c r="P296">
        <f t="shared" ca="1" si="128"/>
        <v>1</v>
      </c>
      <c r="Q296">
        <f t="shared" ca="1" si="148"/>
        <v>201</v>
      </c>
      <c r="V296">
        <f t="shared" ca="1" si="137"/>
        <v>0.29764588531875436</v>
      </c>
      <c r="W296" t="str">
        <f t="shared" ca="1" si="149"/>
        <v>پشتیبانی فنی</v>
      </c>
      <c r="X296">
        <f t="shared" ca="1" si="138"/>
        <v>8.7881497127399388</v>
      </c>
      <c r="AB296">
        <f t="shared" ca="1" si="150"/>
        <v>0.95804053946479162</v>
      </c>
      <c r="AC296" t="str">
        <f t="shared" ca="1" si="151"/>
        <v>الویت بیشتر</v>
      </c>
      <c r="AE296">
        <f t="shared" ca="1" si="130"/>
        <v>0.49614638311107806</v>
      </c>
      <c r="AF296" t="str">
        <f t="shared" ca="1" si="152"/>
        <v>محصول ۳</v>
      </c>
      <c r="AG296">
        <f t="shared" ca="1" si="131"/>
        <v>0.26217322446706648</v>
      </c>
      <c r="AH296" s="4">
        <f t="shared" ca="1" si="132"/>
        <v>5.375793747125579</v>
      </c>
      <c r="AI296">
        <f t="shared" ca="1" si="133"/>
        <v>0.35677733093838204</v>
      </c>
      <c r="AJ296">
        <f t="shared" ca="1" si="134"/>
        <v>16.684895594888051</v>
      </c>
      <c r="AK296">
        <f t="shared" ca="1" si="135"/>
        <v>0.71116384920273856</v>
      </c>
      <c r="AL296">
        <f t="shared" ca="1" si="136"/>
        <v>3.2399524346499602</v>
      </c>
    </row>
    <row r="297" spans="1:38" x14ac:dyDescent="0.3">
      <c r="A297" s="1">
        <f t="shared" si="139"/>
        <v>296</v>
      </c>
      <c r="B297">
        <f t="shared" ca="1" si="141"/>
        <v>202</v>
      </c>
      <c r="C297">
        <f t="shared" ca="1" si="142"/>
        <v>1</v>
      </c>
      <c r="D297" t="str">
        <f t="shared" ca="1" si="143"/>
        <v>پشتیبانی فنی</v>
      </c>
      <c r="E297" t="str">
        <f t="shared" ca="1" si="144"/>
        <v>محصول ۲</v>
      </c>
      <c r="F297" t="str">
        <f t="shared" ca="1" si="145"/>
        <v>_</v>
      </c>
      <c r="G297">
        <f t="shared" ca="1" si="146"/>
        <v>3.9317276035850299</v>
      </c>
      <c r="H297">
        <f t="shared" ca="1" si="147"/>
        <v>205.93172760358502</v>
      </c>
      <c r="I297">
        <f ca="1">24-COUNTIF($H$2:H296,"&gt;"&amp;B297)</f>
        <v>10</v>
      </c>
      <c r="J297">
        <f t="shared" ca="1" si="129"/>
        <v>15</v>
      </c>
      <c r="O297">
        <f t="shared" ca="1" si="140"/>
        <v>0.66707945195082929</v>
      </c>
      <c r="P297">
        <f t="shared" ca="1" si="128"/>
        <v>1</v>
      </c>
      <c r="Q297">
        <f t="shared" ca="1" si="148"/>
        <v>202</v>
      </c>
      <c r="V297">
        <f t="shared" ca="1" si="137"/>
        <v>0.58550318169764548</v>
      </c>
      <c r="W297" t="str">
        <f t="shared" ca="1" si="149"/>
        <v>پشتیبانی فنی</v>
      </c>
      <c r="X297">
        <f t="shared" ca="1" si="138"/>
        <v>9.0172850225231027</v>
      </c>
      <c r="AB297">
        <f t="shared" ca="1" si="150"/>
        <v>0.97240775065835949</v>
      </c>
      <c r="AC297" t="str">
        <f t="shared" ca="1" si="151"/>
        <v>الویت بیشتر</v>
      </c>
      <c r="AE297">
        <f t="shared" ca="1" si="130"/>
        <v>0.28309454768263165</v>
      </c>
      <c r="AF297" t="str">
        <f t="shared" ca="1" si="152"/>
        <v>محصول ۲</v>
      </c>
      <c r="AG297">
        <f t="shared" ca="1" si="131"/>
        <v>1.9291473939606729E-2</v>
      </c>
      <c r="AH297" s="4">
        <f t="shared" ca="1" si="132"/>
        <v>3.9317276035850299</v>
      </c>
      <c r="AI297">
        <f t="shared" ca="1" si="133"/>
        <v>0.2807765229889202</v>
      </c>
      <c r="AJ297">
        <f t="shared" ca="1" si="134"/>
        <v>15.253009013948358</v>
      </c>
      <c r="AK297">
        <f t="shared" ca="1" si="135"/>
        <v>0.68468652415931941</v>
      </c>
      <c r="AL297">
        <f t="shared" ca="1" si="136"/>
        <v>3.2058797624532156</v>
      </c>
    </row>
    <row r="298" spans="1:38" x14ac:dyDescent="0.3">
      <c r="A298" s="1">
        <f t="shared" si="139"/>
        <v>297</v>
      </c>
      <c r="B298">
        <f t="shared" ca="1" si="141"/>
        <v>202</v>
      </c>
      <c r="C298">
        <f t="shared" ca="1" si="142"/>
        <v>1</v>
      </c>
      <c r="D298" t="str">
        <f t="shared" ca="1" si="143"/>
        <v>بررسی سفارش</v>
      </c>
      <c r="E298" t="str">
        <f t="shared" ca="1" si="144"/>
        <v>_</v>
      </c>
      <c r="F298" t="str">
        <f t="shared" ca="1" si="145"/>
        <v>الویت بیشتر</v>
      </c>
      <c r="G298">
        <f t="shared" ca="1" si="146"/>
        <v>2.3397252567897469</v>
      </c>
      <c r="H298">
        <f t="shared" ca="1" si="147"/>
        <v>204.33972525678973</v>
      </c>
      <c r="I298">
        <f ca="1">24-COUNTIF($H$2:H297,"&gt;"&amp;B298)</f>
        <v>9</v>
      </c>
      <c r="J298">
        <f t="shared" ca="1" si="129"/>
        <v>16</v>
      </c>
      <c r="O298">
        <f t="shared" ca="1" si="140"/>
        <v>0.50346988218119026</v>
      </c>
      <c r="P298">
        <f t="shared" ca="1" si="128"/>
        <v>0</v>
      </c>
      <c r="Q298">
        <f t="shared" ca="1" si="148"/>
        <v>202</v>
      </c>
      <c r="V298">
        <f t="shared" ca="1" si="137"/>
        <v>0.22801667721686655</v>
      </c>
      <c r="W298" t="str">
        <f t="shared" ca="1" si="149"/>
        <v>بررسی سفارش</v>
      </c>
      <c r="X298">
        <f t="shared" ca="1" si="138"/>
        <v>7.1250697309955706</v>
      </c>
      <c r="AB298">
        <f t="shared" ca="1" si="150"/>
        <v>0.76385074138177478</v>
      </c>
      <c r="AC298" t="str">
        <f t="shared" ca="1" si="151"/>
        <v>الویت بیشتر</v>
      </c>
      <c r="AE298">
        <f t="shared" ca="1" si="130"/>
        <v>0.39670273344292839</v>
      </c>
      <c r="AF298" t="str">
        <f t="shared" ca="1" si="152"/>
        <v>محصول ۳</v>
      </c>
      <c r="AG298">
        <f t="shared" ca="1" si="131"/>
        <v>0.59173155476522643</v>
      </c>
      <c r="AH298" s="4">
        <f t="shared" ca="1" si="132"/>
        <v>8.6092607228870897</v>
      </c>
      <c r="AI298">
        <f t="shared" ca="1" si="133"/>
        <v>0.65625068581650359</v>
      </c>
      <c r="AJ298">
        <f t="shared" ca="1" si="134"/>
        <v>21.203751314851164</v>
      </c>
      <c r="AK298">
        <f t="shared" ca="1" si="135"/>
        <v>5.7706625050429672E-2</v>
      </c>
      <c r="AL298">
        <f t="shared" ca="1" si="136"/>
        <v>2.3397252567897469</v>
      </c>
    </row>
    <row r="299" spans="1:38" x14ac:dyDescent="0.3">
      <c r="A299" s="1">
        <f t="shared" si="139"/>
        <v>298</v>
      </c>
      <c r="B299">
        <f t="shared" ca="1" si="141"/>
        <v>202</v>
      </c>
      <c r="C299">
        <f t="shared" ca="1" si="142"/>
        <v>1</v>
      </c>
      <c r="D299" t="str">
        <f t="shared" ca="1" si="143"/>
        <v>پشتیبانی فنی</v>
      </c>
      <c r="E299" t="str">
        <f t="shared" ca="1" si="144"/>
        <v>محصول ۱</v>
      </c>
      <c r="F299" t="str">
        <f t="shared" ca="1" si="145"/>
        <v>_</v>
      </c>
      <c r="G299">
        <f t="shared" ca="1" si="146"/>
        <v>13.131996814934112</v>
      </c>
      <c r="H299">
        <f t="shared" ca="1" si="147"/>
        <v>215.1319968149341</v>
      </c>
      <c r="I299">
        <f ca="1">24-COUNTIF($H$2:H298,"&gt;"&amp;B299)</f>
        <v>8</v>
      </c>
      <c r="J299">
        <f t="shared" ca="1" si="129"/>
        <v>17</v>
      </c>
      <c r="O299">
        <f t="shared" ca="1" si="140"/>
        <v>0.29630948334457985</v>
      </c>
      <c r="P299">
        <f t="shared" ca="1" si="128"/>
        <v>0</v>
      </c>
      <c r="Q299">
        <f t="shared" ca="1" si="148"/>
        <v>202</v>
      </c>
      <c r="V299">
        <f t="shared" ca="1" si="137"/>
        <v>0.26923606047002524</v>
      </c>
      <c r="W299" t="str">
        <f t="shared" ca="1" si="149"/>
        <v>پشتیبانی فنی</v>
      </c>
      <c r="X299">
        <f t="shared" ca="1" si="138"/>
        <v>5.1475062160095657</v>
      </c>
      <c r="AB299">
        <f t="shared" ca="1" si="150"/>
        <v>0.32723725932383418</v>
      </c>
      <c r="AC299" t="str">
        <f t="shared" ca="1" si="151"/>
        <v>الویت بیشتر</v>
      </c>
      <c r="AE299">
        <f t="shared" ca="1" si="130"/>
        <v>0.19349759774730188</v>
      </c>
      <c r="AF299" t="str">
        <f t="shared" ca="1" si="152"/>
        <v>محصول ۱</v>
      </c>
      <c r="AG299">
        <f t="shared" ca="1" si="131"/>
        <v>0.89028956013976102</v>
      </c>
      <c r="AH299" s="4">
        <f t="shared" ca="1" si="132"/>
        <v>13.131996814934112</v>
      </c>
      <c r="AI299">
        <f t="shared" ca="1" si="133"/>
        <v>0.23635490111476221</v>
      </c>
      <c r="AJ299">
        <f t="shared" ca="1" si="134"/>
        <v>14.324536812988647</v>
      </c>
      <c r="AK299">
        <f t="shared" ca="1" si="135"/>
        <v>0.10820012240818722</v>
      </c>
      <c r="AL299">
        <f t="shared" ca="1" si="136"/>
        <v>2.465188397121397</v>
      </c>
    </row>
    <row r="300" spans="1:38" x14ac:dyDescent="0.3">
      <c r="A300" s="1">
        <f t="shared" si="139"/>
        <v>299</v>
      </c>
      <c r="B300">
        <f t="shared" ca="1" si="141"/>
        <v>206</v>
      </c>
      <c r="C300">
        <f t="shared" ca="1" si="142"/>
        <v>1</v>
      </c>
      <c r="D300" t="str">
        <f t="shared" ca="1" si="143"/>
        <v>بررسی سفارش</v>
      </c>
      <c r="E300" t="str">
        <f t="shared" ca="1" si="144"/>
        <v>_</v>
      </c>
      <c r="F300" t="str">
        <f t="shared" ca="1" si="145"/>
        <v>الویت بیشتر</v>
      </c>
      <c r="G300">
        <f t="shared" ca="1" si="146"/>
        <v>2.6020363116498104</v>
      </c>
      <c r="H300">
        <f t="shared" ca="1" si="147"/>
        <v>208.60203631164981</v>
      </c>
      <c r="I300">
        <f ca="1">24-COUNTIF($H$2:H299,"&gt;"&amp;B300)</f>
        <v>15</v>
      </c>
      <c r="J300">
        <f t="shared" ca="1" si="129"/>
        <v>10</v>
      </c>
      <c r="O300">
        <f t="shared" ca="1" si="140"/>
        <v>0.97043088794102972</v>
      </c>
      <c r="P300">
        <f t="shared" ca="1" si="128"/>
        <v>4</v>
      </c>
      <c r="Q300">
        <f t="shared" ca="1" si="148"/>
        <v>206</v>
      </c>
      <c r="V300">
        <f t="shared" ca="1" si="137"/>
        <v>0.19735155223425274</v>
      </c>
      <c r="W300" t="str">
        <f t="shared" ca="1" si="149"/>
        <v>بررسی سفارش</v>
      </c>
      <c r="X300">
        <f t="shared" ca="1" si="138"/>
        <v>5.9373858009802269</v>
      </c>
      <c r="AB300">
        <f t="shared" ca="1" si="150"/>
        <v>0.52843331056922649</v>
      </c>
      <c r="AC300" t="str">
        <f t="shared" ca="1" si="151"/>
        <v>الویت بیشتر</v>
      </c>
      <c r="AE300">
        <f t="shared" ca="1" si="130"/>
        <v>0.39120573863412267</v>
      </c>
      <c r="AF300" t="str">
        <f t="shared" ca="1" si="152"/>
        <v>محصول ۳</v>
      </c>
      <c r="AG300">
        <f t="shared" ca="1" si="131"/>
        <v>0.58670344403047692</v>
      </c>
      <c r="AH300" s="4">
        <f t="shared" ca="1" si="132"/>
        <v>8.5516109262257309</v>
      </c>
      <c r="AI300">
        <f t="shared" ca="1" si="133"/>
        <v>0.421833693478321</v>
      </c>
      <c r="AJ300">
        <f t="shared" ca="1" si="134"/>
        <v>17.793005320042575</v>
      </c>
      <c r="AK300">
        <f t="shared" ca="1" si="135"/>
        <v>0.18122386027245385</v>
      </c>
      <c r="AL300">
        <f t="shared" ca="1" si="136"/>
        <v>2.6020363116498104</v>
      </c>
    </row>
    <row r="301" spans="1:38" x14ac:dyDescent="0.3">
      <c r="A301" s="1">
        <f t="shared" si="139"/>
        <v>300</v>
      </c>
      <c r="B301">
        <f t="shared" ca="1" si="141"/>
        <v>208</v>
      </c>
      <c r="C301">
        <f t="shared" ca="1" si="142"/>
        <v>1</v>
      </c>
      <c r="D301" t="str">
        <f t="shared" ca="1" si="143"/>
        <v>پشتیبانی فنی</v>
      </c>
      <c r="E301" t="str">
        <f t="shared" ca="1" si="144"/>
        <v>محصول ۳</v>
      </c>
      <c r="F301" t="str">
        <f t="shared" ca="1" si="145"/>
        <v>_</v>
      </c>
      <c r="G301">
        <f t="shared" ca="1" si="146"/>
        <v>10.743603204594979</v>
      </c>
      <c r="H301">
        <f t="shared" ca="1" si="147"/>
        <v>218.74360320459499</v>
      </c>
      <c r="I301">
        <f ca="1">24-COUNTIF($H$2:H300,"&gt;"&amp;B301)</f>
        <v>18</v>
      </c>
      <c r="J301">
        <f t="shared" ca="1" si="129"/>
        <v>7</v>
      </c>
      <c r="O301">
        <f t="shared" ca="1" si="140"/>
        <v>0.82020747820452344</v>
      </c>
      <c r="P301">
        <f t="shared" ca="1" si="128"/>
        <v>2</v>
      </c>
      <c r="Q301">
        <f t="shared" ca="1" si="148"/>
        <v>208</v>
      </c>
      <c r="V301">
        <f t="shared" ca="1" si="137"/>
        <v>0.55788995879499825</v>
      </c>
      <c r="W301" t="str">
        <f t="shared" ca="1" si="149"/>
        <v>پشتیبانی فنی</v>
      </c>
      <c r="X301">
        <f t="shared" ca="1" si="138"/>
        <v>8.8252495328989653</v>
      </c>
      <c r="AB301">
        <f t="shared" ca="1" si="150"/>
        <v>0.96057032400131148</v>
      </c>
      <c r="AC301" t="str">
        <f t="shared" ca="1" si="151"/>
        <v>الویت بیشتر</v>
      </c>
      <c r="AE301">
        <f t="shared" ca="1" si="130"/>
        <v>0.34218376375326798</v>
      </c>
      <c r="AF301" t="str">
        <f t="shared" ca="1" si="152"/>
        <v>محصول ۳</v>
      </c>
      <c r="AG301">
        <f t="shared" ca="1" si="131"/>
        <v>0.75622548864646177</v>
      </c>
      <c r="AH301" s="4">
        <f t="shared" ca="1" si="132"/>
        <v>10.743603204594979</v>
      </c>
      <c r="AI301">
        <f t="shared" ca="1" si="133"/>
        <v>0.83535888244568779</v>
      </c>
      <c r="AJ301">
        <f t="shared" ca="1" si="134"/>
        <v>23.409967954198308</v>
      </c>
      <c r="AK301">
        <f t="shared" ca="1" si="135"/>
        <v>0.78700436229011128</v>
      </c>
      <c r="AL301">
        <f t="shared" ca="1" si="136"/>
        <v>3.3473199287401387</v>
      </c>
    </row>
    <row r="302" spans="1:38" x14ac:dyDescent="0.3">
      <c r="A302" s="1">
        <f t="shared" si="139"/>
        <v>301</v>
      </c>
      <c r="B302">
        <f t="shared" ca="1" si="141"/>
        <v>211</v>
      </c>
      <c r="C302">
        <f t="shared" ca="1" si="142"/>
        <v>1</v>
      </c>
      <c r="D302" t="str">
        <f t="shared" ca="1" si="143"/>
        <v>بررسی سفارش</v>
      </c>
      <c r="E302" t="str">
        <f t="shared" ca="1" si="144"/>
        <v>_</v>
      </c>
      <c r="F302" t="str">
        <f t="shared" ca="1" si="145"/>
        <v>الویت کمتر</v>
      </c>
      <c r="G302">
        <f t="shared" ca="1" si="146"/>
        <v>18.092860052960994</v>
      </c>
      <c r="H302">
        <f t="shared" ca="1" si="147"/>
        <v>229.09286005296099</v>
      </c>
      <c r="I302">
        <f ca="1">24-COUNTIF($H$2:H301,"&gt;"&amp;B302)</f>
        <v>20</v>
      </c>
      <c r="J302">
        <f t="shared" ca="1" si="129"/>
        <v>5</v>
      </c>
      <c r="O302">
        <f t="shared" ca="1" si="140"/>
        <v>0.94874401396147745</v>
      </c>
      <c r="P302">
        <f t="shared" ca="1" si="128"/>
        <v>3</v>
      </c>
      <c r="Q302">
        <f t="shared" ca="1" si="148"/>
        <v>211</v>
      </c>
      <c r="V302">
        <f t="shared" ca="1" si="137"/>
        <v>0.22711496086783753</v>
      </c>
      <c r="W302" t="str">
        <f t="shared" ca="1" si="149"/>
        <v>بررسی سفارش</v>
      </c>
      <c r="X302">
        <f t="shared" ca="1" si="138"/>
        <v>3.8952332845008106</v>
      </c>
      <c r="AB302">
        <f t="shared" ca="1" si="150"/>
        <v>5.7245902405579238E-2</v>
      </c>
      <c r="AC302" t="str">
        <f t="shared" ca="1" si="151"/>
        <v>الویت کمتر</v>
      </c>
      <c r="AE302">
        <f t="shared" ca="1" si="130"/>
        <v>0.29740133807928837</v>
      </c>
      <c r="AF302" t="str">
        <f t="shared" ca="1" si="152"/>
        <v>محصول ۲</v>
      </c>
      <c r="AG302">
        <f t="shared" ca="1" si="131"/>
        <v>0.92097929967773273</v>
      </c>
      <c r="AH302" s="4">
        <f t="shared" ca="1" si="132"/>
        <v>13.868599357407984</v>
      </c>
      <c r="AI302">
        <f t="shared" ca="1" si="133"/>
        <v>0.26397944914288796</v>
      </c>
      <c r="AJ302">
        <f t="shared" ca="1" si="134"/>
        <v>14.91122044335291</v>
      </c>
      <c r="AK302">
        <f t="shared" ca="1" si="135"/>
        <v>0.66514313571879669</v>
      </c>
      <c r="AL302">
        <f t="shared" ca="1" si="136"/>
        <v>3.1816396096080855</v>
      </c>
    </row>
    <row r="303" spans="1:38" x14ac:dyDescent="0.3">
      <c r="A303" s="1">
        <f t="shared" si="139"/>
        <v>302</v>
      </c>
      <c r="B303">
        <f t="shared" ca="1" si="141"/>
        <v>211</v>
      </c>
      <c r="C303">
        <f t="shared" ca="1" si="142"/>
        <v>1</v>
      </c>
      <c r="D303" t="str">
        <f t="shared" ca="1" si="143"/>
        <v>پشتیبانی فنی</v>
      </c>
      <c r="E303" t="str">
        <f t="shared" ca="1" si="144"/>
        <v>محصول ۳</v>
      </c>
      <c r="F303" t="str">
        <f t="shared" ca="1" si="145"/>
        <v>_</v>
      </c>
      <c r="G303">
        <f t="shared" ca="1" si="146"/>
        <v>9.343058226333719</v>
      </c>
      <c r="H303">
        <f t="shared" ca="1" si="147"/>
        <v>220.34305822633371</v>
      </c>
      <c r="I303">
        <f ca="1">24-COUNTIF($H$2:H302,"&gt;"&amp;B303)</f>
        <v>19</v>
      </c>
      <c r="J303">
        <f t="shared" ca="1" si="129"/>
        <v>6</v>
      </c>
      <c r="O303">
        <f t="shared" ca="1" si="140"/>
        <v>0.50136277283314201</v>
      </c>
      <c r="P303">
        <f t="shared" ca="1" si="128"/>
        <v>0</v>
      </c>
      <c r="Q303">
        <f t="shared" ca="1" si="148"/>
        <v>211</v>
      </c>
      <c r="V303">
        <f t="shared" ca="1" si="137"/>
        <v>0.42352050530319718</v>
      </c>
      <c r="W303" t="str">
        <f t="shared" ca="1" si="149"/>
        <v>پشتیبانی فنی</v>
      </c>
      <c r="X303">
        <f t="shared" ca="1" si="138"/>
        <v>4.7782366969078689</v>
      </c>
      <c r="AB303">
        <f t="shared" ca="1" si="150"/>
        <v>0.22586612501641487</v>
      </c>
      <c r="AC303" t="str">
        <f t="shared" ca="1" si="151"/>
        <v>الویت بیشتر</v>
      </c>
      <c r="AE303">
        <f t="shared" ca="1" si="130"/>
        <v>0.47325885007876767</v>
      </c>
      <c r="AF303" t="str">
        <f t="shared" ca="1" si="152"/>
        <v>محصول ۳</v>
      </c>
      <c r="AG303">
        <f t="shared" ca="1" si="131"/>
        <v>0.65304332929329489</v>
      </c>
      <c r="AH303" s="4">
        <f t="shared" ca="1" si="132"/>
        <v>9.343058226333719</v>
      </c>
      <c r="AI303">
        <f t="shared" ca="1" si="133"/>
        <v>7.669493409045991E-5</v>
      </c>
      <c r="AJ303">
        <f t="shared" ca="1" si="134"/>
        <v>4.1859822982834585</v>
      </c>
      <c r="AK303">
        <f t="shared" ca="1" si="135"/>
        <v>0.39604720474738231</v>
      </c>
      <c r="AL303">
        <f t="shared" ca="1" si="136"/>
        <v>2.88999685926118</v>
      </c>
    </row>
    <row r="304" spans="1:38" x14ac:dyDescent="0.3">
      <c r="A304" s="1">
        <f t="shared" si="139"/>
        <v>303</v>
      </c>
      <c r="B304">
        <f t="shared" ca="1" si="141"/>
        <v>211</v>
      </c>
      <c r="C304">
        <f t="shared" ca="1" si="142"/>
        <v>1</v>
      </c>
      <c r="D304" t="str">
        <f t="shared" ca="1" si="143"/>
        <v>پشتیبانی فنی</v>
      </c>
      <c r="E304" t="str">
        <f t="shared" ca="1" si="144"/>
        <v>محصول ۳</v>
      </c>
      <c r="F304" t="str">
        <f t="shared" ca="1" si="145"/>
        <v>_</v>
      </c>
      <c r="G304">
        <f t="shared" ca="1" si="146"/>
        <v>4.6203520091280179</v>
      </c>
      <c r="H304">
        <f t="shared" ca="1" si="147"/>
        <v>215.62035200912803</v>
      </c>
      <c r="I304">
        <f ca="1">24-COUNTIF($H$2:H303,"&gt;"&amp;B304)</f>
        <v>18</v>
      </c>
      <c r="J304">
        <f t="shared" ca="1" si="129"/>
        <v>7</v>
      </c>
      <c r="O304">
        <f t="shared" ca="1" si="140"/>
        <v>0.51919002838069728</v>
      </c>
      <c r="P304">
        <f t="shared" ca="1" si="128"/>
        <v>0</v>
      </c>
      <c r="Q304">
        <f t="shared" ca="1" si="148"/>
        <v>211</v>
      </c>
      <c r="V304">
        <f t="shared" ca="1" si="137"/>
        <v>0.35622520900793564</v>
      </c>
      <c r="W304" t="str">
        <f t="shared" ca="1" si="149"/>
        <v>پشتیبانی فنی</v>
      </c>
      <c r="X304">
        <f t="shared" ca="1" si="138"/>
        <v>8.4210624668780536</v>
      </c>
      <c r="AB304">
        <f t="shared" ca="1" si="150"/>
        <v>0.92877017904282233</v>
      </c>
      <c r="AC304" t="str">
        <f t="shared" ca="1" si="151"/>
        <v>الویت بیشتر</v>
      </c>
      <c r="AE304">
        <f t="shared" ca="1" si="130"/>
        <v>0.45462338273858871</v>
      </c>
      <c r="AF304" t="str">
        <f t="shared" ca="1" si="152"/>
        <v>محصول ۳</v>
      </c>
      <c r="AG304">
        <f t="shared" ca="1" si="131"/>
        <v>5.8345347410782344E-2</v>
      </c>
      <c r="AH304" s="4">
        <f t="shared" ca="1" si="132"/>
        <v>4.6203520091280179</v>
      </c>
      <c r="AI304">
        <f t="shared" ca="1" si="133"/>
        <v>9.701635889652549E-2</v>
      </c>
      <c r="AJ304">
        <f t="shared" ca="1" si="134"/>
        <v>10.614709204669015</v>
      </c>
      <c r="AK304">
        <f t="shared" ca="1" si="135"/>
        <v>0.23959105119258561</v>
      </c>
      <c r="AL304">
        <f t="shared" ca="1" si="136"/>
        <v>2.6922298046062241</v>
      </c>
    </row>
    <row r="305" spans="1:38" x14ac:dyDescent="0.3">
      <c r="A305" s="1">
        <f t="shared" si="139"/>
        <v>304</v>
      </c>
      <c r="B305">
        <f t="shared" ca="1" si="141"/>
        <v>211</v>
      </c>
      <c r="C305">
        <f t="shared" ca="1" si="142"/>
        <v>1</v>
      </c>
      <c r="D305" t="str">
        <f t="shared" ca="1" si="143"/>
        <v>بررسی سفارش</v>
      </c>
      <c r="E305" t="str">
        <f t="shared" ca="1" si="144"/>
        <v>_</v>
      </c>
      <c r="F305" t="str">
        <f t="shared" ca="1" si="145"/>
        <v>الویت بیشتر</v>
      </c>
      <c r="G305">
        <f t="shared" ca="1" si="146"/>
        <v>2.7050396281439193</v>
      </c>
      <c r="H305">
        <f t="shared" ca="1" si="147"/>
        <v>213.70503962814391</v>
      </c>
      <c r="I305">
        <f ca="1">24-COUNTIF($H$2:H304,"&gt;"&amp;B305)</f>
        <v>17</v>
      </c>
      <c r="J305">
        <f t="shared" ca="1" si="129"/>
        <v>8</v>
      </c>
      <c r="O305">
        <f t="shared" ca="1" si="140"/>
        <v>0.5473017384301575</v>
      </c>
      <c r="P305">
        <f t="shared" ca="1" si="128"/>
        <v>0</v>
      </c>
      <c r="Q305">
        <f t="shared" ca="1" si="148"/>
        <v>211</v>
      </c>
      <c r="V305">
        <f t="shared" ca="1" si="137"/>
        <v>0.23718488416529129</v>
      </c>
      <c r="W305" t="str">
        <f t="shared" ca="1" si="149"/>
        <v>بررسی سفارش</v>
      </c>
      <c r="X305">
        <f t="shared" ca="1" si="138"/>
        <v>9.9907506980609018</v>
      </c>
      <c r="AB305">
        <f t="shared" ca="1" si="150"/>
        <v>0.99999755572610394</v>
      </c>
      <c r="AC305" t="str">
        <f t="shared" ca="1" si="151"/>
        <v>الویت بیشتر</v>
      </c>
      <c r="AE305">
        <f t="shared" ca="1" si="130"/>
        <v>0.3323888619276858</v>
      </c>
      <c r="AF305" t="str">
        <f t="shared" ca="1" si="152"/>
        <v>محصول ۲</v>
      </c>
      <c r="AG305">
        <f t="shared" ca="1" si="131"/>
        <v>1.9221035312222856E-2</v>
      </c>
      <c r="AH305" s="4">
        <f t="shared" ca="1" si="132"/>
        <v>3.9300250475390586</v>
      </c>
      <c r="AI305">
        <f t="shared" ca="1" si="133"/>
        <v>7.8595542728600587E-2</v>
      </c>
      <c r="AJ305">
        <f t="shared" ca="1" si="134"/>
        <v>9.9537038699114753</v>
      </c>
      <c r="AK305">
        <f t="shared" ca="1" si="135"/>
        <v>0.24854043862665798</v>
      </c>
      <c r="AL305">
        <f t="shared" ca="1" si="136"/>
        <v>2.7050396281439193</v>
      </c>
    </row>
    <row r="306" spans="1:38" x14ac:dyDescent="0.3">
      <c r="A306" s="1">
        <f t="shared" si="139"/>
        <v>305</v>
      </c>
      <c r="B306">
        <f t="shared" ca="1" si="141"/>
        <v>214</v>
      </c>
      <c r="C306">
        <f t="shared" ca="1" si="142"/>
        <v>1</v>
      </c>
      <c r="D306" t="str">
        <f t="shared" ca="1" si="143"/>
        <v>بررسی سفارش</v>
      </c>
      <c r="E306" t="str">
        <f t="shared" ca="1" si="144"/>
        <v>_</v>
      </c>
      <c r="F306" t="str">
        <f t="shared" ca="1" si="145"/>
        <v>الویت کمتر</v>
      </c>
      <c r="G306">
        <f t="shared" ca="1" si="146"/>
        <v>21.132185132147757</v>
      </c>
      <c r="H306">
        <f t="shared" ca="1" si="147"/>
        <v>235.13218513214775</v>
      </c>
      <c r="I306">
        <f ca="1">24-COUNTIF($H$2:H305,"&gt;"&amp;B306)</f>
        <v>19</v>
      </c>
      <c r="J306">
        <f t="shared" ca="1" si="129"/>
        <v>6</v>
      </c>
      <c r="O306">
        <f t="shared" ca="1" si="140"/>
        <v>0.9602962239166023</v>
      </c>
      <c r="P306">
        <f t="shared" ca="1" si="128"/>
        <v>3</v>
      </c>
      <c r="Q306">
        <f t="shared" ca="1" si="148"/>
        <v>214</v>
      </c>
      <c r="V306">
        <f t="shared" ca="1" si="137"/>
        <v>0.19353819666071728</v>
      </c>
      <c r="W306" t="str">
        <f t="shared" ca="1" si="149"/>
        <v>بررسی سفارش</v>
      </c>
      <c r="X306">
        <f t="shared" ca="1" si="138"/>
        <v>3.7748833846208183</v>
      </c>
      <c r="AB306">
        <f t="shared" ca="1" si="150"/>
        <v>4.2888875697243929E-2</v>
      </c>
      <c r="AC306" t="str">
        <f t="shared" ca="1" si="151"/>
        <v>الویت کمتر</v>
      </c>
      <c r="AE306">
        <f t="shared" ca="1" si="130"/>
        <v>0.46442436317306746</v>
      </c>
      <c r="AF306" t="str">
        <f t="shared" ca="1" si="152"/>
        <v>محصول ۳</v>
      </c>
      <c r="AG306">
        <f t="shared" ca="1" si="131"/>
        <v>0.4588446648134854</v>
      </c>
      <c r="AH306" s="4">
        <f t="shared" ca="1" si="132"/>
        <v>7.1884528211598155</v>
      </c>
      <c r="AI306">
        <f t="shared" ca="1" si="133"/>
        <v>0.4523468775947358</v>
      </c>
      <c r="AJ306">
        <f t="shared" ca="1" si="134"/>
        <v>18.283152375971696</v>
      </c>
      <c r="AK306">
        <f t="shared" ca="1" si="135"/>
        <v>0.36042831052995938</v>
      </c>
      <c r="AL306">
        <f t="shared" ca="1" si="136"/>
        <v>2.8490327561760611</v>
      </c>
    </row>
    <row r="307" spans="1:38" x14ac:dyDescent="0.3">
      <c r="A307" s="1">
        <f t="shared" si="139"/>
        <v>306</v>
      </c>
      <c r="B307">
        <f t="shared" ca="1" si="141"/>
        <v>214</v>
      </c>
      <c r="C307">
        <f t="shared" ca="1" si="142"/>
        <v>1</v>
      </c>
      <c r="D307" t="str">
        <f t="shared" ca="1" si="143"/>
        <v>بررسی سفارش</v>
      </c>
      <c r="E307" t="str">
        <f t="shared" ca="1" si="144"/>
        <v>_</v>
      </c>
      <c r="F307" t="str">
        <f t="shared" ca="1" si="145"/>
        <v>الویت بیشتر</v>
      </c>
      <c r="G307">
        <f t="shared" ca="1" si="146"/>
        <v>2.4547972461033036</v>
      </c>
      <c r="H307">
        <f t="shared" ca="1" si="147"/>
        <v>216.45479724610331</v>
      </c>
      <c r="I307">
        <f ca="1">24-COUNTIF($H$2:H306,"&gt;"&amp;B307)</f>
        <v>18</v>
      </c>
      <c r="J307">
        <f t="shared" ca="1" si="129"/>
        <v>7</v>
      </c>
      <c r="O307">
        <f t="shared" ca="1" si="140"/>
        <v>3.136033756997092E-2</v>
      </c>
      <c r="P307">
        <f t="shared" ca="1" si="128"/>
        <v>0</v>
      </c>
      <c r="Q307">
        <f t="shared" ca="1" si="148"/>
        <v>214</v>
      </c>
      <c r="V307">
        <f t="shared" ca="1" si="137"/>
        <v>0.21246455551147306</v>
      </c>
      <c r="W307" t="str">
        <f t="shared" ca="1" si="149"/>
        <v>بررسی سفارش</v>
      </c>
      <c r="X307">
        <f t="shared" ca="1" si="138"/>
        <v>7.6933690246749658</v>
      </c>
      <c r="AB307">
        <f t="shared" ca="1" si="150"/>
        <v>0.84798438696203093</v>
      </c>
      <c r="AC307" t="str">
        <f t="shared" ca="1" si="151"/>
        <v>الویت بیشتر</v>
      </c>
      <c r="AE307">
        <f t="shared" ca="1" si="130"/>
        <v>0.13640672201904758</v>
      </c>
      <c r="AF307" t="str">
        <f t="shared" ca="1" si="152"/>
        <v>محصول ۱</v>
      </c>
      <c r="AG307">
        <f t="shared" ca="1" si="131"/>
        <v>0.52109021810414236</v>
      </c>
      <c r="AH307" s="4">
        <f t="shared" ca="1" si="132"/>
        <v>7.8292324336112546</v>
      </c>
      <c r="AI307">
        <f t="shared" ca="1" si="133"/>
        <v>0.28681656578685699</v>
      </c>
      <c r="AJ307">
        <f t="shared" ca="1" si="134"/>
        <v>15.373401917186982</v>
      </c>
      <c r="AK307">
        <f t="shared" ca="1" si="135"/>
        <v>0.10342026753157452</v>
      </c>
      <c r="AL307">
        <f t="shared" ca="1" si="136"/>
        <v>2.4547972461033036</v>
      </c>
    </row>
    <row r="308" spans="1:38" x14ac:dyDescent="0.3">
      <c r="A308" s="1">
        <f t="shared" si="139"/>
        <v>307</v>
      </c>
      <c r="B308">
        <f t="shared" ca="1" si="141"/>
        <v>215</v>
      </c>
      <c r="C308">
        <f t="shared" ca="1" si="142"/>
        <v>1</v>
      </c>
      <c r="D308" t="str">
        <f t="shared" ca="1" si="143"/>
        <v>بررسی سفارش</v>
      </c>
      <c r="E308" t="str">
        <f t="shared" ca="1" si="144"/>
        <v>_</v>
      </c>
      <c r="F308" t="str">
        <f t="shared" ca="1" si="145"/>
        <v>الویت بیشتر</v>
      </c>
      <c r="G308">
        <f t="shared" ca="1" si="146"/>
        <v>3.6877027707576584</v>
      </c>
      <c r="H308">
        <f t="shared" ca="1" si="147"/>
        <v>218.68770277075765</v>
      </c>
      <c r="I308">
        <f ca="1">24-COUNTIF($H$2:H307,"&gt;"&amp;B308)</f>
        <v>17</v>
      </c>
      <c r="J308">
        <f t="shared" ca="1" si="129"/>
        <v>8</v>
      </c>
      <c r="O308">
        <f t="shared" ca="1" si="140"/>
        <v>0.59847627095800371</v>
      </c>
      <c r="P308">
        <f t="shared" ca="1" si="128"/>
        <v>1</v>
      </c>
      <c r="Q308">
        <f t="shared" ca="1" si="148"/>
        <v>215</v>
      </c>
      <c r="V308">
        <f t="shared" ca="1" si="137"/>
        <v>0.21128826399006703</v>
      </c>
      <c r="W308" t="str">
        <f t="shared" ca="1" si="149"/>
        <v>بررسی سفارش</v>
      </c>
      <c r="X308">
        <f t="shared" ca="1" si="138"/>
        <v>8.9619921192420744</v>
      </c>
      <c r="AB308">
        <f t="shared" ca="1" si="150"/>
        <v>0.96921541827098401</v>
      </c>
      <c r="AC308" t="str">
        <f t="shared" ca="1" si="151"/>
        <v>الویت بیشتر</v>
      </c>
      <c r="AE308">
        <f t="shared" ca="1" si="130"/>
        <v>0.25546305497808686</v>
      </c>
      <c r="AF308" t="str">
        <f t="shared" ca="1" si="152"/>
        <v>محصول ۲</v>
      </c>
      <c r="AG308">
        <f t="shared" ca="1" si="131"/>
        <v>0.97504604121871441</v>
      </c>
      <c r="AH308" s="4">
        <f t="shared" ca="1" si="132"/>
        <v>15.678350780854764</v>
      </c>
      <c r="AI308">
        <f t="shared" ca="1" si="133"/>
        <v>0.73538388871578975</v>
      </c>
      <c r="AJ308">
        <f t="shared" ca="1" si="134"/>
        <v>22.211483569737563</v>
      </c>
      <c r="AK308">
        <f t="shared" ca="1" si="135"/>
        <v>0.95123522030377816</v>
      </c>
      <c r="AL308">
        <f t="shared" ca="1" si="136"/>
        <v>3.6877027707576584</v>
      </c>
    </row>
    <row r="309" spans="1:38" x14ac:dyDescent="0.3">
      <c r="A309" s="1">
        <f t="shared" si="139"/>
        <v>308</v>
      </c>
      <c r="B309">
        <f t="shared" ca="1" si="141"/>
        <v>215</v>
      </c>
      <c r="C309">
        <f t="shared" ca="1" si="142"/>
        <v>1</v>
      </c>
      <c r="D309" t="str">
        <f t="shared" ca="1" si="143"/>
        <v>پشتیبانی فنی</v>
      </c>
      <c r="E309" t="str">
        <f t="shared" ca="1" si="144"/>
        <v>محصول ۳</v>
      </c>
      <c r="F309" t="str">
        <f t="shared" ca="1" si="145"/>
        <v>_</v>
      </c>
      <c r="G309">
        <f t="shared" ca="1" si="146"/>
        <v>9.6596924452017738</v>
      </c>
      <c r="H309">
        <f t="shared" ca="1" si="147"/>
        <v>224.65969244520178</v>
      </c>
      <c r="I309">
        <f ca="1">24-COUNTIF($H$2:H308,"&gt;"&amp;B309)</f>
        <v>16</v>
      </c>
      <c r="J309">
        <f t="shared" ca="1" si="129"/>
        <v>9</v>
      </c>
      <c r="O309">
        <f t="shared" ca="1" si="140"/>
        <v>0.26038289721965868</v>
      </c>
      <c r="P309">
        <f t="shared" ca="1" si="128"/>
        <v>0</v>
      </c>
      <c r="Q309">
        <f t="shared" ca="1" si="148"/>
        <v>215</v>
      </c>
      <c r="V309">
        <f t="shared" ca="1" si="137"/>
        <v>0.54684406989266388</v>
      </c>
      <c r="W309" t="str">
        <f t="shared" ca="1" si="149"/>
        <v>پشتیبانی فنی</v>
      </c>
      <c r="X309">
        <f t="shared" ca="1" si="138"/>
        <v>8.7456680765439927</v>
      </c>
      <c r="AB309">
        <f t="shared" ca="1" si="150"/>
        <v>0.95504718359426155</v>
      </c>
      <c r="AC309" t="str">
        <f t="shared" ca="1" si="151"/>
        <v>الویت بیشتر</v>
      </c>
      <c r="AE309">
        <f t="shared" ca="1" si="130"/>
        <v>0.39495517408803937</v>
      </c>
      <c r="AF309" t="str">
        <f t="shared" ca="1" si="152"/>
        <v>محصول ۳</v>
      </c>
      <c r="AG309">
        <f t="shared" ca="1" si="131"/>
        <v>0.67795958283044278</v>
      </c>
      <c r="AH309" s="4">
        <f t="shared" ca="1" si="132"/>
        <v>9.6596924452017738</v>
      </c>
      <c r="AI309">
        <f t="shared" ca="1" si="133"/>
        <v>0.48505019982948461</v>
      </c>
      <c r="AJ309">
        <f t="shared" ca="1" si="134"/>
        <v>18.790457738795563</v>
      </c>
      <c r="AK309">
        <f t="shared" ca="1" si="135"/>
        <v>0.77626058834800693</v>
      </c>
      <c r="AL309">
        <f t="shared" ca="1" si="136"/>
        <v>3.3310614203800277</v>
      </c>
    </row>
    <row r="310" spans="1:38" x14ac:dyDescent="0.3">
      <c r="A310" s="1">
        <f t="shared" si="139"/>
        <v>309</v>
      </c>
      <c r="B310">
        <f t="shared" ca="1" si="141"/>
        <v>218</v>
      </c>
      <c r="C310">
        <f t="shared" ca="1" si="142"/>
        <v>1</v>
      </c>
      <c r="D310" t="str">
        <f t="shared" ca="1" si="143"/>
        <v>پشتیبانی فنی</v>
      </c>
      <c r="E310" t="str">
        <f t="shared" ca="1" si="144"/>
        <v>محصول ۲</v>
      </c>
      <c r="F310" t="str">
        <f t="shared" ca="1" si="145"/>
        <v>_</v>
      </c>
      <c r="G310">
        <f t="shared" ca="1" si="146"/>
        <v>6.8882958302181176</v>
      </c>
      <c r="H310">
        <f t="shared" ca="1" si="147"/>
        <v>224.88829583021811</v>
      </c>
      <c r="I310">
        <f ca="1">24-COUNTIF($H$2:H309,"&gt;"&amp;B310)</f>
        <v>18</v>
      </c>
      <c r="J310">
        <f t="shared" ca="1" si="129"/>
        <v>7</v>
      </c>
      <c r="O310">
        <f t="shared" ca="1" si="140"/>
        <v>0.95291528378905777</v>
      </c>
      <c r="P310">
        <f t="shared" ca="1" si="128"/>
        <v>3</v>
      </c>
      <c r="Q310">
        <f t="shared" ca="1" si="148"/>
        <v>218</v>
      </c>
      <c r="V310">
        <f t="shared" ca="1" si="137"/>
        <v>0.57678593075824847</v>
      </c>
      <c r="W310" t="str">
        <f t="shared" ca="1" si="149"/>
        <v>پشتیبانی فنی</v>
      </c>
      <c r="X310">
        <f t="shared" ca="1" si="138"/>
        <v>8.9987194300582729</v>
      </c>
      <c r="AB310">
        <f t="shared" ca="1" si="150"/>
        <v>0.97135534915020483</v>
      </c>
      <c r="AC310" t="str">
        <f t="shared" ca="1" si="151"/>
        <v>الویت بیشتر</v>
      </c>
      <c r="AE310">
        <f t="shared" ca="1" si="130"/>
        <v>0.25736247082378916</v>
      </c>
      <c r="AF310" t="str">
        <f t="shared" ca="1" si="152"/>
        <v>محصول ۲</v>
      </c>
      <c r="AG310">
        <f t="shared" ca="1" si="131"/>
        <v>0.42837977057061072</v>
      </c>
      <c r="AH310" s="4">
        <f t="shared" ca="1" si="132"/>
        <v>6.8882958302181176</v>
      </c>
      <c r="AI310">
        <f t="shared" ca="1" si="133"/>
        <v>0.53816348723878082</v>
      </c>
      <c r="AJ310">
        <f t="shared" ca="1" si="134"/>
        <v>19.579208347816976</v>
      </c>
      <c r="AK310">
        <f t="shared" ca="1" si="135"/>
        <v>0.52753661965249143</v>
      </c>
      <c r="AL310">
        <f t="shared" ca="1" si="136"/>
        <v>3.0279265662024204</v>
      </c>
    </row>
    <row r="311" spans="1:38" x14ac:dyDescent="0.3">
      <c r="A311" s="1">
        <f t="shared" si="139"/>
        <v>310</v>
      </c>
      <c r="B311">
        <f t="shared" ca="1" si="141"/>
        <v>219</v>
      </c>
      <c r="C311">
        <f t="shared" ca="1" si="142"/>
        <v>1</v>
      </c>
      <c r="D311" t="str">
        <f t="shared" ca="1" si="143"/>
        <v>پشتیبانی فنی</v>
      </c>
      <c r="E311" t="str">
        <f t="shared" ca="1" si="144"/>
        <v>محصول ۳</v>
      </c>
      <c r="F311" t="str">
        <f t="shared" ca="1" si="145"/>
        <v>_</v>
      </c>
      <c r="G311">
        <f t="shared" ca="1" si="146"/>
        <v>7.454846129531461</v>
      </c>
      <c r="H311">
        <f t="shared" ca="1" si="147"/>
        <v>226.45484612953146</v>
      </c>
      <c r="I311">
        <f ca="1">24-COUNTIF($H$2:H310,"&gt;"&amp;B311)</f>
        <v>19</v>
      </c>
      <c r="J311">
        <f t="shared" ca="1" si="129"/>
        <v>6</v>
      </c>
      <c r="O311">
        <f t="shared" ca="1" si="140"/>
        <v>0.60784824755590217</v>
      </c>
      <c r="P311">
        <f t="shared" ca="1" si="128"/>
        <v>1</v>
      </c>
      <c r="Q311">
        <f t="shared" ca="1" si="148"/>
        <v>219</v>
      </c>
      <c r="V311">
        <f t="shared" ca="1" si="137"/>
        <v>0.46416264346316904</v>
      </c>
      <c r="W311" t="str">
        <f t="shared" ca="1" si="149"/>
        <v>پشتیبانی فنی</v>
      </c>
      <c r="X311">
        <f t="shared" ca="1" si="138"/>
        <v>8.0446264418614515</v>
      </c>
      <c r="AB311">
        <f t="shared" ca="1" si="150"/>
        <v>0.89075754994664547</v>
      </c>
      <c r="AC311" t="str">
        <f t="shared" ca="1" si="151"/>
        <v>الویت بیشتر</v>
      </c>
      <c r="AE311">
        <f t="shared" ca="1" si="130"/>
        <v>0.46069616134436508</v>
      </c>
      <c r="AF311" t="str">
        <f t="shared" ca="1" si="152"/>
        <v>محصول ۳</v>
      </c>
      <c r="AG311">
        <f t="shared" ca="1" si="131"/>
        <v>0.4851839344821407</v>
      </c>
      <c r="AH311" s="4">
        <f t="shared" ca="1" si="132"/>
        <v>7.454846129531461</v>
      </c>
      <c r="AI311">
        <f t="shared" ca="1" si="133"/>
        <v>0.5262839132818119</v>
      </c>
      <c r="AJ311">
        <f t="shared" ca="1" si="134"/>
        <v>19.406298870595013</v>
      </c>
      <c r="AK311">
        <f t="shared" ca="1" si="135"/>
        <v>0.40556465373710149</v>
      </c>
      <c r="AL311">
        <f t="shared" ca="1" si="136"/>
        <v>2.9006271745146286</v>
      </c>
    </row>
    <row r="312" spans="1:38" x14ac:dyDescent="0.3">
      <c r="A312" s="1">
        <f t="shared" si="139"/>
        <v>311</v>
      </c>
      <c r="B312">
        <f t="shared" ca="1" si="141"/>
        <v>219</v>
      </c>
      <c r="C312">
        <f t="shared" ca="1" si="142"/>
        <v>1</v>
      </c>
      <c r="D312" t="str">
        <f t="shared" ca="1" si="143"/>
        <v>پشتیبانی فنی</v>
      </c>
      <c r="E312" t="str">
        <f t="shared" ca="1" si="144"/>
        <v>محصول ۳</v>
      </c>
      <c r="F312" t="str">
        <f t="shared" ca="1" si="145"/>
        <v>_</v>
      </c>
      <c r="G312">
        <f t="shared" ca="1" si="146"/>
        <v>10.890131454708653</v>
      </c>
      <c r="H312">
        <f t="shared" ca="1" si="147"/>
        <v>229.89013145470867</v>
      </c>
      <c r="I312">
        <f ca="1">24-COUNTIF($H$2:H311,"&gt;"&amp;B312)</f>
        <v>18</v>
      </c>
      <c r="J312">
        <f t="shared" ca="1" si="129"/>
        <v>7</v>
      </c>
      <c r="O312">
        <f t="shared" ca="1" si="140"/>
        <v>0.36840000389068817</v>
      </c>
      <c r="P312">
        <f t="shared" ca="1" si="128"/>
        <v>0</v>
      </c>
      <c r="Q312">
        <f t="shared" ca="1" si="148"/>
        <v>219</v>
      </c>
      <c r="V312">
        <f t="shared" ca="1" si="137"/>
        <v>0.33388799559145255</v>
      </c>
      <c r="W312" t="str">
        <f t="shared" ca="1" si="149"/>
        <v>پشتیبانی فنی</v>
      </c>
      <c r="X312">
        <f t="shared" ca="1" si="138"/>
        <v>6.9207291442826451</v>
      </c>
      <c r="AB312">
        <f t="shared" ca="1" si="150"/>
        <v>0.7290883142037059</v>
      </c>
      <c r="AC312" t="str">
        <f t="shared" ca="1" si="151"/>
        <v>الویت بیشتر</v>
      </c>
      <c r="AE312">
        <f t="shared" ca="1" si="130"/>
        <v>0.47991449796879559</v>
      </c>
      <c r="AF312" t="str">
        <f t="shared" ca="1" si="152"/>
        <v>محصول ۳</v>
      </c>
      <c r="AG312">
        <f t="shared" ca="1" si="131"/>
        <v>0.76597115402165139</v>
      </c>
      <c r="AH312" s="4">
        <f t="shared" ca="1" si="132"/>
        <v>10.890131454708653</v>
      </c>
      <c r="AI312">
        <f t="shared" ca="1" si="133"/>
        <v>0.26223280159891837</v>
      </c>
      <c r="AJ312">
        <f t="shared" ca="1" si="134"/>
        <v>14.875062920328883</v>
      </c>
      <c r="AK312">
        <f t="shared" ca="1" si="135"/>
        <v>6.1669671768127876E-2</v>
      </c>
      <c r="AL312">
        <f t="shared" ca="1" si="136"/>
        <v>2.3511970152724189</v>
      </c>
    </row>
    <row r="313" spans="1:38" x14ac:dyDescent="0.3">
      <c r="A313" s="1">
        <f t="shared" si="139"/>
        <v>312</v>
      </c>
      <c r="B313">
        <f t="shared" ca="1" si="141"/>
        <v>220</v>
      </c>
      <c r="C313">
        <f t="shared" ca="1" si="142"/>
        <v>1</v>
      </c>
      <c r="D313" t="str">
        <f t="shared" ca="1" si="143"/>
        <v>پشتیبانی فنی</v>
      </c>
      <c r="E313" t="str">
        <f t="shared" ca="1" si="144"/>
        <v>محصول ۳</v>
      </c>
      <c r="F313" t="str">
        <f t="shared" ca="1" si="145"/>
        <v>_</v>
      </c>
      <c r="G313">
        <f t="shared" ca="1" si="146"/>
        <v>13.851317415583122</v>
      </c>
      <c r="H313">
        <f t="shared" ca="1" si="147"/>
        <v>233.85131741558311</v>
      </c>
      <c r="I313">
        <f ca="1">24-COUNTIF($H$2:H312,"&gt;"&amp;B313)</f>
        <v>17</v>
      </c>
      <c r="J313">
        <f t="shared" ca="1" si="129"/>
        <v>8</v>
      </c>
      <c r="O313">
        <f t="shared" ca="1" si="140"/>
        <v>0.58981904875150337</v>
      </c>
      <c r="P313">
        <f t="shared" ca="1" si="128"/>
        <v>1</v>
      </c>
      <c r="Q313">
        <f t="shared" ca="1" si="148"/>
        <v>220</v>
      </c>
      <c r="V313">
        <f t="shared" ca="1" si="137"/>
        <v>0.3426885527773067</v>
      </c>
      <c r="W313" t="str">
        <f t="shared" ca="1" si="149"/>
        <v>پشتیبانی فنی</v>
      </c>
      <c r="X313">
        <f t="shared" ca="1" si="138"/>
        <v>8.175368306909176</v>
      </c>
      <c r="AB313">
        <f t="shared" ca="1" si="150"/>
        <v>0.90487769098767179</v>
      </c>
      <c r="AC313" t="str">
        <f t="shared" ca="1" si="151"/>
        <v>الویت بیشتر</v>
      </c>
      <c r="AE313">
        <f t="shared" ca="1" si="130"/>
        <v>0.36802182780552828</v>
      </c>
      <c r="AF313" t="str">
        <f t="shared" ca="1" si="152"/>
        <v>محصول ۳</v>
      </c>
      <c r="AG313">
        <f t="shared" ca="1" si="131"/>
        <v>0.92031681858220415</v>
      </c>
      <c r="AH313" s="4">
        <f t="shared" ca="1" si="132"/>
        <v>13.851317415583122</v>
      </c>
      <c r="AI313">
        <f t="shared" ca="1" si="133"/>
        <v>0.37166628963227855</v>
      </c>
      <c r="AJ313">
        <f t="shared" ca="1" si="134"/>
        <v>16.946872078774767</v>
      </c>
      <c r="AK313">
        <f t="shared" ca="1" si="135"/>
        <v>0.34501820935201089</v>
      </c>
      <c r="AL313">
        <f t="shared" ca="1" si="136"/>
        <v>2.8306843074863171</v>
      </c>
    </row>
    <row r="314" spans="1:38" x14ac:dyDescent="0.3">
      <c r="A314" s="1">
        <f t="shared" si="139"/>
        <v>313</v>
      </c>
      <c r="B314">
        <f t="shared" ca="1" si="141"/>
        <v>220</v>
      </c>
      <c r="C314">
        <f t="shared" ca="1" si="142"/>
        <v>1</v>
      </c>
      <c r="D314" t="str">
        <f t="shared" ca="1" si="143"/>
        <v>پشتیبانی فنی</v>
      </c>
      <c r="E314" t="str">
        <f t="shared" ca="1" si="144"/>
        <v>محصول ۳</v>
      </c>
      <c r="F314" t="str">
        <f t="shared" ca="1" si="145"/>
        <v>_</v>
      </c>
      <c r="G314">
        <f t="shared" ca="1" si="146"/>
        <v>5.9918233336556739</v>
      </c>
      <c r="H314">
        <f t="shared" ca="1" si="147"/>
        <v>225.99182333365567</v>
      </c>
      <c r="I314">
        <f ca="1">24-COUNTIF($H$2:H313,"&gt;"&amp;B314)</f>
        <v>16</v>
      </c>
      <c r="J314">
        <f t="shared" ca="1" si="129"/>
        <v>9</v>
      </c>
      <c r="O314">
        <f t="shared" ca="1" si="140"/>
        <v>0.232047185469206</v>
      </c>
      <c r="P314">
        <f t="shared" ca="1" si="128"/>
        <v>0</v>
      </c>
      <c r="Q314">
        <f t="shared" ca="1" si="148"/>
        <v>220</v>
      </c>
      <c r="V314">
        <f t="shared" ca="1" si="137"/>
        <v>0.2686030704485034</v>
      </c>
      <c r="W314" t="str">
        <f t="shared" ca="1" si="149"/>
        <v>پشتیبانی فنی</v>
      </c>
      <c r="X314">
        <f t="shared" ca="1" si="138"/>
        <v>6.59155239974708</v>
      </c>
      <c r="AB314">
        <f t="shared" ca="1" si="150"/>
        <v>0.66807099875228881</v>
      </c>
      <c r="AC314" t="str">
        <f t="shared" ca="1" si="151"/>
        <v>الویت بیشتر</v>
      </c>
      <c r="AE314">
        <f t="shared" ca="1" si="130"/>
        <v>0.35403607560924455</v>
      </c>
      <c r="AF314" t="str">
        <f t="shared" ca="1" si="152"/>
        <v>محصول ۳</v>
      </c>
      <c r="AG314">
        <f t="shared" ca="1" si="131"/>
        <v>0.19891126355125666</v>
      </c>
      <c r="AH314" s="4">
        <f t="shared" ca="1" si="132"/>
        <v>5.9918233336556739</v>
      </c>
      <c r="AI314">
        <f t="shared" ca="1" si="133"/>
        <v>0.29987538634193067</v>
      </c>
      <c r="AJ314">
        <f t="shared" ca="1" si="134"/>
        <v>15.62943675507162</v>
      </c>
      <c r="AK314">
        <f t="shared" ca="1" si="135"/>
        <v>0.28453184461361003</v>
      </c>
      <c r="AL314">
        <f t="shared" ca="1" si="136"/>
        <v>2.7543631017137704</v>
      </c>
    </row>
    <row r="315" spans="1:38" x14ac:dyDescent="0.3">
      <c r="A315" s="1">
        <f t="shared" si="139"/>
        <v>314</v>
      </c>
      <c r="B315">
        <f t="shared" ca="1" si="141"/>
        <v>220</v>
      </c>
      <c r="C315">
        <f t="shared" ca="1" si="142"/>
        <v>1</v>
      </c>
      <c r="D315" t="str">
        <f t="shared" ca="1" si="143"/>
        <v>پشتیبانی فنی</v>
      </c>
      <c r="E315" t="str">
        <f t="shared" ca="1" si="144"/>
        <v>محصول ۲</v>
      </c>
      <c r="F315" t="str">
        <f t="shared" ca="1" si="145"/>
        <v>_</v>
      </c>
      <c r="G315">
        <f t="shared" ca="1" si="146"/>
        <v>5.1439574905562786</v>
      </c>
      <c r="H315">
        <f t="shared" ca="1" si="147"/>
        <v>225.14395749055629</v>
      </c>
      <c r="I315">
        <f ca="1">24-COUNTIF($H$2:H314,"&gt;"&amp;B315)</f>
        <v>15</v>
      </c>
      <c r="J315">
        <f t="shared" ca="1" si="129"/>
        <v>10</v>
      </c>
      <c r="O315">
        <f t="shared" ca="1" si="140"/>
        <v>0.3384104922526241</v>
      </c>
      <c r="P315">
        <f t="shared" ca="1" si="128"/>
        <v>0</v>
      </c>
      <c r="Q315">
        <f t="shared" ca="1" si="148"/>
        <v>220</v>
      </c>
      <c r="V315">
        <f t="shared" ca="1" si="137"/>
        <v>0.40864813682874412</v>
      </c>
      <c r="W315" t="str">
        <f t="shared" ca="1" si="149"/>
        <v>پشتیبانی فنی</v>
      </c>
      <c r="X315">
        <f t="shared" ca="1" si="138"/>
        <v>5.1926894832972277</v>
      </c>
      <c r="AB315">
        <f t="shared" ca="1" si="150"/>
        <v>0.33970758845711213</v>
      </c>
      <c r="AC315" t="str">
        <f t="shared" ca="1" si="151"/>
        <v>الویت بیشتر</v>
      </c>
      <c r="AE315">
        <f t="shared" ca="1" si="130"/>
        <v>0.27501428996705557</v>
      </c>
      <c r="AF315" t="str">
        <f t="shared" ca="1" si="152"/>
        <v>محصول ۲</v>
      </c>
      <c r="AG315">
        <f t="shared" ca="1" si="131"/>
        <v>0.23482486571933314</v>
      </c>
      <c r="AH315" s="4">
        <f t="shared" ca="1" si="132"/>
        <v>5.1439574905562786</v>
      </c>
      <c r="AI315">
        <f t="shared" ca="1" si="133"/>
        <v>0.16047710524179948</v>
      </c>
      <c r="AJ315">
        <f t="shared" ca="1" si="134"/>
        <v>12.507360017305695</v>
      </c>
      <c r="AK315">
        <f t="shared" ca="1" si="135"/>
        <v>0.77842474531505279</v>
      </c>
      <c r="AL315">
        <f t="shared" ca="1" si="136"/>
        <v>3.3343044920011145</v>
      </c>
    </row>
    <row r="316" spans="1:38" x14ac:dyDescent="0.3">
      <c r="A316" s="1">
        <f t="shared" si="139"/>
        <v>315</v>
      </c>
      <c r="B316">
        <f t="shared" ca="1" si="141"/>
        <v>220</v>
      </c>
      <c r="C316">
        <f t="shared" ca="1" si="142"/>
        <v>1</v>
      </c>
      <c r="D316" t="str">
        <f t="shared" ca="1" si="143"/>
        <v>پشتیبانی فنی</v>
      </c>
      <c r="E316" t="str">
        <f t="shared" ca="1" si="144"/>
        <v>محصول ۱</v>
      </c>
      <c r="F316" t="str">
        <f t="shared" ca="1" si="145"/>
        <v>_</v>
      </c>
      <c r="G316">
        <f t="shared" ca="1" si="146"/>
        <v>5.6716081711836299</v>
      </c>
      <c r="H316">
        <f t="shared" ca="1" si="147"/>
        <v>225.67160817118364</v>
      </c>
      <c r="I316">
        <f ca="1">24-COUNTIF($H$2:H315,"&gt;"&amp;B316)</f>
        <v>14</v>
      </c>
      <c r="J316">
        <f t="shared" ca="1" si="129"/>
        <v>11</v>
      </c>
      <c r="O316">
        <f t="shared" ca="1" si="140"/>
        <v>0.37422738736734718</v>
      </c>
      <c r="P316">
        <f t="shared" ca="1" si="128"/>
        <v>0</v>
      </c>
      <c r="Q316">
        <f t="shared" ca="1" si="148"/>
        <v>220</v>
      </c>
      <c r="V316">
        <f t="shared" ca="1" si="137"/>
        <v>0.3358607407408597</v>
      </c>
      <c r="W316" t="str">
        <f t="shared" ca="1" si="149"/>
        <v>پشتیبانی فنی</v>
      </c>
      <c r="X316">
        <f t="shared" ca="1" si="138"/>
        <v>6.3072307366700855</v>
      </c>
      <c r="AB316">
        <f t="shared" ca="1" si="150"/>
        <v>0.61038443336588122</v>
      </c>
      <c r="AC316" t="str">
        <f t="shared" ca="1" si="151"/>
        <v>الویت بیشتر</v>
      </c>
      <c r="AE316">
        <f t="shared" ca="1" si="130"/>
        <v>0.19349683168079551</v>
      </c>
      <c r="AF316" t="str">
        <f t="shared" ca="1" si="152"/>
        <v>محصول ۱</v>
      </c>
      <c r="AG316">
        <f t="shared" ca="1" si="131"/>
        <v>0.1586108937852253</v>
      </c>
      <c r="AH316" s="4">
        <f t="shared" ca="1" si="132"/>
        <v>5.6716081711836299</v>
      </c>
      <c r="AI316">
        <f t="shared" ca="1" si="133"/>
        <v>0.4421838668439374</v>
      </c>
      <c r="AJ316">
        <f t="shared" ca="1" si="134"/>
        <v>18.121788978263901</v>
      </c>
      <c r="AK316">
        <f t="shared" ca="1" si="135"/>
        <v>0.58301437695169644</v>
      </c>
      <c r="AL316">
        <f t="shared" ca="1" si="136"/>
        <v>3.0867797384548417</v>
      </c>
    </row>
    <row r="317" spans="1:38" x14ac:dyDescent="0.3">
      <c r="A317" s="1">
        <f t="shared" si="139"/>
        <v>316</v>
      </c>
      <c r="B317">
        <f t="shared" ca="1" si="141"/>
        <v>220</v>
      </c>
      <c r="C317">
        <f t="shared" ca="1" si="142"/>
        <v>1</v>
      </c>
      <c r="D317" t="str">
        <f t="shared" ca="1" si="143"/>
        <v>فروش</v>
      </c>
      <c r="E317" t="str">
        <f t="shared" ca="1" si="144"/>
        <v>_</v>
      </c>
      <c r="F317" t="str">
        <f t="shared" ca="1" si="145"/>
        <v>_</v>
      </c>
      <c r="G317">
        <f t="shared" ca="1" si="146"/>
        <v>17.753255121747941</v>
      </c>
      <c r="H317">
        <f t="shared" ca="1" si="147"/>
        <v>237.75325512174794</v>
      </c>
      <c r="I317">
        <f ca="1">24-COUNTIF($H$2:H316,"&gt;"&amp;B317)</f>
        <v>13</v>
      </c>
      <c r="J317">
        <f t="shared" ca="1" si="129"/>
        <v>12</v>
      </c>
      <c r="O317">
        <f t="shared" ca="1" si="140"/>
        <v>0.53894712074784235</v>
      </c>
      <c r="P317">
        <f t="shared" ca="1" si="128"/>
        <v>0</v>
      </c>
      <c r="Q317">
        <f t="shared" ca="1" si="148"/>
        <v>220</v>
      </c>
      <c r="V317">
        <f t="shared" ca="1" si="137"/>
        <v>0.1351709709711634</v>
      </c>
      <c r="W317" t="str">
        <f t="shared" ca="1" si="149"/>
        <v>فروش</v>
      </c>
      <c r="X317">
        <f t="shared" ca="1" si="138"/>
        <v>6.2629959882407604</v>
      </c>
      <c r="AB317">
        <f t="shared" ca="1" si="150"/>
        <v>0.6009943147455814</v>
      </c>
      <c r="AC317" t="str">
        <f t="shared" ca="1" si="151"/>
        <v>الویت بیشتر</v>
      </c>
      <c r="AE317">
        <f t="shared" ca="1" si="130"/>
        <v>0.47323014622902848</v>
      </c>
      <c r="AF317" t="str">
        <f t="shared" ca="1" si="152"/>
        <v>محصول ۳</v>
      </c>
      <c r="AG317">
        <f t="shared" ca="1" si="131"/>
        <v>0.66763162047639946</v>
      </c>
      <c r="AH317" s="4">
        <f t="shared" ca="1" si="132"/>
        <v>9.5270093841018735</v>
      </c>
      <c r="AI317">
        <f t="shared" ca="1" si="133"/>
        <v>0.41940582360063394</v>
      </c>
      <c r="AJ317">
        <f t="shared" ca="1" si="134"/>
        <v>17.753255121747941</v>
      </c>
      <c r="AK317">
        <f t="shared" ca="1" si="135"/>
        <v>0.70277583160190604</v>
      </c>
      <c r="AL317">
        <f t="shared" ca="1" si="136"/>
        <v>3.2289952420404995</v>
      </c>
    </row>
    <row r="318" spans="1:38" x14ac:dyDescent="0.3">
      <c r="A318" s="1">
        <f t="shared" si="139"/>
        <v>317</v>
      </c>
      <c r="B318">
        <f t="shared" ca="1" si="141"/>
        <v>221</v>
      </c>
      <c r="C318">
        <f t="shared" ca="1" si="142"/>
        <v>1</v>
      </c>
      <c r="D318" t="str">
        <f t="shared" ca="1" si="143"/>
        <v>پشتیبانی فنی</v>
      </c>
      <c r="E318" t="str">
        <f t="shared" ca="1" si="144"/>
        <v>محصول ۱</v>
      </c>
      <c r="F318" t="str">
        <f t="shared" ca="1" si="145"/>
        <v>_</v>
      </c>
      <c r="G318">
        <f t="shared" ca="1" si="146"/>
        <v>10.864294649883403</v>
      </c>
      <c r="H318">
        <f t="shared" ca="1" si="147"/>
        <v>231.86429464988339</v>
      </c>
      <c r="I318">
        <f ca="1">24-COUNTIF($H$2:H317,"&gt;"&amp;B318)</f>
        <v>13</v>
      </c>
      <c r="J318">
        <f t="shared" ca="1" si="129"/>
        <v>12</v>
      </c>
      <c r="O318">
        <f t="shared" ca="1" si="140"/>
        <v>0.63975670193363943</v>
      </c>
      <c r="P318">
        <f t="shared" ca="1" si="128"/>
        <v>1</v>
      </c>
      <c r="Q318">
        <f t="shared" ca="1" si="148"/>
        <v>221</v>
      </c>
      <c r="V318">
        <f t="shared" ca="1" si="137"/>
        <v>0.43215789188159059</v>
      </c>
      <c r="W318" t="str">
        <f t="shared" ca="1" si="149"/>
        <v>پشتیبانی فنی</v>
      </c>
      <c r="X318">
        <f t="shared" ca="1" si="138"/>
        <v>7.9373786862996605</v>
      </c>
      <c r="AB318">
        <f t="shared" ca="1" si="150"/>
        <v>0.8784455233219739</v>
      </c>
      <c r="AC318" t="str">
        <f t="shared" ca="1" si="151"/>
        <v>الویت بیشتر</v>
      </c>
      <c r="AE318">
        <f t="shared" ca="1" si="130"/>
        <v>0.16118726691528923</v>
      </c>
      <c r="AF318" t="str">
        <f t="shared" ca="1" si="152"/>
        <v>محصول ۱</v>
      </c>
      <c r="AG318">
        <f t="shared" ca="1" si="131"/>
        <v>0.76426717201998784</v>
      </c>
      <c r="AH318" s="4">
        <f t="shared" ca="1" si="132"/>
        <v>10.864294649883403</v>
      </c>
      <c r="AI318">
        <f t="shared" ca="1" si="133"/>
        <v>0.97270173714444119</v>
      </c>
      <c r="AJ318">
        <f t="shared" ca="1" si="134"/>
        <v>24.944891583680803</v>
      </c>
      <c r="AK318">
        <f t="shared" ca="1" si="135"/>
        <v>0.48582449120120708</v>
      </c>
      <c r="AL318">
        <f t="shared" ca="1" si="136"/>
        <v>2.9857225686786388</v>
      </c>
    </row>
    <row r="319" spans="1:38" x14ac:dyDescent="0.3">
      <c r="A319" s="1">
        <f t="shared" si="139"/>
        <v>318</v>
      </c>
      <c r="B319">
        <f t="shared" ca="1" si="141"/>
        <v>221</v>
      </c>
      <c r="C319">
        <f t="shared" ca="1" si="142"/>
        <v>1</v>
      </c>
      <c r="D319" t="str">
        <f t="shared" ca="1" si="143"/>
        <v>پشتیبانی فنی</v>
      </c>
      <c r="E319" t="str">
        <f t="shared" ca="1" si="144"/>
        <v>محصول ۲</v>
      </c>
      <c r="F319" t="str">
        <f t="shared" ca="1" si="145"/>
        <v>_</v>
      </c>
      <c r="G319">
        <f t="shared" ca="1" si="146"/>
        <v>8.6510430498004141</v>
      </c>
      <c r="H319">
        <f t="shared" ca="1" si="147"/>
        <v>229.65104304980042</v>
      </c>
      <c r="I319">
        <f ca="1">24-COUNTIF($H$2:H318,"&gt;"&amp;B319)</f>
        <v>12</v>
      </c>
      <c r="J319">
        <f t="shared" ca="1" si="129"/>
        <v>13</v>
      </c>
      <c r="O319">
        <f t="shared" ca="1" si="140"/>
        <v>0.44757414475865465</v>
      </c>
      <c r="P319">
        <f t="shared" ca="1" si="128"/>
        <v>0</v>
      </c>
      <c r="Q319">
        <f t="shared" ca="1" si="148"/>
        <v>221</v>
      </c>
      <c r="V319">
        <f t="shared" ca="1" si="137"/>
        <v>0.47102765916815448</v>
      </c>
      <c r="W319" t="str">
        <f t="shared" ca="1" si="149"/>
        <v>پشتیبانی فنی</v>
      </c>
      <c r="X319">
        <f t="shared" ca="1" si="138"/>
        <v>3.3233187948918737</v>
      </c>
      <c r="AB319">
        <f t="shared" ca="1" si="150"/>
        <v>7.4667887950238187E-3</v>
      </c>
      <c r="AC319" t="str">
        <f t="shared" ca="1" si="151"/>
        <v>الویت کمتر</v>
      </c>
      <c r="AE319">
        <f t="shared" ca="1" si="130"/>
        <v>0.24832032669712001</v>
      </c>
      <c r="AF319" t="str">
        <f t="shared" ca="1" si="152"/>
        <v>محصول ۲</v>
      </c>
      <c r="AG319">
        <f t="shared" ca="1" si="131"/>
        <v>0.59535649973756877</v>
      </c>
      <c r="AH319" s="4">
        <f t="shared" ca="1" si="132"/>
        <v>8.6510430498004141</v>
      </c>
      <c r="AI319">
        <f t="shared" ca="1" si="133"/>
        <v>0.68880179852907852</v>
      </c>
      <c r="AJ319">
        <f t="shared" ca="1" si="134"/>
        <v>21.62525492401782</v>
      </c>
      <c r="AK319">
        <f t="shared" ca="1" si="135"/>
        <v>0.68213755996291658</v>
      </c>
      <c r="AL319">
        <f t="shared" ca="1" si="136"/>
        <v>3.2026764269920482</v>
      </c>
    </row>
    <row r="320" spans="1:38" x14ac:dyDescent="0.3">
      <c r="A320" s="1">
        <f t="shared" si="139"/>
        <v>319</v>
      </c>
      <c r="B320">
        <f t="shared" ca="1" si="141"/>
        <v>221</v>
      </c>
      <c r="C320">
        <f t="shared" ca="1" si="142"/>
        <v>1</v>
      </c>
      <c r="D320" t="str">
        <f t="shared" ca="1" si="143"/>
        <v>فروش</v>
      </c>
      <c r="E320" t="str">
        <f t="shared" ca="1" si="144"/>
        <v>_</v>
      </c>
      <c r="F320" t="str">
        <f t="shared" ca="1" si="145"/>
        <v>_</v>
      </c>
      <c r="G320">
        <f t="shared" ca="1" si="146"/>
        <v>23.649837090905997</v>
      </c>
      <c r="H320">
        <f t="shared" ca="1" si="147"/>
        <v>244.649837090906</v>
      </c>
      <c r="I320">
        <f ca="1">24-COUNTIF($H$2:H319,"&gt;"&amp;B320)</f>
        <v>11</v>
      </c>
      <c r="J320">
        <f t="shared" ca="1" si="129"/>
        <v>14</v>
      </c>
      <c r="O320">
        <f t="shared" ca="1" si="140"/>
        <v>0.53688630161314466</v>
      </c>
      <c r="P320">
        <f t="shared" ca="1" si="128"/>
        <v>0</v>
      </c>
      <c r="Q320">
        <f t="shared" ca="1" si="148"/>
        <v>221</v>
      </c>
      <c r="V320">
        <f t="shared" ca="1" si="137"/>
        <v>0.11094850531168063</v>
      </c>
      <c r="W320" t="str">
        <f t="shared" ca="1" si="149"/>
        <v>فروش</v>
      </c>
      <c r="X320">
        <f t="shared" ca="1" si="138"/>
        <v>9.2926594968278735</v>
      </c>
      <c r="AB320">
        <f t="shared" ca="1" si="150"/>
        <v>0.9857048403592058</v>
      </c>
      <c r="AC320" t="str">
        <f t="shared" ca="1" si="151"/>
        <v>الویت بیشتر</v>
      </c>
      <c r="AE320">
        <f t="shared" ca="1" si="130"/>
        <v>0.416314201088966</v>
      </c>
      <c r="AF320" t="str">
        <f t="shared" ca="1" si="152"/>
        <v>محصول ۳</v>
      </c>
      <c r="AG320">
        <f t="shared" ca="1" si="131"/>
        <v>0.24665170015032301</v>
      </c>
      <c r="AH320" s="4">
        <f t="shared" ca="1" si="132"/>
        <v>5.243698311519509</v>
      </c>
      <c r="AI320">
        <f t="shared" ca="1" si="133"/>
        <v>0.85613325432182941</v>
      </c>
      <c r="AJ320">
        <f t="shared" ca="1" si="134"/>
        <v>23.649837090905997</v>
      </c>
      <c r="AK320">
        <f t="shared" ca="1" si="135"/>
        <v>0.68809972657847229</v>
      </c>
      <c r="AL320">
        <f t="shared" ca="1" si="136"/>
        <v>3.2101895500545368</v>
      </c>
    </row>
    <row r="321" spans="1:38" x14ac:dyDescent="0.3">
      <c r="A321" s="1">
        <f t="shared" si="139"/>
        <v>320</v>
      </c>
      <c r="B321">
        <f t="shared" ca="1" si="141"/>
        <v>221</v>
      </c>
      <c r="C321">
        <f t="shared" ca="1" si="142"/>
        <v>1</v>
      </c>
      <c r="D321" t="str">
        <f t="shared" ca="1" si="143"/>
        <v>بررسی سفارش</v>
      </c>
      <c r="E321" t="str">
        <f t="shared" ca="1" si="144"/>
        <v>_</v>
      </c>
      <c r="F321" t="str">
        <f t="shared" ca="1" si="145"/>
        <v>الویت بیشتر</v>
      </c>
      <c r="G321">
        <f t="shared" ca="1" si="146"/>
        <v>2.4544925303641358</v>
      </c>
      <c r="H321">
        <f t="shared" ca="1" si="147"/>
        <v>223.45449253036415</v>
      </c>
      <c r="I321">
        <f ca="1">24-COUNTIF($H$2:H320,"&gt;"&amp;B321)</f>
        <v>10</v>
      </c>
      <c r="J321">
        <f t="shared" ca="1" si="129"/>
        <v>15</v>
      </c>
      <c r="O321">
        <f t="shared" ca="1" si="140"/>
        <v>0.36418303935230756</v>
      </c>
      <c r="P321">
        <f t="shared" ca="1" si="128"/>
        <v>0</v>
      </c>
      <c r="Q321">
        <f t="shared" ca="1" si="148"/>
        <v>221</v>
      </c>
      <c r="V321">
        <f t="shared" ca="1" si="137"/>
        <v>0.19225258701723011</v>
      </c>
      <c r="W321" t="str">
        <f t="shared" ca="1" si="149"/>
        <v>بررسی سفارش</v>
      </c>
      <c r="X321">
        <f t="shared" ca="1" si="138"/>
        <v>5.2926358814980254</v>
      </c>
      <c r="AB321">
        <f t="shared" ca="1" si="150"/>
        <v>0.36687780159543226</v>
      </c>
      <c r="AC321" t="str">
        <f t="shared" ca="1" si="151"/>
        <v>الویت بیشتر</v>
      </c>
      <c r="AE321">
        <f t="shared" ca="1" si="130"/>
        <v>0.43749002794806247</v>
      </c>
      <c r="AF321" t="str">
        <f t="shared" ca="1" si="152"/>
        <v>محصول ۳</v>
      </c>
      <c r="AG321">
        <f t="shared" ca="1" si="131"/>
        <v>0.25749477852480496</v>
      </c>
      <c r="AH321" s="4">
        <f t="shared" ca="1" si="132"/>
        <v>5.335832919664945</v>
      </c>
      <c r="AI321">
        <f t="shared" ca="1" si="133"/>
        <v>0.59013692266079254</v>
      </c>
      <c r="AJ321">
        <f t="shared" ca="1" si="134"/>
        <v>20.314158026696241</v>
      </c>
      <c r="AK321">
        <f t="shared" ca="1" si="135"/>
        <v>0.10328173007839747</v>
      </c>
      <c r="AL321">
        <f t="shared" ca="1" si="136"/>
        <v>2.4544925303641358</v>
      </c>
    </row>
    <row r="322" spans="1:38" x14ac:dyDescent="0.3">
      <c r="A322" s="1">
        <f t="shared" si="139"/>
        <v>321</v>
      </c>
      <c r="B322">
        <f t="shared" ca="1" si="141"/>
        <v>221</v>
      </c>
      <c r="C322">
        <f t="shared" ca="1" si="142"/>
        <v>1</v>
      </c>
      <c r="D322" t="str">
        <f t="shared" ca="1" si="143"/>
        <v>پشتیبانی فنی</v>
      </c>
      <c r="E322" t="str">
        <f t="shared" ca="1" si="144"/>
        <v>محصول ۲</v>
      </c>
      <c r="F322" t="str">
        <f t="shared" ca="1" si="145"/>
        <v>_</v>
      </c>
      <c r="G322">
        <f t="shared" ca="1" si="146"/>
        <v>13.896341390683826</v>
      </c>
      <c r="H322">
        <f t="shared" ca="1" si="147"/>
        <v>234.89634139068383</v>
      </c>
      <c r="I322">
        <f ca="1">24-COUNTIF($H$2:H321,"&gt;"&amp;B322)</f>
        <v>9</v>
      </c>
      <c r="J322">
        <f t="shared" ca="1" si="129"/>
        <v>16</v>
      </c>
      <c r="O322">
        <f t="shared" ca="1" si="140"/>
        <v>5.2590161408626046E-2</v>
      </c>
      <c r="P322">
        <f t="shared" ref="P322:P385" ca="1" si="153">IF(O322&lt;=$N$2,0,IF(O322&lt;=$N$3,1,IF(O322&lt;=$N$4,2,IF(O322&lt;=$N$5,3,IF(O322&lt;=$N$6,4,5)))))</f>
        <v>0</v>
      </c>
      <c r="Q322">
        <f t="shared" ca="1" si="148"/>
        <v>221</v>
      </c>
      <c r="V322">
        <f t="shared" ca="1" si="137"/>
        <v>0.42974713747879745</v>
      </c>
      <c r="W322" t="str">
        <f t="shared" ca="1" si="149"/>
        <v>پشتیبانی فنی</v>
      </c>
      <c r="X322">
        <f t="shared" ca="1" si="138"/>
        <v>6.8869136792767778</v>
      </c>
      <c r="AB322">
        <f t="shared" ca="1" si="150"/>
        <v>0.72310553027788438</v>
      </c>
      <c r="AC322" t="str">
        <f t="shared" ca="1" si="151"/>
        <v>الویت بیشتر</v>
      </c>
      <c r="AE322">
        <f t="shared" ca="1" si="130"/>
        <v>0.25042106718875923</v>
      </c>
      <c r="AF322" t="str">
        <f t="shared" ca="1" si="152"/>
        <v>محصول ۲</v>
      </c>
      <c r="AG322">
        <f t="shared" ca="1" si="131"/>
        <v>0.92203697230641313</v>
      </c>
      <c r="AH322" s="4">
        <f t="shared" ca="1" si="132"/>
        <v>13.896341390683826</v>
      </c>
      <c r="AI322">
        <f t="shared" ca="1" si="133"/>
        <v>0.82709878003449377</v>
      </c>
      <c r="AJ322">
        <f t="shared" ca="1" si="134"/>
        <v>23.313765810829246</v>
      </c>
      <c r="AK322">
        <f t="shared" ca="1" si="135"/>
        <v>4.4866780393138406E-2</v>
      </c>
      <c r="AL322">
        <f t="shared" ca="1" si="136"/>
        <v>2.2995556054996746</v>
      </c>
    </row>
    <row r="323" spans="1:38" x14ac:dyDescent="0.3">
      <c r="A323" s="1">
        <f t="shared" si="139"/>
        <v>322</v>
      </c>
      <c r="B323">
        <f t="shared" ca="1" si="141"/>
        <v>221</v>
      </c>
      <c r="C323">
        <f t="shared" ca="1" si="142"/>
        <v>1</v>
      </c>
      <c r="D323" t="str">
        <f t="shared" ca="1" si="143"/>
        <v>فروش</v>
      </c>
      <c r="E323" t="str">
        <f t="shared" ca="1" si="144"/>
        <v>_</v>
      </c>
      <c r="F323" t="str">
        <f t="shared" ca="1" si="145"/>
        <v>_</v>
      </c>
      <c r="G323">
        <f t="shared" ca="1" si="146"/>
        <v>12.161735153251593</v>
      </c>
      <c r="H323">
        <f t="shared" ca="1" si="147"/>
        <v>233.16173515325158</v>
      </c>
      <c r="I323">
        <f ca="1">24-COUNTIF($H$2:H322,"&gt;"&amp;B323)</f>
        <v>8</v>
      </c>
      <c r="J323">
        <f t="shared" ref="J323:J386" ca="1" si="154">25-I323</f>
        <v>17</v>
      </c>
      <c r="O323">
        <f t="shared" ca="1" si="140"/>
        <v>9.2922053964762497E-2</v>
      </c>
      <c r="P323">
        <f t="shared" ca="1" si="153"/>
        <v>0</v>
      </c>
      <c r="Q323">
        <f t="shared" ca="1" si="148"/>
        <v>221</v>
      </c>
      <c r="V323">
        <f t="shared" ca="1" si="137"/>
        <v>0.13846916912670273</v>
      </c>
      <c r="W323" t="str">
        <f t="shared" ca="1" si="149"/>
        <v>فروش</v>
      </c>
      <c r="X323">
        <f t="shared" ca="1" si="138"/>
        <v>4.2729132433373991</v>
      </c>
      <c r="AB323">
        <f t="shared" ca="1" si="150"/>
        <v>0.11573629464740975</v>
      </c>
      <c r="AC323" t="str">
        <f t="shared" ca="1" si="151"/>
        <v>الویت کمتر</v>
      </c>
      <c r="AE323">
        <f t="shared" ref="AE323:AE386" ca="1" si="155">0.4*RAND()+0.1</f>
        <v>0.2681307659289075</v>
      </c>
      <c r="AF323" t="str">
        <f t="shared" ca="1" si="152"/>
        <v>محصول ۲</v>
      </c>
      <c r="AG323">
        <f t="shared" ref="AG323:AG386" ca="1" si="156">RAND()</f>
        <v>5.5866327342419031E-2</v>
      </c>
      <c r="AH323" s="4">
        <f t="shared" ref="AH323:AH386" ca="1" si="157">IF(AG323&lt;=0.2,((45*AG323)^0.5)+3,18-((216*(1-AG323))^0.5))</f>
        <v>4.5855550228260311</v>
      </c>
      <c r="AI323">
        <f t="shared" ref="AI323:AI386" ca="1" si="158">RAND()</f>
        <v>0.14770270667809937</v>
      </c>
      <c r="AJ323">
        <f t="shared" ref="AJ323:AJ386" ca="1" si="159">IF(AI323&lt;=(121.451),((451*AI323)^0.5)+4,45-((1230*(1-AI323))^0.5))</f>
        <v>12.161735153251593</v>
      </c>
      <c r="AK323">
        <f t="shared" ref="AK323:AK386" ca="1" si="160">RAND()</f>
        <v>0.17855797743879032</v>
      </c>
      <c r="AL323">
        <f t="shared" ref="AL323:AL386" ca="1" si="161">IF(AK323&lt;=0.5,((2*AK323)^0.5)+2,4-((2*(1-AK323))^0.5))</f>
        <v>2.5975917961933384</v>
      </c>
    </row>
    <row r="324" spans="1:38" x14ac:dyDescent="0.3">
      <c r="A324" s="1">
        <f t="shared" si="139"/>
        <v>323</v>
      </c>
      <c r="B324">
        <f t="shared" ca="1" si="141"/>
        <v>221</v>
      </c>
      <c r="C324">
        <f t="shared" ca="1" si="142"/>
        <v>1</v>
      </c>
      <c r="D324" t="str">
        <f t="shared" ca="1" si="143"/>
        <v>پشتیبانی فنی</v>
      </c>
      <c r="E324" t="str">
        <f t="shared" ca="1" si="144"/>
        <v>محصول ۳</v>
      </c>
      <c r="F324" t="str">
        <f t="shared" ca="1" si="145"/>
        <v>_</v>
      </c>
      <c r="G324">
        <f t="shared" ca="1" si="146"/>
        <v>11.153207061278369</v>
      </c>
      <c r="H324">
        <f t="shared" ca="1" si="147"/>
        <v>232.15320706127838</v>
      </c>
      <c r="I324">
        <f ca="1">24-COUNTIF($H$2:H323,"&gt;"&amp;B324)</f>
        <v>7</v>
      </c>
      <c r="J324">
        <f t="shared" ca="1" si="154"/>
        <v>18</v>
      </c>
      <c r="O324">
        <f t="shared" ca="1" si="140"/>
        <v>2.1733926959747407E-2</v>
      </c>
      <c r="P324">
        <f t="shared" ca="1" si="153"/>
        <v>0</v>
      </c>
      <c r="Q324">
        <f t="shared" ca="1" si="148"/>
        <v>221</v>
      </c>
      <c r="V324">
        <f t="shared" ref="V324:V387" ca="1" si="162">0.5*RAND()+0.1</f>
        <v>0.55210563214030817</v>
      </c>
      <c r="W324" t="str">
        <f t="shared" ca="1" si="149"/>
        <v>پشتیبانی فنی</v>
      </c>
      <c r="X324">
        <f t="shared" ref="X324:X387" ca="1" si="163">7*RAND()+3</f>
        <v>3.6327145472663367</v>
      </c>
      <c r="AB324">
        <f t="shared" ca="1" si="150"/>
        <v>2.8594835594460386E-2</v>
      </c>
      <c r="AC324" t="str">
        <f t="shared" ca="1" si="151"/>
        <v>الویت کمتر</v>
      </c>
      <c r="AE324">
        <f t="shared" ca="1" si="155"/>
        <v>0.46473453070254322</v>
      </c>
      <c r="AF324" t="str">
        <f t="shared" ca="1" si="152"/>
        <v>محصول ۳</v>
      </c>
      <c r="AG324">
        <f t="shared" ca="1" si="156"/>
        <v>0.78296956691792419</v>
      </c>
      <c r="AH324" s="4">
        <f t="shared" ca="1" si="157"/>
        <v>11.153207061278369</v>
      </c>
      <c r="AI324">
        <f t="shared" ca="1" si="158"/>
        <v>0.94814276092632133</v>
      </c>
      <c r="AJ324">
        <f t="shared" ca="1" si="159"/>
        <v>24.678790708785922</v>
      </c>
      <c r="AK324">
        <f t="shared" ca="1" si="160"/>
        <v>0.94006175823204463</v>
      </c>
      <c r="AL324">
        <f t="shared" ca="1" si="161"/>
        <v>3.6537681650455713</v>
      </c>
    </row>
    <row r="325" spans="1:38" x14ac:dyDescent="0.3">
      <c r="A325" s="1">
        <f t="shared" si="139"/>
        <v>324</v>
      </c>
      <c r="B325">
        <f t="shared" ca="1" si="141"/>
        <v>221</v>
      </c>
      <c r="C325">
        <f t="shared" ca="1" si="142"/>
        <v>1</v>
      </c>
      <c r="D325" t="str">
        <f t="shared" ca="1" si="143"/>
        <v>پشتیبانی فنی</v>
      </c>
      <c r="E325" t="str">
        <f t="shared" ca="1" si="144"/>
        <v>محصول ۳</v>
      </c>
      <c r="F325" t="str">
        <f t="shared" ca="1" si="145"/>
        <v>_</v>
      </c>
      <c r="G325">
        <f t="shared" ca="1" si="146"/>
        <v>6.3522865776683091</v>
      </c>
      <c r="H325">
        <f t="shared" ca="1" si="147"/>
        <v>227.35228657766831</v>
      </c>
      <c r="I325">
        <f ca="1">24-COUNTIF($H$2:H324,"&gt;"&amp;B325)</f>
        <v>6</v>
      </c>
      <c r="J325">
        <f t="shared" ca="1" si="154"/>
        <v>19</v>
      </c>
      <c r="O325">
        <f t="shared" ca="1" si="140"/>
        <v>5.6085892243187607E-2</v>
      </c>
      <c r="P325">
        <f t="shared" ca="1" si="153"/>
        <v>0</v>
      </c>
      <c r="Q325">
        <f t="shared" ca="1" si="148"/>
        <v>221</v>
      </c>
      <c r="V325">
        <f t="shared" ca="1" si="162"/>
        <v>0.33555609878020232</v>
      </c>
      <c r="W325" t="str">
        <f t="shared" ca="1" si="149"/>
        <v>پشتیبانی فنی</v>
      </c>
      <c r="X325">
        <f t="shared" ca="1" si="163"/>
        <v>7.6027905236262177</v>
      </c>
      <c r="AB325">
        <f t="shared" ca="1" si="150"/>
        <v>0.83581104932524963</v>
      </c>
      <c r="AC325" t="str">
        <f t="shared" ca="1" si="151"/>
        <v>الویت بیشتر</v>
      </c>
      <c r="AE325">
        <f t="shared" ca="1" si="155"/>
        <v>0.34171524413449172</v>
      </c>
      <c r="AF325" t="str">
        <f t="shared" ca="1" si="152"/>
        <v>محصول ۳</v>
      </c>
      <c r="AG325">
        <f t="shared" ca="1" si="156"/>
        <v>0.37190172236682495</v>
      </c>
      <c r="AH325" s="4">
        <f t="shared" ca="1" si="157"/>
        <v>6.3522865776683091</v>
      </c>
      <c r="AI325">
        <f t="shared" ca="1" si="158"/>
        <v>0.45872876996911804</v>
      </c>
      <c r="AJ325">
        <f t="shared" ca="1" si="159"/>
        <v>18.383555723675293</v>
      </c>
      <c r="AK325">
        <f t="shared" ca="1" si="160"/>
        <v>0.68075599078180637</v>
      </c>
      <c r="AL325">
        <f t="shared" ca="1" si="161"/>
        <v>3.2009455472645265</v>
      </c>
    </row>
    <row r="326" spans="1:38" x14ac:dyDescent="0.3">
      <c r="A326" s="1">
        <f t="shared" si="139"/>
        <v>325</v>
      </c>
      <c r="B326">
        <f t="shared" ca="1" si="141"/>
        <v>222</v>
      </c>
      <c r="C326">
        <f t="shared" ca="1" si="142"/>
        <v>1</v>
      </c>
      <c r="D326" t="str">
        <f t="shared" ca="1" si="143"/>
        <v>فروش</v>
      </c>
      <c r="E326" t="str">
        <f t="shared" ca="1" si="144"/>
        <v>_</v>
      </c>
      <c r="F326" t="str">
        <f t="shared" ca="1" si="145"/>
        <v>_</v>
      </c>
      <c r="G326">
        <f t="shared" ca="1" si="146"/>
        <v>21.359148324776587</v>
      </c>
      <c r="H326">
        <f t="shared" ca="1" si="147"/>
        <v>243.35914832477658</v>
      </c>
      <c r="I326">
        <f ca="1">24-COUNTIF($H$2:H325,"&gt;"&amp;B326)</f>
        <v>5</v>
      </c>
      <c r="J326">
        <f t="shared" ca="1" si="154"/>
        <v>20</v>
      </c>
      <c r="O326">
        <f t="shared" ca="1" si="140"/>
        <v>0.65876394398510674</v>
      </c>
      <c r="P326">
        <f t="shared" ca="1" si="153"/>
        <v>1</v>
      </c>
      <c r="Q326">
        <f t="shared" ca="1" si="148"/>
        <v>222</v>
      </c>
      <c r="V326">
        <f t="shared" ca="1" si="162"/>
        <v>0.12902630360029563</v>
      </c>
      <c r="W326" t="str">
        <f t="shared" ca="1" si="149"/>
        <v>فروش</v>
      </c>
      <c r="X326">
        <f t="shared" ca="1" si="163"/>
        <v>7.9881182267768178</v>
      </c>
      <c r="AB326">
        <f t="shared" ca="1" si="150"/>
        <v>0.88435233515920986</v>
      </c>
      <c r="AC326" t="str">
        <f t="shared" ca="1" si="151"/>
        <v>الویت بیشتر</v>
      </c>
      <c r="AE326">
        <f t="shared" ca="1" si="155"/>
        <v>0.48136201017561508</v>
      </c>
      <c r="AF326" t="str">
        <f t="shared" ca="1" si="152"/>
        <v>محصول ۳</v>
      </c>
      <c r="AG326">
        <f t="shared" ca="1" si="156"/>
        <v>0.84331341997488407</v>
      </c>
      <c r="AH326" s="4">
        <f t="shared" ca="1" si="157"/>
        <v>12.182414479749777</v>
      </c>
      <c r="AI326">
        <f t="shared" ca="1" si="158"/>
        <v>0.66815971299688215</v>
      </c>
      <c r="AJ326">
        <f t="shared" ca="1" si="159"/>
        <v>21.359148324776587</v>
      </c>
      <c r="AK326">
        <f t="shared" ca="1" si="160"/>
        <v>0.93054305214749722</v>
      </c>
      <c r="AL326">
        <f t="shared" ca="1" si="161"/>
        <v>3.6272884550956257</v>
      </c>
    </row>
    <row r="327" spans="1:38" x14ac:dyDescent="0.3">
      <c r="A327" s="1">
        <f t="shared" ref="A327:A390" si="164">A326+1</f>
        <v>326</v>
      </c>
      <c r="B327">
        <f t="shared" ca="1" si="141"/>
        <v>222</v>
      </c>
      <c r="C327">
        <f t="shared" ca="1" si="142"/>
        <v>1</v>
      </c>
      <c r="D327" t="str">
        <f t="shared" ca="1" si="143"/>
        <v>پشتیبانی فنی</v>
      </c>
      <c r="E327" t="str">
        <f t="shared" ca="1" si="144"/>
        <v>محصول ۲</v>
      </c>
      <c r="F327" t="str">
        <f t="shared" ca="1" si="145"/>
        <v>_</v>
      </c>
      <c r="G327">
        <f t="shared" ca="1" si="146"/>
        <v>8.9993787912161594</v>
      </c>
      <c r="H327">
        <f t="shared" ca="1" si="147"/>
        <v>230.99937879121615</v>
      </c>
      <c r="I327">
        <f ca="1">24-COUNTIF($H$2:H326,"&gt;"&amp;B327)</f>
        <v>4</v>
      </c>
      <c r="J327">
        <f t="shared" ca="1" si="154"/>
        <v>21</v>
      </c>
      <c r="O327">
        <f t="shared" ref="O327:O390" ca="1" si="165">RAND()</f>
        <v>0.34713353502780908</v>
      </c>
      <c r="P327">
        <f t="shared" ca="1" si="153"/>
        <v>0</v>
      </c>
      <c r="Q327">
        <f t="shared" ca="1" si="148"/>
        <v>222</v>
      </c>
      <c r="V327">
        <f t="shared" ca="1" si="162"/>
        <v>0.5826103951835867</v>
      </c>
      <c r="W327" t="str">
        <f t="shared" ca="1" si="149"/>
        <v>پشتیبانی فنی</v>
      </c>
      <c r="X327">
        <f t="shared" ca="1" si="163"/>
        <v>8.5672977733733937</v>
      </c>
      <c r="AB327">
        <f t="shared" ca="1" si="150"/>
        <v>0.94135326656626184</v>
      </c>
      <c r="AC327" t="str">
        <f t="shared" ca="1" si="151"/>
        <v>الویت بیشتر</v>
      </c>
      <c r="AE327">
        <f t="shared" ca="1" si="155"/>
        <v>0.27240410665126402</v>
      </c>
      <c r="AF327" t="str">
        <f t="shared" ca="1" si="152"/>
        <v>محصول ۲</v>
      </c>
      <c r="AG327">
        <f t="shared" ca="1" si="156"/>
        <v>0.62494823081477091</v>
      </c>
      <c r="AH327" s="4">
        <f t="shared" ca="1" si="157"/>
        <v>8.9993787912161594</v>
      </c>
      <c r="AI327">
        <f t="shared" ca="1" si="158"/>
        <v>0.24542043442232153</v>
      </c>
      <c r="AJ327">
        <f t="shared" ca="1" si="159"/>
        <v>14.520675640112996</v>
      </c>
      <c r="AK327">
        <f t="shared" ca="1" si="160"/>
        <v>0.45583450864613984</v>
      </c>
      <c r="AL327">
        <f t="shared" ca="1" si="161"/>
        <v>2.954813603428585</v>
      </c>
    </row>
    <row r="328" spans="1:38" x14ac:dyDescent="0.3">
      <c r="A328" s="1">
        <f t="shared" si="164"/>
        <v>327</v>
      </c>
      <c r="B328">
        <f t="shared" ca="1" si="141"/>
        <v>223</v>
      </c>
      <c r="C328">
        <f t="shared" ca="1" si="142"/>
        <v>1</v>
      </c>
      <c r="D328" t="str">
        <f t="shared" ca="1" si="143"/>
        <v>پشتیبانی فنی</v>
      </c>
      <c r="E328" t="str">
        <f t="shared" ca="1" si="144"/>
        <v>محصول ۲</v>
      </c>
      <c r="F328" t="str">
        <f t="shared" ca="1" si="145"/>
        <v>_</v>
      </c>
      <c r="G328">
        <f t="shared" ca="1" si="146"/>
        <v>13.041276612317665</v>
      </c>
      <c r="H328">
        <f t="shared" ca="1" si="147"/>
        <v>236.04127661231766</v>
      </c>
      <c r="I328">
        <f ca="1">24-COUNTIF($H$2:H327,"&gt;"&amp;B328)</f>
        <v>3</v>
      </c>
      <c r="J328">
        <f t="shared" ca="1" si="154"/>
        <v>22</v>
      </c>
      <c r="O328">
        <f t="shared" ca="1" si="165"/>
        <v>0.74172414231081152</v>
      </c>
      <c r="P328">
        <f t="shared" ca="1" si="153"/>
        <v>1</v>
      </c>
      <c r="Q328">
        <f t="shared" ca="1" si="148"/>
        <v>223</v>
      </c>
      <c r="V328">
        <f t="shared" ca="1" si="162"/>
        <v>0.35626546062772091</v>
      </c>
      <c r="W328" t="str">
        <f t="shared" ca="1" si="149"/>
        <v>پشتیبانی فنی</v>
      </c>
      <c r="X328">
        <f t="shared" ca="1" si="163"/>
        <v>4.2172989144042088</v>
      </c>
      <c r="AB328">
        <f t="shared" ca="1" si="150"/>
        <v>0.10584404621497609</v>
      </c>
      <c r="AC328" t="str">
        <f t="shared" ca="1" si="151"/>
        <v>الویت کمتر</v>
      </c>
      <c r="AE328">
        <f t="shared" ca="1" si="155"/>
        <v>0.30114302126318782</v>
      </c>
      <c r="AF328" t="str">
        <f t="shared" ca="1" si="152"/>
        <v>محصول ۲</v>
      </c>
      <c r="AG328">
        <f t="shared" ca="1" si="156"/>
        <v>0.8861623257613529</v>
      </c>
      <c r="AH328" s="4">
        <f t="shared" ca="1" si="157"/>
        <v>13.041276612317665</v>
      </c>
      <c r="AI328">
        <f t="shared" ca="1" si="158"/>
        <v>0.95901689682772473</v>
      </c>
      <c r="AJ328">
        <f t="shared" ca="1" si="159"/>
        <v>24.797033934417279</v>
      </c>
      <c r="AK328">
        <f t="shared" ca="1" si="160"/>
        <v>0.38497055805297964</v>
      </c>
      <c r="AL328">
        <f t="shared" ca="1" si="161"/>
        <v>2.8774628858851861</v>
      </c>
    </row>
    <row r="329" spans="1:38" x14ac:dyDescent="0.3">
      <c r="A329" s="1">
        <f t="shared" si="164"/>
        <v>328</v>
      </c>
      <c r="B329">
        <f t="shared" ca="1" si="141"/>
        <v>223</v>
      </c>
      <c r="C329">
        <f t="shared" ca="1" si="142"/>
        <v>1</v>
      </c>
      <c r="D329" t="str">
        <f t="shared" ca="1" si="143"/>
        <v>پشتیبانی فنی</v>
      </c>
      <c r="E329" t="str">
        <f t="shared" ca="1" si="144"/>
        <v>محصول ۱</v>
      </c>
      <c r="F329" t="str">
        <f t="shared" ca="1" si="145"/>
        <v>_</v>
      </c>
      <c r="G329">
        <f t="shared" ca="1" si="146"/>
        <v>6.9787419924755767</v>
      </c>
      <c r="H329">
        <f t="shared" ca="1" si="147"/>
        <v>229.97874199247559</v>
      </c>
      <c r="I329">
        <f ca="1">24-COUNTIF($H$2:H328,"&gt;"&amp;B329)</f>
        <v>2</v>
      </c>
      <c r="J329">
        <f t="shared" ca="1" si="154"/>
        <v>23</v>
      </c>
      <c r="O329">
        <f t="shared" ca="1" si="165"/>
        <v>0.47554807938075594</v>
      </c>
      <c r="P329">
        <f t="shared" ca="1" si="153"/>
        <v>0</v>
      </c>
      <c r="Q329">
        <f t="shared" ca="1" si="148"/>
        <v>223</v>
      </c>
      <c r="V329">
        <f t="shared" ca="1" si="162"/>
        <v>0.26066680439878953</v>
      </c>
      <c r="W329" t="str">
        <f t="shared" ca="1" si="149"/>
        <v>پشتیبانی فنی</v>
      </c>
      <c r="X329">
        <f t="shared" ca="1" si="163"/>
        <v>3.9289999370057966</v>
      </c>
      <c r="AB329">
        <f t="shared" ca="1" si="150"/>
        <v>6.1645777354055298E-2</v>
      </c>
      <c r="AC329" t="str">
        <f t="shared" ca="1" si="151"/>
        <v>الویت کمتر</v>
      </c>
      <c r="AE329">
        <f t="shared" ca="1" si="155"/>
        <v>0.1286344135609587</v>
      </c>
      <c r="AF329" t="str">
        <f t="shared" ca="1" si="152"/>
        <v>محصول ۱</v>
      </c>
      <c r="AG329">
        <f t="shared" ca="1" si="156"/>
        <v>0.43764755523879073</v>
      </c>
      <c r="AH329" s="4">
        <f t="shared" ca="1" si="157"/>
        <v>6.9787419924755767</v>
      </c>
      <c r="AI329">
        <f t="shared" ca="1" si="158"/>
        <v>0.44352659918393411</v>
      </c>
      <c r="AJ329">
        <f t="shared" ca="1" si="159"/>
        <v>18.143213787253387</v>
      </c>
      <c r="AK329">
        <f t="shared" ca="1" si="160"/>
        <v>0.53713471267041135</v>
      </c>
      <c r="AL329">
        <f t="shared" ca="1" si="161"/>
        <v>3.0378510642009848</v>
      </c>
    </row>
    <row r="330" spans="1:38" x14ac:dyDescent="0.3">
      <c r="A330" s="1">
        <f t="shared" si="164"/>
        <v>329</v>
      </c>
      <c r="B330">
        <f t="shared" ca="1" si="141"/>
        <v>223</v>
      </c>
      <c r="C330">
        <f t="shared" ca="1" si="142"/>
        <v>1</v>
      </c>
      <c r="D330" t="str">
        <f t="shared" ca="1" si="143"/>
        <v>پشتیبانی فنی</v>
      </c>
      <c r="E330" t="str">
        <f t="shared" ca="1" si="144"/>
        <v>محصول ۱</v>
      </c>
      <c r="F330" t="str">
        <f t="shared" ca="1" si="145"/>
        <v>_</v>
      </c>
      <c r="G330">
        <f t="shared" ca="1" si="146"/>
        <v>5.217202762286175</v>
      </c>
      <c r="H330">
        <f t="shared" ca="1" si="147"/>
        <v>228.21720276228618</v>
      </c>
      <c r="I330">
        <f ca="1">24-COUNTIF($H$2:H329,"&gt;"&amp;B330)</f>
        <v>1</v>
      </c>
      <c r="J330">
        <f t="shared" ca="1" si="154"/>
        <v>24</v>
      </c>
      <c r="O330">
        <f t="shared" ca="1" si="165"/>
        <v>0.42107565874686126</v>
      </c>
      <c r="P330">
        <f t="shared" ca="1" si="153"/>
        <v>0</v>
      </c>
      <c r="Q330">
        <f t="shared" ca="1" si="148"/>
        <v>223</v>
      </c>
      <c r="V330">
        <f t="shared" ca="1" si="162"/>
        <v>0.50675090694644875</v>
      </c>
      <c r="W330" t="str">
        <f t="shared" ca="1" si="149"/>
        <v>پشتیبانی فنی</v>
      </c>
      <c r="X330">
        <f t="shared" ca="1" si="163"/>
        <v>3.3487353502372832</v>
      </c>
      <c r="AB330">
        <f t="shared" ca="1" si="150"/>
        <v>8.6868817503657544E-3</v>
      </c>
      <c r="AC330" t="str">
        <f t="shared" ca="1" si="151"/>
        <v>الویت کمتر</v>
      </c>
      <c r="AE330">
        <f t="shared" ca="1" si="155"/>
        <v>0.19778669571520929</v>
      </c>
      <c r="AF330" t="str">
        <f t="shared" ca="1" si="152"/>
        <v>محصول ۱</v>
      </c>
      <c r="AG330">
        <f t="shared" ca="1" si="156"/>
        <v>0.10924417975754319</v>
      </c>
      <c r="AH330" s="4">
        <f t="shared" ca="1" si="157"/>
        <v>5.217202762286175</v>
      </c>
      <c r="AI330">
        <f t="shared" ca="1" si="158"/>
        <v>0.95810728238191478</v>
      </c>
      <c r="AJ330">
        <f t="shared" ca="1" si="159"/>
        <v>24.787168743103127</v>
      </c>
      <c r="AK330">
        <f t="shared" ca="1" si="160"/>
        <v>0.74619791067983643</v>
      </c>
      <c r="AL330">
        <f t="shared" ca="1" si="161"/>
        <v>3.287536542242111</v>
      </c>
    </row>
    <row r="331" spans="1:38" x14ac:dyDescent="0.3">
      <c r="A331" s="1">
        <f t="shared" si="164"/>
        <v>330</v>
      </c>
      <c r="B331">
        <f t="shared" ca="1" si="141"/>
        <v>226</v>
      </c>
      <c r="C331">
        <f t="shared" ca="1" si="142"/>
        <v>1</v>
      </c>
      <c r="D331" t="str">
        <f t="shared" ca="1" si="143"/>
        <v>بررسی سفارش</v>
      </c>
      <c r="E331" t="str">
        <f t="shared" ca="1" si="144"/>
        <v>_</v>
      </c>
      <c r="F331" t="str">
        <f t="shared" ca="1" si="145"/>
        <v>الویت بیشتر</v>
      </c>
      <c r="G331">
        <f t="shared" ca="1" si="146"/>
        <v>3.6589665268871401</v>
      </c>
      <c r="H331">
        <f t="shared" ca="1" si="147"/>
        <v>229.65896652688713</v>
      </c>
      <c r="I331">
        <f ca="1">24-COUNTIF($H$2:H330,"&gt;"&amp;B331)</f>
        <v>6</v>
      </c>
      <c r="J331">
        <f t="shared" ca="1" si="154"/>
        <v>19</v>
      </c>
      <c r="O331">
        <f t="shared" ca="1" si="165"/>
        <v>0.93027943986387529</v>
      </c>
      <c r="P331">
        <f t="shared" ca="1" si="153"/>
        <v>3</v>
      </c>
      <c r="Q331">
        <f t="shared" ca="1" si="148"/>
        <v>226</v>
      </c>
      <c r="V331">
        <f t="shared" ca="1" si="162"/>
        <v>0.18112969036369911</v>
      </c>
      <c r="W331" t="str">
        <f t="shared" ca="1" si="149"/>
        <v>بررسی سفارش</v>
      </c>
      <c r="X331">
        <f t="shared" ca="1" si="163"/>
        <v>4.9306383655016557</v>
      </c>
      <c r="AB331">
        <f t="shared" ca="1" si="150"/>
        <v>0.26624032131049319</v>
      </c>
      <c r="AC331" t="str">
        <f t="shared" ca="1" si="151"/>
        <v>الویت بیشتر</v>
      </c>
      <c r="AE331">
        <f t="shared" ca="1" si="155"/>
        <v>0.18899525346501267</v>
      </c>
      <c r="AF331" t="str">
        <f t="shared" ca="1" si="152"/>
        <v>محصول ۱</v>
      </c>
      <c r="AG331">
        <f t="shared" ca="1" si="156"/>
        <v>3.5955426557966463E-3</v>
      </c>
      <c r="AH331" s="4">
        <f t="shared" ca="1" si="157"/>
        <v>3.4022429856577352</v>
      </c>
      <c r="AI331">
        <f t="shared" ca="1" si="158"/>
        <v>0.10354409412081345</v>
      </c>
      <c r="AJ331">
        <f t="shared" ca="1" si="159"/>
        <v>10.833621766566164</v>
      </c>
      <c r="AK331">
        <f t="shared" ca="1" si="160"/>
        <v>0.9418480851082901</v>
      </c>
      <c r="AL331">
        <f t="shared" ca="1" si="161"/>
        <v>3.6589665268871401</v>
      </c>
    </row>
    <row r="332" spans="1:38" x14ac:dyDescent="0.3">
      <c r="A332" s="1">
        <f t="shared" si="164"/>
        <v>331</v>
      </c>
      <c r="B332">
        <f t="shared" ca="1" si="141"/>
        <v>227</v>
      </c>
      <c r="C332">
        <f t="shared" ca="1" si="142"/>
        <v>1</v>
      </c>
      <c r="D332" t="str">
        <f t="shared" ca="1" si="143"/>
        <v>پشتیبانی فنی</v>
      </c>
      <c r="E332" t="str">
        <f t="shared" ca="1" si="144"/>
        <v>محصول ۲</v>
      </c>
      <c r="F332" t="str">
        <f t="shared" ca="1" si="145"/>
        <v>_</v>
      </c>
      <c r="G332">
        <f t="shared" ca="1" si="146"/>
        <v>6.5034887264809846</v>
      </c>
      <c r="H332">
        <f t="shared" ca="1" si="147"/>
        <v>233.50348872648098</v>
      </c>
      <c r="I332">
        <f ca="1">24-COUNTIF($H$2:H331,"&gt;"&amp;B332)</f>
        <v>6</v>
      </c>
      <c r="J332">
        <f t="shared" ca="1" si="154"/>
        <v>19</v>
      </c>
      <c r="O332">
        <f t="shared" ca="1" si="165"/>
        <v>0.80073777972451321</v>
      </c>
      <c r="P332">
        <f t="shared" ca="1" si="153"/>
        <v>1</v>
      </c>
      <c r="Q332">
        <f t="shared" ca="1" si="148"/>
        <v>227</v>
      </c>
      <c r="V332">
        <f t="shared" ca="1" si="162"/>
        <v>0.39336533710759547</v>
      </c>
      <c r="W332" t="str">
        <f t="shared" ca="1" si="149"/>
        <v>پشتیبانی فنی</v>
      </c>
      <c r="X332">
        <f t="shared" ca="1" si="163"/>
        <v>4.1981306030547429</v>
      </c>
      <c r="AB332">
        <f t="shared" ca="1" si="150"/>
        <v>0.10253692442688014</v>
      </c>
      <c r="AC332" t="str">
        <f t="shared" ca="1" si="151"/>
        <v>الویت کمتر</v>
      </c>
      <c r="AE332">
        <f t="shared" ca="1" si="155"/>
        <v>0.22074697884304487</v>
      </c>
      <c r="AF332" t="str">
        <f t="shared" ca="1" si="152"/>
        <v>محصول ۲</v>
      </c>
      <c r="AG332">
        <f t="shared" ca="1" si="156"/>
        <v>0.38810290989745455</v>
      </c>
      <c r="AH332" s="4">
        <f t="shared" ca="1" si="157"/>
        <v>6.5034887264809846</v>
      </c>
      <c r="AI332">
        <f t="shared" ca="1" si="158"/>
        <v>0.37150258273865511</v>
      </c>
      <c r="AJ332">
        <f t="shared" ca="1" si="159"/>
        <v>16.944020427020867</v>
      </c>
      <c r="AK332">
        <f t="shared" ca="1" si="160"/>
        <v>0.54141037764245981</v>
      </c>
      <c r="AL332">
        <f t="shared" ca="1" si="161"/>
        <v>3.0423052444984986</v>
      </c>
    </row>
    <row r="333" spans="1:38" x14ac:dyDescent="0.3">
      <c r="A333" s="1">
        <f t="shared" si="164"/>
        <v>332</v>
      </c>
      <c r="B333">
        <f t="shared" ca="1" si="141"/>
        <v>230</v>
      </c>
      <c r="C333">
        <f t="shared" ca="1" si="142"/>
        <v>1</v>
      </c>
      <c r="D333" t="str">
        <f t="shared" ca="1" si="143"/>
        <v>پشتیبانی فنی</v>
      </c>
      <c r="E333" t="str">
        <f t="shared" ca="1" si="144"/>
        <v>محصول ۳</v>
      </c>
      <c r="F333" t="str">
        <f t="shared" ca="1" si="145"/>
        <v>_</v>
      </c>
      <c r="G333">
        <f t="shared" ca="1" si="146"/>
        <v>4.6490817947741236</v>
      </c>
      <c r="H333">
        <f t="shared" ca="1" si="147"/>
        <v>234.64908179477413</v>
      </c>
      <c r="I333">
        <f ca="1">24-COUNTIF($H$2:H332,"&gt;"&amp;B333)</f>
        <v>12</v>
      </c>
      <c r="J333">
        <f t="shared" ca="1" si="154"/>
        <v>13</v>
      </c>
      <c r="O333">
        <f t="shared" ca="1" si="165"/>
        <v>0.95492235246782775</v>
      </c>
      <c r="P333">
        <f t="shared" ca="1" si="153"/>
        <v>3</v>
      </c>
      <c r="Q333">
        <f t="shared" ca="1" si="148"/>
        <v>230</v>
      </c>
      <c r="V333">
        <f t="shared" ca="1" si="162"/>
        <v>0.57761545383316681</v>
      </c>
      <c r="W333" t="str">
        <f t="shared" ca="1" si="149"/>
        <v>پشتیبانی فنی</v>
      </c>
      <c r="X333">
        <f t="shared" ca="1" si="163"/>
        <v>6.9907198911803423</v>
      </c>
      <c r="AB333">
        <f t="shared" ca="1" si="150"/>
        <v>0.74126380647606716</v>
      </c>
      <c r="AC333" t="str">
        <f t="shared" ca="1" si="151"/>
        <v>الویت بیشتر</v>
      </c>
      <c r="AE333">
        <f t="shared" ca="1" si="155"/>
        <v>0.38940561422597952</v>
      </c>
      <c r="AF333" t="str">
        <f t="shared" ca="1" si="152"/>
        <v>محصول ۳</v>
      </c>
      <c r="AG333">
        <f t="shared" ca="1" si="156"/>
        <v>6.0432683685676558E-2</v>
      </c>
      <c r="AH333" s="4">
        <f t="shared" ca="1" si="157"/>
        <v>4.6490817947741236</v>
      </c>
      <c r="AI333">
        <f t="shared" ca="1" si="158"/>
        <v>0.92520254050465989</v>
      </c>
      <c r="AJ333">
        <f t="shared" ca="1" si="159"/>
        <v>24.42709831982021</v>
      </c>
      <c r="AK333">
        <f t="shared" ca="1" si="160"/>
        <v>1.596187677970029E-2</v>
      </c>
      <c r="AL333">
        <f t="shared" ca="1" si="161"/>
        <v>2.1786721958207282</v>
      </c>
    </row>
    <row r="334" spans="1:38" x14ac:dyDescent="0.3">
      <c r="A334" s="1">
        <f t="shared" si="164"/>
        <v>333</v>
      </c>
      <c r="B334">
        <f t="shared" ca="1" si="141"/>
        <v>231</v>
      </c>
      <c r="C334">
        <f t="shared" ca="1" si="142"/>
        <v>1</v>
      </c>
      <c r="D334" t="str">
        <f t="shared" ca="1" si="143"/>
        <v>پشتیبانی فنی</v>
      </c>
      <c r="E334" t="str">
        <f t="shared" ca="1" si="144"/>
        <v>محصول ۱</v>
      </c>
      <c r="F334" t="str">
        <f t="shared" ca="1" si="145"/>
        <v>_</v>
      </c>
      <c r="G334">
        <f t="shared" ca="1" si="146"/>
        <v>12.420384588502543</v>
      </c>
      <c r="H334">
        <f t="shared" ca="1" si="147"/>
        <v>243.42038458850254</v>
      </c>
      <c r="I334">
        <f ca="1">24-COUNTIF($H$2:H333,"&gt;"&amp;B334)</f>
        <v>12</v>
      </c>
      <c r="J334">
        <f t="shared" ca="1" si="154"/>
        <v>13</v>
      </c>
      <c r="O334">
        <f t="shared" ca="1" si="165"/>
        <v>0.57682794698234985</v>
      </c>
      <c r="P334">
        <f t="shared" ca="1" si="153"/>
        <v>1</v>
      </c>
      <c r="Q334">
        <f t="shared" ca="1" si="148"/>
        <v>231</v>
      </c>
      <c r="V334">
        <f t="shared" ca="1" si="162"/>
        <v>0.34494030364711781</v>
      </c>
      <c r="W334" t="str">
        <f t="shared" ca="1" si="149"/>
        <v>پشتیبانی فنی</v>
      </c>
      <c r="X334">
        <f t="shared" ca="1" si="163"/>
        <v>3.4319717929269222</v>
      </c>
      <c r="AB334">
        <f t="shared" ca="1" si="150"/>
        <v>1.3328544991749984E-2</v>
      </c>
      <c r="AC334" t="str">
        <f t="shared" ca="1" si="151"/>
        <v>الویت کمتر</v>
      </c>
      <c r="AE334">
        <f t="shared" ca="1" si="155"/>
        <v>0.15224613837243961</v>
      </c>
      <c r="AF334" t="str">
        <f t="shared" ca="1" si="152"/>
        <v>محصول ۱</v>
      </c>
      <c r="AG334">
        <f t="shared" ca="1" si="156"/>
        <v>0.85586986972120405</v>
      </c>
      <c r="AH334" s="4">
        <f t="shared" ca="1" si="157"/>
        <v>12.420384588502543</v>
      </c>
      <c r="AI334">
        <f t="shared" ca="1" si="158"/>
        <v>0.51256813137074364</v>
      </c>
      <c r="AJ334">
        <f t="shared" ca="1" si="159"/>
        <v>19.204217416500114</v>
      </c>
      <c r="AK334">
        <f t="shared" ca="1" si="160"/>
        <v>0.28348111460014158</v>
      </c>
      <c r="AL334">
        <f t="shared" ca="1" si="161"/>
        <v>2.7529689430516262</v>
      </c>
    </row>
    <row r="335" spans="1:38" x14ac:dyDescent="0.3">
      <c r="A335" s="1">
        <f t="shared" si="164"/>
        <v>334</v>
      </c>
      <c r="B335">
        <f t="shared" ca="1" si="141"/>
        <v>234</v>
      </c>
      <c r="C335">
        <f t="shared" ca="1" si="142"/>
        <v>1</v>
      </c>
      <c r="D335" t="str">
        <f t="shared" ca="1" si="143"/>
        <v>پشتیبانی فنی</v>
      </c>
      <c r="E335" t="str">
        <f t="shared" ca="1" si="144"/>
        <v>محصول ۳</v>
      </c>
      <c r="F335" t="str">
        <f t="shared" ca="1" si="145"/>
        <v>_</v>
      </c>
      <c r="G335">
        <f t="shared" ca="1" si="146"/>
        <v>6.8824498847466362</v>
      </c>
      <c r="H335">
        <f t="shared" ca="1" si="147"/>
        <v>240.88244988474665</v>
      </c>
      <c r="I335">
        <f ca="1">24-COUNTIF($H$2:H334,"&gt;"&amp;B335)</f>
        <v>16</v>
      </c>
      <c r="J335">
        <f t="shared" ca="1" si="154"/>
        <v>9</v>
      </c>
      <c r="O335">
        <f t="shared" ca="1" si="165"/>
        <v>0.95743546876589125</v>
      </c>
      <c r="P335">
        <f t="shared" ca="1" si="153"/>
        <v>3</v>
      </c>
      <c r="Q335">
        <f t="shared" ca="1" si="148"/>
        <v>234</v>
      </c>
      <c r="V335">
        <f t="shared" ca="1" si="162"/>
        <v>0.4617407055164604</v>
      </c>
      <c r="W335" t="str">
        <f t="shared" ca="1" si="149"/>
        <v>پشتیبانی فنی</v>
      </c>
      <c r="X335">
        <f t="shared" ca="1" si="163"/>
        <v>6.9221001808466207</v>
      </c>
      <c r="AB335">
        <f t="shared" ca="1" si="150"/>
        <v>0.72932950580730271</v>
      </c>
      <c r="AC335" t="str">
        <f t="shared" ca="1" si="151"/>
        <v>الویت بیشتر</v>
      </c>
      <c r="AE335">
        <f t="shared" ca="1" si="155"/>
        <v>0.49871792848559415</v>
      </c>
      <c r="AF335" t="str">
        <f t="shared" ca="1" si="152"/>
        <v>محصول ۳</v>
      </c>
      <c r="AG335">
        <f t="shared" ca="1" si="156"/>
        <v>0.42777814553161997</v>
      </c>
      <c r="AH335" s="4">
        <f t="shared" ca="1" si="157"/>
        <v>6.8824498847466362</v>
      </c>
      <c r="AI335">
        <f t="shared" ca="1" si="158"/>
        <v>0.79528868179490364</v>
      </c>
      <c r="AJ335">
        <f t="shared" ca="1" si="159"/>
        <v>22.938722118704355</v>
      </c>
      <c r="AK335">
        <f t="shared" ca="1" si="160"/>
        <v>0.51046236460186767</v>
      </c>
      <c r="AL335">
        <f t="shared" ca="1" si="161"/>
        <v>3.0105176753492437</v>
      </c>
    </row>
    <row r="336" spans="1:38" x14ac:dyDescent="0.3">
      <c r="A336" s="1">
        <f t="shared" si="164"/>
        <v>335</v>
      </c>
      <c r="B336">
        <f t="shared" ca="1" si="141"/>
        <v>236</v>
      </c>
      <c r="C336">
        <f t="shared" ca="1" si="142"/>
        <v>1</v>
      </c>
      <c r="D336" t="str">
        <f t="shared" ca="1" si="143"/>
        <v>بررسی سفارش</v>
      </c>
      <c r="E336" t="str">
        <f t="shared" ca="1" si="144"/>
        <v>_</v>
      </c>
      <c r="F336" t="str">
        <f t="shared" ca="1" si="145"/>
        <v>الویت بیشتر</v>
      </c>
      <c r="G336">
        <f t="shared" ca="1" si="146"/>
        <v>2.850817288932848</v>
      </c>
      <c r="H336">
        <f t="shared" ca="1" si="147"/>
        <v>238.85081728893286</v>
      </c>
      <c r="I336">
        <f ca="1">24-COUNTIF($H$2:H335,"&gt;"&amp;B336)</f>
        <v>18</v>
      </c>
      <c r="J336">
        <f t="shared" ca="1" si="154"/>
        <v>7</v>
      </c>
      <c r="O336">
        <f t="shared" ca="1" si="165"/>
        <v>0.83032363713044666</v>
      </c>
      <c r="P336">
        <f t="shared" ca="1" si="153"/>
        <v>2</v>
      </c>
      <c r="Q336">
        <f t="shared" ca="1" si="148"/>
        <v>236</v>
      </c>
      <c r="V336">
        <f t="shared" ca="1" si="162"/>
        <v>0.19838009996618619</v>
      </c>
      <c r="W336" t="str">
        <f t="shared" ca="1" si="149"/>
        <v>بررسی سفارش</v>
      </c>
      <c r="X336">
        <f t="shared" ca="1" si="163"/>
        <v>7.3662764283811732</v>
      </c>
      <c r="AB336">
        <f t="shared" ca="1" si="150"/>
        <v>0.80181428995141057</v>
      </c>
      <c r="AC336" t="str">
        <f t="shared" ca="1" si="151"/>
        <v>الویت بیشتر</v>
      </c>
      <c r="AE336">
        <f t="shared" ca="1" si="155"/>
        <v>0.24655602454827533</v>
      </c>
      <c r="AF336" t="str">
        <f t="shared" ca="1" si="152"/>
        <v>محصول ۲</v>
      </c>
      <c r="AG336">
        <f t="shared" ca="1" si="156"/>
        <v>0.17896880940982862</v>
      </c>
      <c r="AH336" s="4">
        <f t="shared" ca="1" si="157"/>
        <v>5.8378859074040115</v>
      </c>
      <c r="AI336">
        <f t="shared" ca="1" si="158"/>
        <v>0.45497050916530501</v>
      </c>
      <c r="AJ336">
        <f t="shared" ca="1" si="159"/>
        <v>18.324513940568892</v>
      </c>
      <c r="AK336">
        <f t="shared" ca="1" si="160"/>
        <v>0.36194502957352082</v>
      </c>
      <c r="AL336">
        <f t="shared" ca="1" si="161"/>
        <v>2.850817288932848</v>
      </c>
    </row>
    <row r="337" spans="1:38" x14ac:dyDescent="0.3">
      <c r="A337" s="1">
        <f t="shared" si="164"/>
        <v>336</v>
      </c>
      <c r="B337">
        <f t="shared" ca="1" si="141"/>
        <v>237</v>
      </c>
      <c r="C337">
        <f t="shared" ca="1" si="142"/>
        <v>1</v>
      </c>
      <c r="D337" t="str">
        <f t="shared" ca="1" si="143"/>
        <v>بررسی سفارش</v>
      </c>
      <c r="E337" t="str">
        <f t="shared" ca="1" si="144"/>
        <v>_</v>
      </c>
      <c r="F337" t="str">
        <f t="shared" ca="1" si="145"/>
        <v>الویت بیشتر</v>
      </c>
      <c r="G337">
        <f t="shared" ca="1" si="146"/>
        <v>2.6502894392308809</v>
      </c>
      <c r="H337">
        <f t="shared" ca="1" si="147"/>
        <v>239.65028943923087</v>
      </c>
      <c r="I337">
        <f ca="1">24-COUNTIF($H$2:H336,"&gt;"&amp;B337)</f>
        <v>18</v>
      </c>
      <c r="J337">
        <f t="shared" ca="1" si="154"/>
        <v>7</v>
      </c>
      <c r="O337">
        <f t="shared" ca="1" si="165"/>
        <v>0.72022037362406988</v>
      </c>
      <c r="P337">
        <f t="shared" ca="1" si="153"/>
        <v>1</v>
      </c>
      <c r="Q337">
        <f t="shared" ca="1" si="148"/>
        <v>237</v>
      </c>
      <c r="V337">
        <f t="shared" ca="1" si="162"/>
        <v>0.19817116226566731</v>
      </c>
      <c r="W337" t="str">
        <f t="shared" ca="1" si="149"/>
        <v>بررسی سفارش</v>
      </c>
      <c r="X337">
        <f t="shared" ca="1" si="163"/>
        <v>6.5205113706545346</v>
      </c>
      <c r="AB337">
        <f t="shared" ca="1" si="150"/>
        <v>0.65409025366444618</v>
      </c>
      <c r="AC337" t="str">
        <f t="shared" ca="1" si="151"/>
        <v>الویت بیشتر</v>
      </c>
      <c r="AE337">
        <f t="shared" ca="1" si="155"/>
        <v>0.34110930278115725</v>
      </c>
      <c r="AF337" t="str">
        <f t="shared" ca="1" si="152"/>
        <v>محصول ۳</v>
      </c>
      <c r="AG337">
        <f t="shared" ca="1" si="156"/>
        <v>0.87950214453305731</v>
      </c>
      <c r="AH337" s="4">
        <f t="shared" ca="1" si="157"/>
        <v>12.898280997461775</v>
      </c>
      <c r="AI337">
        <f t="shared" ca="1" si="158"/>
        <v>0.76376863386828575</v>
      </c>
      <c r="AJ337">
        <f t="shared" ca="1" si="159"/>
        <v>22.559624292387948</v>
      </c>
      <c r="AK337">
        <f t="shared" ca="1" si="160"/>
        <v>0.21143817738760684</v>
      </c>
      <c r="AL337">
        <f t="shared" ca="1" si="161"/>
        <v>2.6502894392308809</v>
      </c>
    </row>
    <row r="338" spans="1:38" x14ac:dyDescent="0.3">
      <c r="A338" s="1">
        <f t="shared" si="164"/>
        <v>337</v>
      </c>
      <c r="B338">
        <f t="shared" ca="1" si="141"/>
        <v>237</v>
      </c>
      <c r="C338">
        <f t="shared" ca="1" si="142"/>
        <v>1</v>
      </c>
      <c r="D338" t="str">
        <f t="shared" ca="1" si="143"/>
        <v>پشتیبانی فنی</v>
      </c>
      <c r="E338" t="str">
        <f t="shared" ca="1" si="144"/>
        <v>محصول ۲</v>
      </c>
      <c r="F338" t="str">
        <f t="shared" ca="1" si="145"/>
        <v>_</v>
      </c>
      <c r="G338">
        <f t="shared" ca="1" si="146"/>
        <v>9.5224891922781989</v>
      </c>
      <c r="H338">
        <f t="shared" ca="1" si="147"/>
        <v>246.52248919227819</v>
      </c>
      <c r="I338">
        <f ca="1">24-COUNTIF($H$2:H337,"&gt;"&amp;B338)</f>
        <v>17</v>
      </c>
      <c r="J338">
        <f t="shared" ca="1" si="154"/>
        <v>8</v>
      </c>
      <c r="O338">
        <f t="shared" ca="1" si="165"/>
        <v>0.46522222470866526</v>
      </c>
      <c r="P338">
        <f t="shared" ca="1" si="153"/>
        <v>0</v>
      </c>
      <c r="Q338">
        <f t="shared" ca="1" si="148"/>
        <v>237</v>
      </c>
      <c r="V338">
        <f t="shared" ca="1" si="162"/>
        <v>0.39752153442577498</v>
      </c>
      <c r="W338" t="str">
        <f t="shared" ca="1" si="149"/>
        <v>پشتیبانی فنی</v>
      </c>
      <c r="X338">
        <f t="shared" ca="1" si="163"/>
        <v>3.4870556498087297</v>
      </c>
      <c r="AB338">
        <f t="shared" ca="1" si="150"/>
        <v>1.694451471504314E-2</v>
      </c>
      <c r="AC338" t="str">
        <f t="shared" ca="1" si="151"/>
        <v>الویت کمتر</v>
      </c>
      <c r="AE338">
        <f t="shared" ca="1" si="155"/>
        <v>0.31529505354233051</v>
      </c>
      <c r="AF338" t="str">
        <f t="shared" ca="1" si="152"/>
        <v>محصول ۲</v>
      </c>
      <c r="AG338">
        <f t="shared" ca="1" si="156"/>
        <v>0.66727690048592614</v>
      </c>
      <c r="AH338" s="4">
        <f t="shared" ca="1" si="157"/>
        <v>9.5224891922781989</v>
      </c>
      <c r="AI338">
        <f t="shared" ca="1" si="158"/>
        <v>0.49137443315358975</v>
      </c>
      <c r="AJ338">
        <f t="shared" ca="1" si="159"/>
        <v>18.8865667416053</v>
      </c>
      <c r="AK338">
        <f t="shared" ca="1" si="160"/>
        <v>4.1993599713273766E-2</v>
      </c>
      <c r="AL338">
        <f t="shared" ca="1" si="161"/>
        <v>2.2898054509952281</v>
      </c>
    </row>
    <row r="339" spans="1:38" x14ac:dyDescent="0.3">
      <c r="A339" s="1">
        <f t="shared" si="164"/>
        <v>338</v>
      </c>
      <c r="B339">
        <f t="shared" ca="1" si="141"/>
        <v>237</v>
      </c>
      <c r="C339">
        <f t="shared" ca="1" si="142"/>
        <v>1</v>
      </c>
      <c r="D339" t="str">
        <f t="shared" ca="1" si="143"/>
        <v>پشتیبانی فنی</v>
      </c>
      <c r="E339" t="str">
        <f t="shared" ca="1" si="144"/>
        <v>محصول ۲</v>
      </c>
      <c r="F339" t="str">
        <f t="shared" ca="1" si="145"/>
        <v>_</v>
      </c>
      <c r="G339">
        <f t="shared" ca="1" si="146"/>
        <v>4.6421017883162108</v>
      </c>
      <c r="H339">
        <f t="shared" ca="1" si="147"/>
        <v>241.64210178831621</v>
      </c>
      <c r="I339">
        <f ca="1">24-COUNTIF($H$2:H338,"&gt;"&amp;B339)</f>
        <v>16</v>
      </c>
      <c r="J339">
        <f t="shared" ca="1" si="154"/>
        <v>9</v>
      </c>
      <c r="O339">
        <f t="shared" ca="1" si="165"/>
        <v>0.51221068119946689</v>
      </c>
      <c r="P339">
        <f t="shared" ca="1" si="153"/>
        <v>0</v>
      </c>
      <c r="Q339">
        <f t="shared" ca="1" si="148"/>
        <v>237</v>
      </c>
      <c r="V339">
        <f t="shared" ca="1" si="162"/>
        <v>0.32941990721499304</v>
      </c>
      <c r="W339" t="str">
        <f t="shared" ca="1" si="149"/>
        <v>پشتیبانی فنی</v>
      </c>
      <c r="X339">
        <f t="shared" ca="1" si="163"/>
        <v>7.5454283270164959</v>
      </c>
      <c r="AB339">
        <f t="shared" ca="1" si="150"/>
        <v>0.82785936863391318</v>
      </c>
      <c r="AC339" t="str">
        <f t="shared" ca="1" si="151"/>
        <v>الویت بیشتر</v>
      </c>
      <c r="AE339">
        <f t="shared" ca="1" si="155"/>
        <v>0.27046293500960139</v>
      </c>
      <c r="AF339" t="str">
        <f t="shared" ca="1" si="152"/>
        <v>محصول ۲</v>
      </c>
      <c r="AG339">
        <f t="shared" ca="1" si="156"/>
        <v>5.9922184070917761E-2</v>
      </c>
      <c r="AH339" s="4">
        <f t="shared" ca="1" si="157"/>
        <v>4.6421017883162108</v>
      </c>
      <c r="AI339">
        <f t="shared" ca="1" si="158"/>
        <v>0.9963106362731341</v>
      </c>
      <c r="AJ339">
        <f t="shared" ca="1" si="159"/>
        <v>25.197549314936939</v>
      </c>
      <c r="AK339">
        <f t="shared" ca="1" si="160"/>
        <v>0.78020744832220068</v>
      </c>
      <c r="AL339">
        <f t="shared" ca="1" si="161"/>
        <v>3.3369878558008166</v>
      </c>
    </row>
    <row r="340" spans="1:38" x14ac:dyDescent="0.3">
      <c r="A340" s="1">
        <f t="shared" si="164"/>
        <v>339</v>
      </c>
      <c r="B340">
        <f t="shared" ca="1" si="141"/>
        <v>238</v>
      </c>
      <c r="C340">
        <f t="shared" ca="1" si="142"/>
        <v>1</v>
      </c>
      <c r="D340" t="str">
        <f t="shared" ca="1" si="143"/>
        <v>فروش</v>
      </c>
      <c r="E340" t="str">
        <f t="shared" ca="1" si="144"/>
        <v>_</v>
      </c>
      <c r="F340" t="str">
        <f t="shared" ca="1" si="145"/>
        <v>_</v>
      </c>
      <c r="G340">
        <f t="shared" ca="1" si="146"/>
        <v>23.681043799516306</v>
      </c>
      <c r="H340">
        <f t="shared" ca="1" si="147"/>
        <v>261.68104379951632</v>
      </c>
      <c r="I340">
        <f ca="1">24-COUNTIF($H$2:H339,"&gt;"&amp;B340)</f>
        <v>16</v>
      </c>
      <c r="J340">
        <f t="shared" ca="1" si="154"/>
        <v>9</v>
      </c>
      <c r="O340">
        <f t="shared" ca="1" si="165"/>
        <v>0.77419337767497731</v>
      </c>
      <c r="P340">
        <f t="shared" ca="1" si="153"/>
        <v>1</v>
      </c>
      <c r="Q340">
        <f t="shared" ca="1" si="148"/>
        <v>238</v>
      </c>
      <c r="V340">
        <f t="shared" ca="1" si="162"/>
        <v>0.13361379787290359</v>
      </c>
      <c r="W340" t="str">
        <f t="shared" ca="1" si="149"/>
        <v>فروش</v>
      </c>
      <c r="X340">
        <f t="shared" ca="1" si="163"/>
        <v>5.8686281592924416</v>
      </c>
      <c r="AB340">
        <f t="shared" ca="1" si="150"/>
        <v>0.51233619182310408</v>
      </c>
      <c r="AC340" t="str">
        <f t="shared" ca="1" si="151"/>
        <v>الویت بیشتر</v>
      </c>
      <c r="AE340">
        <f t="shared" ca="1" si="155"/>
        <v>0.48539164146533287</v>
      </c>
      <c r="AF340" t="str">
        <f t="shared" ca="1" si="152"/>
        <v>محصول ۳</v>
      </c>
      <c r="AG340">
        <f t="shared" ca="1" si="156"/>
        <v>0.9311182709700967</v>
      </c>
      <c r="AH340" s="4">
        <f t="shared" ca="1" si="157"/>
        <v>14.142740160365248</v>
      </c>
      <c r="AI340">
        <f t="shared" ca="1" si="158"/>
        <v>0.85885473400993195</v>
      </c>
      <c r="AJ340">
        <f t="shared" ca="1" si="159"/>
        <v>23.681043799516306</v>
      </c>
      <c r="AK340">
        <f t="shared" ca="1" si="160"/>
        <v>0.98099079187632698</v>
      </c>
      <c r="AL340">
        <f t="shared" ca="1" si="161"/>
        <v>3.8050168821478483</v>
      </c>
    </row>
    <row r="341" spans="1:38" x14ac:dyDescent="0.3">
      <c r="A341" s="1">
        <f t="shared" si="164"/>
        <v>340</v>
      </c>
      <c r="B341">
        <f t="shared" ca="1" si="141"/>
        <v>239</v>
      </c>
      <c r="C341">
        <f t="shared" ca="1" si="142"/>
        <v>1</v>
      </c>
      <c r="D341" t="str">
        <f t="shared" ca="1" si="143"/>
        <v>پشتیبانی فنی</v>
      </c>
      <c r="E341" t="str">
        <f t="shared" ca="1" si="144"/>
        <v>محصول ۲</v>
      </c>
      <c r="F341" t="str">
        <f t="shared" ca="1" si="145"/>
        <v>_</v>
      </c>
      <c r="G341">
        <f t="shared" ca="1" si="146"/>
        <v>5.9006297349607033</v>
      </c>
      <c r="H341">
        <f t="shared" ca="1" si="147"/>
        <v>244.90062973496072</v>
      </c>
      <c r="I341">
        <f ca="1">24-COUNTIF($H$2:H340,"&gt;"&amp;B341)</f>
        <v>16</v>
      </c>
      <c r="J341">
        <f t="shared" ca="1" si="154"/>
        <v>9</v>
      </c>
      <c r="O341">
        <f t="shared" ca="1" si="165"/>
        <v>0.59533874612177196</v>
      </c>
      <c r="P341">
        <f t="shared" ca="1" si="153"/>
        <v>1</v>
      </c>
      <c r="Q341">
        <f t="shared" ca="1" si="148"/>
        <v>239</v>
      </c>
      <c r="V341">
        <f t="shared" ca="1" si="162"/>
        <v>0.38259981129745491</v>
      </c>
      <c r="W341" t="str">
        <f t="shared" ca="1" si="149"/>
        <v>پشتیبانی فنی</v>
      </c>
      <c r="X341">
        <f t="shared" ca="1" si="163"/>
        <v>4.8382063722013964</v>
      </c>
      <c r="AB341">
        <f t="shared" ca="1" si="150"/>
        <v>0.24135733334298703</v>
      </c>
      <c r="AC341" t="str">
        <f t="shared" ca="1" si="151"/>
        <v>الویت بیشتر</v>
      </c>
      <c r="AE341">
        <f t="shared" ca="1" si="155"/>
        <v>0.25841030422170086</v>
      </c>
      <c r="AF341" t="str">
        <f t="shared" ca="1" si="152"/>
        <v>محصول ۲</v>
      </c>
      <c r="AG341">
        <f t="shared" ca="1" si="156"/>
        <v>0.18697006354084889</v>
      </c>
      <c r="AH341" s="4">
        <f t="shared" ca="1" si="157"/>
        <v>5.9006297349607033</v>
      </c>
      <c r="AI341">
        <f t="shared" ca="1" si="158"/>
        <v>7.346928695124022E-2</v>
      </c>
      <c r="AJ341">
        <f t="shared" ca="1" si="159"/>
        <v>9.7562703563166089</v>
      </c>
      <c r="AK341">
        <f t="shared" ca="1" si="160"/>
        <v>0.61386590871708457</v>
      </c>
      <c r="AL341">
        <f t="shared" ca="1" si="161"/>
        <v>3.121212094663433</v>
      </c>
    </row>
    <row r="342" spans="1:38" x14ac:dyDescent="0.3">
      <c r="A342" s="1">
        <f t="shared" si="164"/>
        <v>341</v>
      </c>
      <c r="B342">
        <f t="shared" ca="1" si="141"/>
        <v>239</v>
      </c>
      <c r="C342">
        <f t="shared" ca="1" si="142"/>
        <v>1</v>
      </c>
      <c r="D342" t="str">
        <f t="shared" ca="1" si="143"/>
        <v>بررسی سفارش</v>
      </c>
      <c r="E342" t="str">
        <f t="shared" ca="1" si="144"/>
        <v>_</v>
      </c>
      <c r="F342" t="str">
        <f t="shared" ca="1" si="145"/>
        <v>الویت بیشتر</v>
      </c>
      <c r="G342">
        <f t="shared" ca="1" si="146"/>
        <v>3.2499504412711038</v>
      </c>
      <c r="H342">
        <f t="shared" ca="1" si="147"/>
        <v>242.2499504412711</v>
      </c>
      <c r="I342">
        <f ca="1">24-COUNTIF($H$2:H341,"&gt;"&amp;B342)</f>
        <v>15</v>
      </c>
      <c r="J342">
        <f t="shared" ca="1" si="154"/>
        <v>10</v>
      </c>
      <c r="O342">
        <f t="shared" ca="1" si="165"/>
        <v>0.4082108505159332</v>
      </c>
      <c r="P342">
        <f t="shared" ca="1" si="153"/>
        <v>0</v>
      </c>
      <c r="Q342">
        <f t="shared" ca="1" si="148"/>
        <v>239</v>
      </c>
      <c r="V342">
        <f t="shared" ca="1" si="162"/>
        <v>0.16168072154468618</v>
      </c>
      <c r="W342" t="str">
        <f t="shared" ca="1" si="149"/>
        <v>بررسی سفارش</v>
      </c>
      <c r="X342">
        <f t="shared" ca="1" si="163"/>
        <v>8.3168968801756904</v>
      </c>
      <c r="AB342">
        <f t="shared" ca="1" si="150"/>
        <v>0.91906182537250503</v>
      </c>
      <c r="AC342" t="str">
        <f t="shared" ca="1" si="151"/>
        <v>الویت بیشتر</v>
      </c>
      <c r="AE342">
        <f t="shared" ca="1" si="155"/>
        <v>0.31438534000431245</v>
      </c>
      <c r="AF342" t="str">
        <f t="shared" ca="1" si="152"/>
        <v>محصول ۲</v>
      </c>
      <c r="AG342">
        <f t="shared" ca="1" si="156"/>
        <v>0.64766680365683127</v>
      </c>
      <c r="AH342" s="4">
        <f t="shared" ca="1" si="157"/>
        <v>9.2762410389715342</v>
      </c>
      <c r="AI342">
        <f t="shared" ca="1" si="158"/>
        <v>0.11769221130770691</v>
      </c>
      <c r="AJ342">
        <f t="shared" ca="1" si="159"/>
        <v>11.285546465418761</v>
      </c>
      <c r="AK342">
        <f t="shared" ca="1" si="160"/>
        <v>0.71871282972529404</v>
      </c>
      <c r="AL342">
        <f t="shared" ca="1" si="161"/>
        <v>3.2499504412711038</v>
      </c>
    </row>
    <row r="343" spans="1:38" x14ac:dyDescent="0.3">
      <c r="A343" s="1">
        <f t="shared" si="164"/>
        <v>342</v>
      </c>
      <c r="B343">
        <f t="shared" ca="1" si="141"/>
        <v>239</v>
      </c>
      <c r="C343">
        <f t="shared" ca="1" si="142"/>
        <v>1</v>
      </c>
      <c r="D343" t="str">
        <f t="shared" ca="1" si="143"/>
        <v>پشتیبانی فنی</v>
      </c>
      <c r="E343" t="str">
        <f t="shared" ca="1" si="144"/>
        <v>محصول ۱</v>
      </c>
      <c r="F343" t="str">
        <f t="shared" ca="1" si="145"/>
        <v>_</v>
      </c>
      <c r="G343">
        <f t="shared" ca="1" si="146"/>
        <v>4.5802581746414877</v>
      </c>
      <c r="H343">
        <f t="shared" ca="1" si="147"/>
        <v>243.5802581746415</v>
      </c>
      <c r="I343">
        <f ca="1">24-COUNTIF($H$2:H342,"&gt;"&amp;B343)</f>
        <v>14</v>
      </c>
      <c r="J343">
        <f t="shared" ca="1" si="154"/>
        <v>11</v>
      </c>
      <c r="O343">
        <f t="shared" ca="1" si="165"/>
        <v>0.48557274237442671</v>
      </c>
      <c r="P343">
        <f t="shared" ca="1" si="153"/>
        <v>0</v>
      </c>
      <c r="Q343">
        <f t="shared" ca="1" si="148"/>
        <v>239</v>
      </c>
      <c r="V343">
        <f t="shared" ca="1" si="162"/>
        <v>0.2446673191730461</v>
      </c>
      <c r="W343" t="str">
        <f t="shared" ca="1" si="149"/>
        <v>پشتیبانی فنی</v>
      </c>
      <c r="X343">
        <f t="shared" ca="1" si="163"/>
        <v>9.2071956880293513</v>
      </c>
      <c r="AB343">
        <f t="shared" ca="1" si="150"/>
        <v>0.9820417520834499</v>
      </c>
      <c r="AC343" t="str">
        <f t="shared" ca="1" si="151"/>
        <v>الویت بیشتر</v>
      </c>
      <c r="AE343">
        <f t="shared" ca="1" si="155"/>
        <v>0.18987564983826821</v>
      </c>
      <c r="AF343" t="str">
        <f t="shared" ca="1" si="152"/>
        <v>محصول ۱</v>
      </c>
      <c r="AG343">
        <f t="shared" ca="1" si="156"/>
        <v>5.5493686633805495E-2</v>
      </c>
      <c r="AH343" s="4">
        <f t="shared" ca="1" si="157"/>
        <v>4.5802581746414877</v>
      </c>
      <c r="AI343">
        <f t="shared" ca="1" si="158"/>
        <v>0.35926523966061252</v>
      </c>
      <c r="AJ343">
        <f t="shared" ca="1" si="159"/>
        <v>16.729046432743353</v>
      </c>
      <c r="AK343">
        <f t="shared" ca="1" si="160"/>
        <v>0.59330817312973139</v>
      </c>
      <c r="AL343">
        <f t="shared" ca="1" si="161"/>
        <v>3.0981221514303963</v>
      </c>
    </row>
    <row r="344" spans="1:38" x14ac:dyDescent="0.3">
      <c r="A344" s="1">
        <f t="shared" si="164"/>
        <v>343</v>
      </c>
      <c r="B344">
        <f t="shared" ref="B344:B407" ca="1" si="166">Q344</f>
        <v>240</v>
      </c>
      <c r="C344">
        <f t="shared" ref="C344:C407" ca="1" si="167">IF(I344&gt;=0,1,0)</f>
        <v>1</v>
      </c>
      <c r="D344" t="str">
        <f t="shared" ref="D344:D407" ca="1" si="168">IF(C344=1,W344,"_")</f>
        <v>پشتیبانی فنی</v>
      </c>
      <c r="E344" t="str">
        <f t="shared" ref="E344:E407" ca="1" si="169">IF(D344="پشتیبانی فنی",AF344,"_")</f>
        <v>محصول ۳</v>
      </c>
      <c r="F344" t="str">
        <f t="shared" ref="F344:F407" ca="1" si="170">IF(D344="بررسی سفارش",AC344,"_")</f>
        <v>_</v>
      </c>
      <c r="G344">
        <f t="shared" ref="G344:G407" ca="1" si="171">IF(C344=1,IF(D344="پشتیبانی فنی",AH344,IF(D344="فروش",AJ344,IF(AND(D344="بررسی سفارش",F344="الویت کمتر"),AL344+AJ344,AL344))),"_")</f>
        <v>7.4596575644799668</v>
      </c>
      <c r="H344">
        <f t="shared" ref="H344:H407" ca="1" si="172">IF(C344=1,B344+G344,"_")</f>
        <v>247.45965756447995</v>
      </c>
      <c r="I344">
        <f ca="1">24-COUNTIF($H$2:H343,"&gt;"&amp;B344)</f>
        <v>14</v>
      </c>
      <c r="J344">
        <f t="shared" ca="1" si="154"/>
        <v>11</v>
      </c>
      <c r="O344">
        <f t="shared" ca="1" si="165"/>
        <v>0.80576224661753437</v>
      </c>
      <c r="P344">
        <f t="shared" ca="1" si="153"/>
        <v>1</v>
      </c>
      <c r="Q344">
        <f t="shared" ref="Q344:Q407" ca="1" si="173">Q343+P344</f>
        <v>240</v>
      </c>
      <c r="V344">
        <f t="shared" ca="1" si="162"/>
        <v>0.25489103722856155</v>
      </c>
      <c r="W344" t="str">
        <f t="shared" ref="W344:W407" ca="1" si="174">IF(V344&lt;=$T$2,"فروش",IF(V344&lt;=$T$3,"بررسی سفارش","پشتیبانی فنی"))</f>
        <v>پشتیبانی فنی</v>
      </c>
      <c r="X344">
        <f t="shared" ca="1" si="163"/>
        <v>3.4473135910917456</v>
      </c>
      <c r="AB344">
        <f t="shared" ref="AB344:AB407" ca="1" si="175">IF(X344&lt;=5,((X344-3)^2)/14,1-(((10-X344)^2)/35))</f>
        <v>1.4292103483956672E-2</v>
      </c>
      <c r="AC344" t="str">
        <f t="shared" ref="AC344:AC407" ca="1" si="176">IF(AB344&lt;=0.15,"الویت کمتر","الویت بیشتر")</f>
        <v>الویت کمتر</v>
      </c>
      <c r="AE344">
        <f t="shared" ca="1" si="155"/>
        <v>0.36189463959027302</v>
      </c>
      <c r="AF344" t="str">
        <f t="shared" ref="AF344:AF407" ca="1" si="177">IF(AE344&lt;=0.2,"محصول ۱",IF(AE344&lt;=0.336,"محصول ۲","محصول ۳"))</f>
        <v>محصول ۳</v>
      </c>
      <c r="AG344">
        <f t="shared" ca="1" si="156"/>
        <v>0.48565361732396117</v>
      </c>
      <c r="AH344" s="4">
        <f t="shared" ca="1" si="157"/>
        <v>7.4596575644799668</v>
      </c>
      <c r="AI344">
        <f t="shared" ca="1" si="158"/>
        <v>0.87048661307268183</v>
      </c>
      <c r="AJ344">
        <f t="shared" ca="1" si="159"/>
        <v>23.813870457227168</v>
      </c>
      <c r="AK344">
        <f t="shared" ca="1" si="160"/>
        <v>0.17222250655426818</v>
      </c>
      <c r="AL344">
        <f t="shared" ca="1" si="161"/>
        <v>2.5868943798576849</v>
      </c>
    </row>
    <row r="345" spans="1:38" x14ac:dyDescent="0.3">
      <c r="A345" s="1">
        <f t="shared" si="164"/>
        <v>344</v>
      </c>
      <c r="B345">
        <f t="shared" ca="1" si="166"/>
        <v>240</v>
      </c>
      <c r="C345">
        <f t="shared" ca="1" si="167"/>
        <v>1</v>
      </c>
      <c r="D345" t="str">
        <f t="shared" ca="1" si="168"/>
        <v>پشتیبانی فنی</v>
      </c>
      <c r="E345" t="str">
        <f t="shared" ca="1" si="169"/>
        <v>محصول ۲</v>
      </c>
      <c r="F345" t="str">
        <f t="shared" ca="1" si="170"/>
        <v>_</v>
      </c>
      <c r="G345">
        <f t="shared" ca="1" si="171"/>
        <v>7.69032359344477</v>
      </c>
      <c r="H345">
        <f t="shared" ca="1" si="172"/>
        <v>247.69032359344476</v>
      </c>
      <c r="I345">
        <f ca="1">24-COUNTIF($H$2:H344,"&gt;"&amp;B345)</f>
        <v>13</v>
      </c>
      <c r="J345">
        <f t="shared" ca="1" si="154"/>
        <v>12</v>
      </c>
      <c r="O345">
        <f t="shared" ca="1" si="165"/>
        <v>9.6642789010721875E-2</v>
      </c>
      <c r="P345">
        <f t="shared" ca="1" si="153"/>
        <v>0</v>
      </c>
      <c r="Q345">
        <f t="shared" ca="1" si="173"/>
        <v>240</v>
      </c>
      <c r="V345">
        <f t="shared" ca="1" si="162"/>
        <v>0.40212274603296649</v>
      </c>
      <c r="W345" t="str">
        <f t="shared" ca="1" si="174"/>
        <v>پشتیبانی فنی</v>
      </c>
      <c r="X345">
        <f t="shared" ca="1" si="163"/>
        <v>9.3978448322938419</v>
      </c>
      <c r="AB345">
        <f t="shared" ca="1" si="175"/>
        <v>0.98964026154299334</v>
      </c>
      <c r="AC345" t="str">
        <f t="shared" ca="1" si="176"/>
        <v>الویت بیشتر</v>
      </c>
      <c r="AE345">
        <f t="shared" ca="1" si="155"/>
        <v>0.27784238038242148</v>
      </c>
      <c r="AF345" t="str">
        <f t="shared" ca="1" si="177"/>
        <v>محصول ۲</v>
      </c>
      <c r="AG345">
        <f t="shared" ca="1" si="156"/>
        <v>0.50791931663017797</v>
      </c>
      <c r="AH345" s="4">
        <f t="shared" ca="1" si="157"/>
        <v>7.69032359344477</v>
      </c>
      <c r="AI345">
        <f t="shared" ca="1" si="158"/>
        <v>1.6289698917146489E-2</v>
      </c>
      <c r="AJ345">
        <f t="shared" ca="1" si="159"/>
        <v>6.7104712157912818</v>
      </c>
      <c r="AK345">
        <f t="shared" ca="1" si="160"/>
        <v>2.4510260269879347E-2</v>
      </c>
      <c r="AL345">
        <f t="shared" ca="1" si="161"/>
        <v>2.2214057825346001</v>
      </c>
    </row>
    <row r="346" spans="1:38" x14ac:dyDescent="0.3">
      <c r="A346" s="1">
        <f t="shared" si="164"/>
        <v>345</v>
      </c>
      <c r="B346">
        <f t="shared" ca="1" si="166"/>
        <v>240</v>
      </c>
      <c r="C346">
        <f t="shared" ca="1" si="167"/>
        <v>1</v>
      </c>
      <c r="D346" t="str">
        <f t="shared" ca="1" si="168"/>
        <v>فروش</v>
      </c>
      <c r="E346" t="str">
        <f t="shared" ca="1" si="169"/>
        <v>_</v>
      </c>
      <c r="F346" t="str">
        <f t="shared" ca="1" si="170"/>
        <v>_</v>
      </c>
      <c r="G346">
        <f t="shared" ca="1" si="171"/>
        <v>21.635865874321951</v>
      </c>
      <c r="H346">
        <f t="shared" ca="1" si="172"/>
        <v>261.63586587432195</v>
      </c>
      <c r="I346">
        <f ca="1">24-COUNTIF($H$2:H345,"&gt;"&amp;B346)</f>
        <v>12</v>
      </c>
      <c r="J346">
        <f t="shared" ca="1" si="154"/>
        <v>13</v>
      </c>
      <c r="O346">
        <f t="shared" ca="1" si="165"/>
        <v>0.51484507581133399</v>
      </c>
      <c r="P346">
        <f t="shared" ca="1" si="153"/>
        <v>0</v>
      </c>
      <c r="Q346">
        <f t="shared" ca="1" si="173"/>
        <v>240</v>
      </c>
      <c r="V346">
        <f t="shared" ca="1" si="162"/>
        <v>0.11183848977630592</v>
      </c>
      <c r="W346" t="str">
        <f t="shared" ca="1" si="174"/>
        <v>فروش</v>
      </c>
      <c r="X346">
        <f t="shared" ca="1" si="163"/>
        <v>5.9935356105025583</v>
      </c>
      <c r="AB346">
        <f t="shared" ca="1" si="175"/>
        <v>0.54137837416253975</v>
      </c>
      <c r="AC346" t="str">
        <f t="shared" ca="1" si="176"/>
        <v>الویت بیشتر</v>
      </c>
      <c r="AE346">
        <f t="shared" ca="1" si="155"/>
        <v>0.10290621718586568</v>
      </c>
      <c r="AF346" t="str">
        <f t="shared" ca="1" si="177"/>
        <v>محصول ۱</v>
      </c>
      <c r="AG346">
        <f t="shared" ca="1" si="156"/>
        <v>0.61977281149618169</v>
      </c>
      <c r="AH346" s="4">
        <f t="shared" ca="1" si="157"/>
        <v>8.9374908156281165</v>
      </c>
      <c r="AI346">
        <f t="shared" ca="1" si="158"/>
        <v>0.68963140828619407</v>
      </c>
      <c r="AJ346">
        <f t="shared" ca="1" si="159"/>
        <v>21.635865874321951</v>
      </c>
      <c r="AK346">
        <f t="shared" ca="1" si="160"/>
        <v>0.22013781364813723</v>
      </c>
      <c r="AL346">
        <f t="shared" ca="1" si="161"/>
        <v>2.6635326874361764</v>
      </c>
    </row>
    <row r="347" spans="1:38" x14ac:dyDescent="0.3">
      <c r="A347" s="1">
        <f t="shared" si="164"/>
        <v>346</v>
      </c>
      <c r="B347">
        <f t="shared" ca="1" si="166"/>
        <v>240</v>
      </c>
      <c r="C347">
        <f t="shared" ca="1" si="167"/>
        <v>1</v>
      </c>
      <c r="D347" t="str">
        <f t="shared" ca="1" si="168"/>
        <v>پشتیبانی فنی</v>
      </c>
      <c r="E347" t="str">
        <f t="shared" ca="1" si="169"/>
        <v>محصول ۲</v>
      </c>
      <c r="F347" t="str">
        <f t="shared" ca="1" si="170"/>
        <v>_</v>
      </c>
      <c r="G347">
        <f t="shared" ca="1" si="171"/>
        <v>8.7711444429606207</v>
      </c>
      <c r="H347">
        <f t="shared" ca="1" si="172"/>
        <v>248.77114444296063</v>
      </c>
      <c r="I347">
        <f ca="1">24-COUNTIF($H$2:H346,"&gt;"&amp;B347)</f>
        <v>11</v>
      </c>
      <c r="J347">
        <f t="shared" ca="1" si="154"/>
        <v>14</v>
      </c>
      <c r="O347">
        <f t="shared" ca="1" si="165"/>
        <v>0.1858238240993757</v>
      </c>
      <c r="P347">
        <f t="shared" ca="1" si="153"/>
        <v>0</v>
      </c>
      <c r="Q347">
        <f t="shared" ca="1" si="173"/>
        <v>240</v>
      </c>
      <c r="V347">
        <f t="shared" ca="1" si="162"/>
        <v>0.44414356407353783</v>
      </c>
      <c r="W347" t="str">
        <f t="shared" ca="1" si="174"/>
        <v>پشتیبانی فنی</v>
      </c>
      <c r="X347">
        <f t="shared" ca="1" si="163"/>
        <v>4.6913614054647184</v>
      </c>
      <c r="AB347">
        <f t="shared" ca="1" si="175"/>
        <v>0.20433595742111341</v>
      </c>
      <c r="AC347" t="str">
        <f t="shared" ca="1" si="176"/>
        <v>الویت بیشتر</v>
      </c>
      <c r="AE347">
        <f t="shared" ca="1" si="155"/>
        <v>0.20024929442419592</v>
      </c>
      <c r="AF347" t="str">
        <f t="shared" ca="1" si="177"/>
        <v>محصول ۲</v>
      </c>
      <c r="AG347">
        <f t="shared" ca="1" si="156"/>
        <v>0.60568622734862676</v>
      </c>
      <c r="AH347" s="4">
        <f t="shared" ca="1" si="157"/>
        <v>8.7711444429606207</v>
      </c>
      <c r="AI347">
        <f t="shared" ca="1" si="158"/>
        <v>0.7160418468136639</v>
      </c>
      <c r="AJ347">
        <f t="shared" ca="1" si="159"/>
        <v>21.970388780239631</v>
      </c>
      <c r="AK347">
        <f t="shared" ca="1" si="160"/>
        <v>0.50686104953555366</v>
      </c>
      <c r="AL347">
        <f t="shared" ca="1" si="161"/>
        <v>3.0068847494228614</v>
      </c>
    </row>
    <row r="348" spans="1:38" x14ac:dyDescent="0.3">
      <c r="A348" s="1">
        <f t="shared" si="164"/>
        <v>347</v>
      </c>
      <c r="B348">
        <f t="shared" ca="1" si="166"/>
        <v>241</v>
      </c>
      <c r="C348">
        <f t="shared" ca="1" si="167"/>
        <v>1</v>
      </c>
      <c r="D348" t="str">
        <f t="shared" ca="1" si="168"/>
        <v>پشتیبانی فنی</v>
      </c>
      <c r="E348" t="str">
        <f t="shared" ca="1" si="169"/>
        <v>محصول ۳</v>
      </c>
      <c r="F348" t="str">
        <f t="shared" ca="1" si="170"/>
        <v>_</v>
      </c>
      <c r="G348">
        <f t="shared" ca="1" si="171"/>
        <v>5.4016906043553199</v>
      </c>
      <c r="H348">
        <f t="shared" ca="1" si="172"/>
        <v>246.40169060435531</v>
      </c>
      <c r="I348">
        <f ca="1">24-COUNTIF($H$2:H347,"&gt;"&amp;B348)</f>
        <v>11</v>
      </c>
      <c r="J348">
        <f t="shared" ca="1" si="154"/>
        <v>14</v>
      </c>
      <c r="O348">
        <f t="shared" ca="1" si="165"/>
        <v>0.6553875496798105</v>
      </c>
      <c r="P348">
        <f t="shared" ca="1" si="153"/>
        <v>1</v>
      </c>
      <c r="Q348">
        <f t="shared" ca="1" si="173"/>
        <v>241</v>
      </c>
      <c r="V348">
        <f t="shared" ca="1" si="162"/>
        <v>0.3764807230789633</v>
      </c>
      <c r="W348" t="str">
        <f t="shared" ca="1" si="174"/>
        <v>پشتیبانی فنی</v>
      </c>
      <c r="X348">
        <f t="shared" ca="1" si="163"/>
        <v>5.5924299501984382</v>
      </c>
      <c r="AB348">
        <f t="shared" ca="1" si="175"/>
        <v>0.44495217874549309</v>
      </c>
      <c r="AC348" t="str">
        <f t="shared" ca="1" si="176"/>
        <v>الویت بیشتر</v>
      </c>
      <c r="AE348">
        <f t="shared" ca="1" si="155"/>
        <v>0.35139332971751702</v>
      </c>
      <c r="AF348" t="str">
        <f t="shared" ca="1" si="177"/>
        <v>محصول ۳</v>
      </c>
      <c r="AG348">
        <f t="shared" ca="1" si="156"/>
        <v>0.26519722394264345</v>
      </c>
      <c r="AH348" s="4">
        <f t="shared" ca="1" si="157"/>
        <v>5.4016906043553199</v>
      </c>
      <c r="AI348">
        <f t="shared" ca="1" si="158"/>
        <v>0.59834599299840618</v>
      </c>
      <c r="AJ348">
        <f t="shared" ca="1" si="159"/>
        <v>20.427234789893312</v>
      </c>
      <c r="AK348">
        <f t="shared" ca="1" si="160"/>
        <v>1.5130442557733215E-2</v>
      </c>
      <c r="AL348">
        <f t="shared" ca="1" si="161"/>
        <v>2.1739565610014937</v>
      </c>
    </row>
    <row r="349" spans="1:38" x14ac:dyDescent="0.3">
      <c r="A349" s="1">
        <f t="shared" si="164"/>
        <v>348</v>
      </c>
      <c r="B349">
        <f t="shared" ca="1" si="166"/>
        <v>241</v>
      </c>
      <c r="C349">
        <f t="shared" ca="1" si="167"/>
        <v>1</v>
      </c>
      <c r="D349" t="str">
        <f t="shared" ca="1" si="168"/>
        <v>پشتیبانی فنی</v>
      </c>
      <c r="E349" t="str">
        <f t="shared" ca="1" si="169"/>
        <v>محصول ۳</v>
      </c>
      <c r="F349" t="str">
        <f t="shared" ca="1" si="170"/>
        <v>_</v>
      </c>
      <c r="G349">
        <f t="shared" ca="1" si="171"/>
        <v>10.369172233351414</v>
      </c>
      <c r="H349">
        <f t="shared" ca="1" si="172"/>
        <v>251.36917223335141</v>
      </c>
      <c r="I349">
        <f ca="1">24-COUNTIF($H$2:H348,"&gt;"&amp;B349)</f>
        <v>10</v>
      </c>
      <c r="J349">
        <f t="shared" ca="1" si="154"/>
        <v>15</v>
      </c>
      <c r="O349">
        <f t="shared" ca="1" si="165"/>
        <v>0.46487962959714113</v>
      </c>
      <c r="P349">
        <f t="shared" ca="1" si="153"/>
        <v>0</v>
      </c>
      <c r="Q349">
        <f t="shared" ca="1" si="173"/>
        <v>241</v>
      </c>
      <c r="V349">
        <f t="shared" ca="1" si="162"/>
        <v>0.55508249771349516</v>
      </c>
      <c r="W349" t="str">
        <f t="shared" ca="1" si="174"/>
        <v>پشتیبانی فنی</v>
      </c>
      <c r="X349">
        <f t="shared" ca="1" si="163"/>
        <v>9.5709452360036273</v>
      </c>
      <c r="AB349">
        <f t="shared" ca="1" si="175"/>
        <v>0.99474034312834336</v>
      </c>
      <c r="AC349" t="str">
        <f t="shared" ca="1" si="176"/>
        <v>الویت بیشتر</v>
      </c>
      <c r="AE349">
        <f t="shared" ca="1" si="155"/>
        <v>0.39696161665066765</v>
      </c>
      <c r="AF349" t="str">
        <f t="shared" ca="1" si="177"/>
        <v>محصول ۳</v>
      </c>
      <c r="AG349">
        <f t="shared" ca="1" si="156"/>
        <v>0.7304188314617821</v>
      </c>
      <c r="AH349" s="4">
        <f t="shared" ca="1" si="157"/>
        <v>10.369172233351414</v>
      </c>
      <c r="AI349">
        <f t="shared" ca="1" si="158"/>
        <v>0.89272547163500293</v>
      </c>
      <c r="AJ349">
        <f t="shared" ca="1" si="159"/>
        <v>24.06537285243876</v>
      </c>
      <c r="AK349">
        <f t="shared" ca="1" si="160"/>
        <v>0.61106084623611057</v>
      </c>
      <c r="AL349">
        <f t="shared" ca="1" si="161"/>
        <v>3.1180259031424002</v>
      </c>
    </row>
    <row r="350" spans="1:38" x14ac:dyDescent="0.3">
      <c r="A350" s="1">
        <f t="shared" si="164"/>
        <v>349</v>
      </c>
      <c r="B350">
        <f t="shared" ca="1" si="166"/>
        <v>241</v>
      </c>
      <c r="C350">
        <f t="shared" ca="1" si="167"/>
        <v>1</v>
      </c>
      <c r="D350" t="str">
        <f t="shared" ca="1" si="168"/>
        <v>بررسی سفارش</v>
      </c>
      <c r="E350" t="str">
        <f t="shared" ca="1" si="169"/>
        <v>_</v>
      </c>
      <c r="F350" t="str">
        <f t="shared" ca="1" si="170"/>
        <v>الویت کمتر</v>
      </c>
      <c r="G350">
        <f t="shared" ca="1" si="171"/>
        <v>25.74288623134948</v>
      </c>
      <c r="H350">
        <f t="shared" ca="1" si="172"/>
        <v>266.74288623134947</v>
      </c>
      <c r="I350">
        <f ca="1">24-COUNTIF($H$2:H349,"&gt;"&amp;B350)</f>
        <v>9</v>
      </c>
      <c r="J350">
        <f t="shared" ca="1" si="154"/>
        <v>16</v>
      </c>
      <c r="O350">
        <f t="shared" ca="1" si="165"/>
        <v>0.24701690862258874</v>
      </c>
      <c r="P350">
        <f t="shared" ca="1" si="153"/>
        <v>0</v>
      </c>
      <c r="Q350">
        <f t="shared" ca="1" si="173"/>
        <v>241</v>
      </c>
      <c r="V350">
        <f t="shared" ca="1" si="162"/>
        <v>0.22091123009401978</v>
      </c>
      <c r="W350" t="str">
        <f t="shared" ca="1" si="174"/>
        <v>بررسی سفارش</v>
      </c>
      <c r="X350">
        <f t="shared" ca="1" si="163"/>
        <v>3.8021126031990842</v>
      </c>
      <c r="AB350">
        <f t="shared" ca="1" si="175"/>
        <v>4.595604487220082E-2</v>
      </c>
      <c r="AC350" t="str">
        <f t="shared" ca="1" si="176"/>
        <v>الویت کمتر</v>
      </c>
      <c r="AE350">
        <f t="shared" ca="1" si="155"/>
        <v>0.32616309695129264</v>
      </c>
      <c r="AF350" t="str">
        <f t="shared" ca="1" si="177"/>
        <v>محصول ۲</v>
      </c>
      <c r="AG350">
        <f t="shared" ca="1" si="156"/>
        <v>0.88962097978656607</v>
      </c>
      <c r="AH350" s="4">
        <f t="shared" ca="1" si="157"/>
        <v>13.1171864293113</v>
      </c>
      <c r="AI350">
        <f t="shared" ca="1" si="158"/>
        <v>0.82158875472205961</v>
      </c>
      <c r="AJ350">
        <f t="shared" ca="1" si="159"/>
        <v>23.249325400638043</v>
      </c>
      <c r="AK350">
        <f t="shared" ca="1" si="160"/>
        <v>0.12180114680628296</v>
      </c>
      <c r="AL350">
        <f t="shared" ca="1" si="161"/>
        <v>2.4935608307114392</v>
      </c>
    </row>
    <row r="351" spans="1:38" x14ac:dyDescent="0.3">
      <c r="A351" s="1">
        <f t="shared" si="164"/>
        <v>350</v>
      </c>
      <c r="B351">
        <f t="shared" ca="1" si="166"/>
        <v>241</v>
      </c>
      <c r="C351">
        <f t="shared" ca="1" si="167"/>
        <v>1</v>
      </c>
      <c r="D351" t="str">
        <f t="shared" ca="1" si="168"/>
        <v>پشتیبانی فنی</v>
      </c>
      <c r="E351" t="str">
        <f t="shared" ca="1" si="169"/>
        <v>محصول ۱</v>
      </c>
      <c r="F351" t="str">
        <f t="shared" ca="1" si="170"/>
        <v>_</v>
      </c>
      <c r="G351">
        <f t="shared" ca="1" si="171"/>
        <v>11.43577149879612</v>
      </c>
      <c r="H351">
        <f t="shared" ca="1" si="172"/>
        <v>252.43577149879613</v>
      </c>
      <c r="I351">
        <f ca="1">24-COUNTIF($H$2:H350,"&gt;"&amp;B351)</f>
        <v>8</v>
      </c>
      <c r="J351">
        <f t="shared" ca="1" si="154"/>
        <v>17</v>
      </c>
      <c r="O351">
        <f t="shared" ca="1" si="165"/>
        <v>0.2582790425786915</v>
      </c>
      <c r="P351">
        <f t="shared" ca="1" si="153"/>
        <v>0</v>
      </c>
      <c r="Q351">
        <f t="shared" ca="1" si="173"/>
        <v>241</v>
      </c>
      <c r="V351">
        <f t="shared" ca="1" si="162"/>
        <v>0.45482801557967167</v>
      </c>
      <c r="W351" t="str">
        <f t="shared" ca="1" si="174"/>
        <v>پشتیبانی فنی</v>
      </c>
      <c r="X351">
        <f t="shared" ca="1" si="163"/>
        <v>5.138652299909384</v>
      </c>
      <c r="AB351">
        <f t="shared" ca="1" si="175"/>
        <v>0.32477995825210515</v>
      </c>
      <c r="AC351" t="str">
        <f t="shared" ca="1" si="176"/>
        <v>الویت بیشتر</v>
      </c>
      <c r="AE351">
        <f t="shared" ca="1" si="155"/>
        <v>0.18272290347205133</v>
      </c>
      <c r="AF351" t="str">
        <f t="shared" ca="1" si="177"/>
        <v>محصول ۱</v>
      </c>
      <c r="AG351">
        <f t="shared" ca="1" si="156"/>
        <v>0.80051344529621604</v>
      </c>
      <c r="AH351" s="4">
        <f t="shared" ca="1" si="157"/>
        <v>11.43577149879612</v>
      </c>
      <c r="AI351">
        <f t="shared" ca="1" si="158"/>
        <v>0.88769754719719618</v>
      </c>
      <c r="AJ351">
        <f t="shared" ca="1" si="159"/>
        <v>24.008787913962593</v>
      </c>
      <c r="AK351">
        <f t="shared" ca="1" si="160"/>
        <v>0.84062314936874727</v>
      </c>
      <c r="AL351">
        <f t="shared" ca="1" si="161"/>
        <v>3.4354172325845349</v>
      </c>
    </row>
    <row r="352" spans="1:38" x14ac:dyDescent="0.3">
      <c r="A352" s="1">
        <f t="shared" si="164"/>
        <v>351</v>
      </c>
      <c r="B352">
        <f t="shared" ca="1" si="166"/>
        <v>241</v>
      </c>
      <c r="C352">
        <f t="shared" ca="1" si="167"/>
        <v>1</v>
      </c>
      <c r="D352" t="str">
        <f t="shared" ca="1" si="168"/>
        <v>پشتیبانی فنی</v>
      </c>
      <c r="E352" t="str">
        <f t="shared" ca="1" si="169"/>
        <v>محصول ۳</v>
      </c>
      <c r="F352" t="str">
        <f t="shared" ca="1" si="170"/>
        <v>_</v>
      </c>
      <c r="G352">
        <f t="shared" ca="1" si="171"/>
        <v>9.243128196057274</v>
      </c>
      <c r="H352">
        <f t="shared" ca="1" si="172"/>
        <v>250.24312819605728</v>
      </c>
      <c r="I352">
        <f ca="1">24-COUNTIF($H$2:H351,"&gt;"&amp;B352)</f>
        <v>7</v>
      </c>
      <c r="J352">
        <f t="shared" ca="1" si="154"/>
        <v>18</v>
      </c>
      <c r="O352">
        <f t="shared" ca="1" si="165"/>
        <v>0.20456068866364951</v>
      </c>
      <c r="P352">
        <f t="shared" ca="1" si="153"/>
        <v>0</v>
      </c>
      <c r="Q352">
        <f t="shared" ca="1" si="173"/>
        <v>241</v>
      </c>
      <c r="V352">
        <f t="shared" ca="1" si="162"/>
        <v>0.50867273473597019</v>
      </c>
      <c r="W352" t="str">
        <f t="shared" ca="1" si="174"/>
        <v>پشتیبانی فنی</v>
      </c>
      <c r="X352">
        <f t="shared" ca="1" si="163"/>
        <v>4.4421744195493336</v>
      </c>
      <c r="AB352">
        <f t="shared" ca="1" si="175"/>
        <v>0.1485619326001755</v>
      </c>
      <c r="AC352" t="str">
        <f t="shared" ca="1" si="176"/>
        <v>الویت کمتر</v>
      </c>
      <c r="AE352">
        <f t="shared" ca="1" si="155"/>
        <v>0.40950716844705137</v>
      </c>
      <c r="AF352" t="str">
        <f t="shared" ca="1" si="177"/>
        <v>محصول ۳</v>
      </c>
      <c r="AG352">
        <f t="shared" ca="1" si="156"/>
        <v>0.64498701948755954</v>
      </c>
      <c r="AH352" s="4">
        <f t="shared" ca="1" si="157"/>
        <v>9.243128196057274</v>
      </c>
      <c r="AI352">
        <f t="shared" ca="1" si="158"/>
        <v>0.39686225284172483</v>
      </c>
      <c r="AJ352">
        <f t="shared" ca="1" si="159"/>
        <v>17.378522939084789</v>
      </c>
      <c r="AK352">
        <f t="shared" ca="1" si="160"/>
        <v>0.33428656345720686</v>
      </c>
      <c r="AL352">
        <f t="shared" ca="1" si="161"/>
        <v>2.8176632111783029</v>
      </c>
    </row>
    <row r="353" spans="1:38" x14ac:dyDescent="0.3">
      <c r="A353" s="1">
        <f t="shared" si="164"/>
        <v>352</v>
      </c>
      <c r="B353">
        <f t="shared" ca="1" si="166"/>
        <v>241</v>
      </c>
      <c r="C353">
        <f t="shared" ca="1" si="167"/>
        <v>1</v>
      </c>
      <c r="D353" t="str">
        <f t="shared" ca="1" si="168"/>
        <v>پشتیبانی فنی</v>
      </c>
      <c r="E353" t="str">
        <f t="shared" ca="1" si="169"/>
        <v>محصول ۳</v>
      </c>
      <c r="F353" t="str">
        <f t="shared" ca="1" si="170"/>
        <v>_</v>
      </c>
      <c r="G353">
        <f t="shared" ca="1" si="171"/>
        <v>4.4032614108026085</v>
      </c>
      <c r="H353">
        <f t="shared" ca="1" si="172"/>
        <v>245.4032614108026</v>
      </c>
      <c r="I353">
        <f ca="1">24-COUNTIF($H$2:H352,"&gt;"&amp;B353)</f>
        <v>6</v>
      </c>
      <c r="J353">
        <f t="shared" ca="1" si="154"/>
        <v>19</v>
      </c>
      <c r="O353">
        <f t="shared" ca="1" si="165"/>
        <v>0.34577188742494269</v>
      </c>
      <c r="P353">
        <f t="shared" ca="1" si="153"/>
        <v>0</v>
      </c>
      <c r="Q353">
        <f t="shared" ca="1" si="173"/>
        <v>241</v>
      </c>
      <c r="V353">
        <f t="shared" ca="1" si="162"/>
        <v>0.35593306908982025</v>
      </c>
      <c r="W353" t="str">
        <f t="shared" ca="1" si="174"/>
        <v>پشتیبانی فنی</v>
      </c>
      <c r="X353">
        <f t="shared" ca="1" si="163"/>
        <v>9.1580202778794018</v>
      </c>
      <c r="AB353">
        <f t="shared" ca="1" si="175"/>
        <v>0.97974486135822059</v>
      </c>
      <c r="AC353" t="str">
        <f t="shared" ca="1" si="176"/>
        <v>الویت بیشتر</v>
      </c>
      <c r="AE353">
        <f t="shared" ca="1" si="155"/>
        <v>0.41234767372200154</v>
      </c>
      <c r="AF353" t="str">
        <f t="shared" ca="1" si="177"/>
        <v>محصول ۳</v>
      </c>
      <c r="AG353">
        <f t="shared" ca="1" si="156"/>
        <v>4.3758724156616191E-2</v>
      </c>
      <c r="AH353" s="4">
        <f t="shared" ca="1" si="157"/>
        <v>4.4032614108026085</v>
      </c>
      <c r="AI353">
        <f t="shared" ca="1" si="158"/>
        <v>0.36273928350006746</v>
      </c>
      <c r="AJ353">
        <f t="shared" ca="1" si="159"/>
        <v>16.790442402768186</v>
      </c>
      <c r="AK353">
        <f t="shared" ca="1" si="160"/>
        <v>0.57414584542773139</v>
      </c>
      <c r="AL353">
        <f t="shared" ca="1" si="161"/>
        <v>3.0771195585859794</v>
      </c>
    </row>
    <row r="354" spans="1:38" x14ac:dyDescent="0.3">
      <c r="A354" s="1">
        <f t="shared" si="164"/>
        <v>353</v>
      </c>
      <c r="B354">
        <f t="shared" ca="1" si="166"/>
        <v>242</v>
      </c>
      <c r="C354">
        <f t="shared" ca="1" si="167"/>
        <v>1</v>
      </c>
      <c r="D354" t="str">
        <f t="shared" ca="1" si="168"/>
        <v>پشتیبانی فنی</v>
      </c>
      <c r="E354" t="str">
        <f t="shared" ca="1" si="169"/>
        <v>محصول ۲</v>
      </c>
      <c r="F354" t="str">
        <f t="shared" ca="1" si="170"/>
        <v>_</v>
      </c>
      <c r="G354">
        <f t="shared" ca="1" si="171"/>
        <v>6.3154313298549205</v>
      </c>
      <c r="H354">
        <f t="shared" ca="1" si="172"/>
        <v>248.31543132985493</v>
      </c>
      <c r="I354">
        <f ca="1">24-COUNTIF($H$2:H353,"&gt;"&amp;B354)</f>
        <v>6</v>
      </c>
      <c r="J354">
        <f t="shared" ca="1" si="154"/>
        <v>19</v>
      </c>
      <c r="O354">
        <f t="shared" ca="1" si="165"/>
        <v>0.59230882006310592</v>
      </c>
      <c r="P354">
        <f t="shared" ca="1" si="153"/>
        <v>1</v>
      </c>
      <c r="Q354">
        <f t="shared" ca="1" si="173"/>
        <v>242</v>
      </c>
      <c r="V354">
        <f t="shared" ca="1" si="162"/>
        <v>0.42318479554367872</v>
      </c>
      <c r="W354" t="str">
        <f t="shared" ca="1" si="174"/>
        <v>پشتیبانی فنی</v>
      </c>
      <c r="X354">
        <f t="shared" ca="1" si="163"/>
        <v>3.2350824545463568</v>
      </c>
      <c r="AB354">
        <f t="shared" ca="1" si="175"/>
        <v>3.9474114596814219E-3</v>
      </c>
      <c r="AC354" t="str">
        <f t="shared" ca="1" si="176"/>
        <v>الویت کمتر</v>
      </c>
      <c r="AE354">
        <f t="shared" ca="1" si="155"/>
        <v>0.29539814563610595</v>
      </c>
      <c r="AF354" t="str">
        <f t="shared" ca="1" si="177"/>
        <v>محصول ۲</v>
      </c>
      <c r="AG354">
        <f t="shared" ca="1" si="156"/>
        <v>0.36792062496603728</v>
      </c>
      <c r="AH354" s="4">
        <f t="shared" ca="1" si="157"/>
        <v>6.3154313298549205</v>
      </c>
      <c r="AI354">
        <f t="shared" ca="1" si="158"/>
        <v>9.8825237562898849E-2</v>
      </c>
      <c r="AJ354">
        <f t="shared" ca="1" si="159"/>
        <v>10.676090333486162</v>
      </c>
      <c r="AK354">
        <f t="shared" ca="1" si="160"/>
        <v>0.69919142106790777</v>
      </c>
      <c r="AL354">
        <f t="shared" ca="1" si="161"/>
        <v>3.2243601622762119</v>
      </c>
    </row>
    <row r="355" spans="1:38" x14ac:dyDescent="0.3">
      <c r="A355" s="1">
        <f t="shared" si="164"/>
        <v>354</v>
      </c>
      <c r="B355">
        <f t="shared" ca="1" si="166"/>
        <v>244</v>
      </c>
      <c r="C355">
        <f t="shared" ca="1" si="167"/>
        <v>1</v>
      </c>
      <c r="D355" t="str">
        <f t="shared" ca="1" si="168"/>
        <v>پشتیبانی فنی</v>
      </c>
      <c r="E355" t="str">
        <f t="shared" ca="1" si="169"/>
        <v>محصول ۱</v>
      </c>
      <c r="F355" t="str">
        <f t="shared" ca="1" si="170"/>
        <v>_</v>
      </c>
      <c r="G355">
        <f t="shared" ca="1" si="171"/>
        <v>6.7888146953448398</v>
      </c>
      <c r="H355">
        <f t="shared" ca="1" si="172"/>
        <v>250.78881469534485</v>
      </c>
      <c r="I355">
        <f ca="1">24-COUNTIF($H$2:H354,"&gt;"&amp;B355)</f>
        <v>9</v>
      </c>
      <c r="J355">
        <f t="shared" ca="1" si="154"/>
        <v>16</v>
      </c>
      <c r="O355">
        <f t="shared" ca="1" si="165"/>
        <v>0.83655009871530916</v>
      </c>
      <c r="P355">
        <f t="shared" ca="1" si="153"/>
        <v>2</v>
      </c>
      <c r="Q355">
        <f t="shared" ca="1" si="173"/>
        <v>244</v>
      </c>
      <c r="V355">
        <f t="shared" ca="1" si="162"/>
        <v>0.35938022577602025</v>
      </c>
      <c r="W355" t="str">
        <f t="shared" ca="1" si="174"/>
        <v>پشتیبانی فنی</v>
      </c>
      <c r="X355">
        <f t="shared" ca="1" si="163"/>
        <v>5.6553348872561893</v>
      </c>
      <c r="AB355">
        <f t="shared" ca="1" si="175"/>
        <v>0.46068243023162314</v>
      </c>
      <c r="AC355" t="str">
        <f t="shared" ca="1" si="176"/>
        <v>الویت بیشتر</v>
      </c>
      <c r="AE355">
        <f t="shared" ca="1" si="155"/>
        <v>0.19889763180799502</v>
      </c>
      <c r="AF355" t="str">
        <f t="shared" ca="1" si="177"/>
        <v>محصول ۱</v>
      </c>
      <c r="AG355">
        <f t="shared" ca="1" si="156"/>
        <v>0.41809872252168601</v>
      </c>
      <c r="AH355" s="4">
        <f t="shared" ca="1" si="157"/>
        <v>6.7888146953448398</v>
      </c>
      <c r="AI355">
        <f t="shared" ca="1" si="158"/>
        <v>0.65836986827231159</v>
      </c>
      <c r="AJ355">
        <f t="shared" ca="1" si="159"/>
        <v>21.231506335512648</v>
      </c>
      <c r="AK355">
        <f t="shared" ca="1" si="160"/>
        <v>0.46997809255065648</v>
      </c>
      <c r="AL355">
        <f t="shared" ca="1" si="161"/>
        <v>2.9695133754112488</v>
      </c>
    </row>
    <row r="356" spans="1:38" x14ac:dyDescent="0.3">
      <c r="A356" s="1">
        <f t="shared" si="164"/>
        <v>355</v>
      </c>
      <c r="B356">
        <f t="shared" ca="1" si="166"/>
        <v>244</v>
      </c>
      <c r="C356">
        <f t="shared" ca="1" si="167"/>
        <v>1</v>
      </c>
      <c r="D356" t="str">
        <f t="shared" ca="1" si="168"/>
        <v>پشتیبانی فنی</v>
      </c>
      <c r="E356" t="str">
        <f t="shared" ca="1" si="169"/>
        <v>محصول ۱</v>
      </c>
      <c r="F356" t="str">
        <f t="shared" ca="1" si="170"/>
        <v>_</v>
      </c>
      <c r="G356">
        <f t="shared" ca="1" si="171"/>
        <v>6.7445494783726545</v>
      </c>
      <c r="H356">
        <f t="shared" ca="1" si="172"/>
        <v>250.74454947837265</v>
      </c>
      <c r="I356">
        <f ca="1">24-COUNTIF($H$2:H355,"&gt;"&amp;B356)</f>
        <v>8</v>
      </c>
      <c r="J356">
        <f t="shared" ca="1" si="154"/>
        <v>17</v>
      </c>
      <c r="O356">
        <f t="shared" ca="1" si="165"/>
        <v>0.54555478142291502</v>
      </c>
      <c r="P356">
        <f t="shared" ca="1" si="153"/>
        <v>0</v>
      </c>
      <c r="Q356">
        <f t="shared" ca="1" si="173"/>
        <v>244</v>
      </c>
      <c r="V356">
        <f t="shared" ca="1" si="162"/>
        <v>0.47470660706733026</v>
      </c>
      <c r="W356" t="str">
        <f t="shared" ca="1" si="174"/>
        <v>پشتیبانی فنی</v>
      </c>
      <c r="X356">
        <f t="shared" ca="1" si="163"/>
        <v>4.7528111756049345</v>
      </c>
      <c r="AB356">
        <f t="shared" ca="1" si="175"/>
        <v>0.21945335838039662</v>
      </c>
      <c r="AC356" t="str">
        <f t="shared" ca="1" si="176"/>
        <v>الویت بیشتر</v>
      </c>
      <c r="AE356">
        <f t="shared" ca="1" si="155"/>
        <v>0.13370096877551541</v>
      </c>
      <c r="AF356" t="str">
        <f t="shared" ca="1" si="177"/>
        <v>محصول ۱</v>
      </c>
      <c r="AG356">
        <f t="shared" ca="1" si="156"/>
        <v>0.41349459979258663</v>
      </c>
      <c r="AH356" s="4">
        <f t="shared" ca="1" si="157"/>
        <v>6.7445494783726545</v>
      </c>
      <c r="AI356">
        <f t="shared" ca="1" si="158"/>
        <v>0.20493072710268079</v>
      </c>
      <c r="AJ356">
        <f t="shared" ca="1" si="159"/>
        <v>13.613727576924003</v>
      </c>
      <c r="AK356">
        <f t="shared" ca="1" si="160"/>
        <v>0.76898411698948921</v>
      </c>
      <c r="AL356">
        <f t="shared" ca="1" si="161"/>
        <v>3.3202708142053767</v>
      </c>
    </row>
    <row r="357" spans="1:38" x14ac:dyDescent="0.3">
      <c r="A357" s="1">
        <f t="shared" si="164"/>
        <v>356</v>
      </c>
      <c r="B357">
        <f t="shared" ca="1" si="166"/>
        <v>244</v>
      </c>
      <c r="C357">
        <f t="shared" ca="1" si="167"/>
        <v>1</v>
      </c>
      <c r="D357" t="str">
        <f t="shared" ca="1" si="168"/>
        <v>فروش</v>
      </c>
      <c r="E357" t="str">
        <f t="shared" ca="1" si="169"/>
        <v>_</v>
      </c>
      <c r="F357" t="str">
        <f t="shared" ca="1" si="170"/>
        <v>_</v>
      </c>
      <c r="G357">
        <f t="shared" ca="1" si="171"/>
        <v>19.50510432867361</v>
      </c>
      <c r="H357">
        <f t="shared" ca="1" si="172"/>
        <v>263.50510432867361</v>
      </c>
      <c r="I357">
        <f ca="1">24-COUNTIF($H$2:H356,"&gt;"&amp;B357)</f>
        <v>7</v>
      </c>
      <c r="J357">
        <f t="shared" ca="1" si="154"/>
        <v>18</v>
      </c>
      <c r="O357">
        <f t="shared" ca="1" si="165"/>
        <v>0.57497272615205375</v>
      </c>
      <c r="P357">
        <f t="shared" ca="1" si="153"/>
        <v>0</v>
      </c>
      <c r="Q357">
        <f t="shared" ca="1" si="173"/>
        <v>244</v>
      </c>
      <c r="V357">
        <f t="shared" ca="1" si="162"/>
        <v>0.13692032801335477</v>
      </c>
      <c r="W357" t="str">
        <f t="shared" ca="1" si="174"/>
        <v>فروش</v>
      </c>
      <c r="X357">
        <f t="shared" ca="1" si="163"/>
        <v>7.6339894515401578</v>
      </c>
      <c r="AB357">
        <f t="shared" ca="1" si="175"/>
        <v>0.84005697384505018</v>
      </c>
      <c r="AC357" t="str">
        <f t="shared" ca="1" si="176"/>
        <v>الویت بیشتر</v>
      </c>
      <c r="AE357">
        <f t="shared" ca="1" si="155"/>
        <v>0.17294170084642163</v>
      </c>
      <c r="AF357" t="str">
        <f t="shared" ca="1" si="177"/>
        <v>محصول ۱</v>
      </c>
      <c r="AG357">
        <f t="shared" ca="1" si="156"/>
        <v>0.60400611208391108</v>
      </c>
      <c r="AH357" s="4">
        <f t="shared" ca="1" si="157"/>
        <v>8.7515039173995852</v>
      </c>
      <c r="AI357">
        <f t="shared" ca="1" si="158"/>
        <v>0.53305600940810016</v>
      </c>
      <c r="AJ357">
        <f t="shared" ca="1" si="159"/>
        <v>19.50510432867361</v>
      </c>
      <c r="AK357">
        <f t="shared" ca="1" si="160"/>
        <v>0.63705337559024278</v>
      </c>
      <c r="AL357">
        <f t="shared" ca="1" si="161"/>
        <v>3.1480063094015809</v>
      </c>
    </row>
    <row r="358" spans="1:38" x14ac:dyDescent="0.3">
      <c r="A358" s="1">
        <f t="shared" si="164"/>
        <v>357</v>
      </c>
      <c r="B358">
        <f t="shared" ca="1" si="166"/>
        <v>245</v>
      </c>
      <c r="C358">
        <f t="shared" ca="1" si="167"/>
        <v>1</v>
      </c>
      <c r="D358" t="str">
        <f t="shared" ca="1" si="168"/>
        <v>پشتیبانی فنی</v>
      </c>
      <c r="E358" t="str">
        <f t="shared" ca="1" si="169"/>
        <v>محصول ۳</v>
      </c>
      <c r="F358" t="str">
        <f t="shared" ca="1" si="170"/>
        <v>_</v>
      </c>
      <c r="G358">
        <f t="shared" ca="1" si="171"/>
        <v>8.6951849080173087</v>
      </c>
      <c r="H358">
        <f t="shared" ca="1" si="172"/>
        <v>253.6951849080173</v>
      </c>
      <c r="I358">
        <f ca="1">24-COUNTIF($H$2:H357,"&gt;"&amp;B358)</f>
        <v>8</v>
      </c>
      <c r="J358">
        <f t="shared" ca="1" si="154"/>
        <v>17</v>
      </c>
      <c r="O358">
        <f t="shared" ca="1" si="165"/>
        <v>0.75181239267405753</v>
      </c>
      <c r="P358">
        <f t="shared" ca="1" si="153"/>
        <v>1</v>
      </c>
      <c r="Q358">
        <f t="shared" ca="1" si="173"/>
        <v>245</v>
      </c>
      <c r="V358">
        <f t="shared" ca="1" si="162"/>
        <v>0.33106277071312029</v>
      </c>
      <c r="W358" t="str">
        <f t="shared" ca="1" si="174"/>
        <v>پشتیبانی فنی</v>
      </c>
      <c r="X358">
        <f t="shared" ca="1" si="163"/>
        <v>6.6868502893197341</v>
      </c>
      <c r="AB358">
        <f t="shared" ca="1" si="175"/>
        <v>0.68637254270340775</v>
      </c>
      <c r="AC358" t="str">
        <f t="shared" ca="1" si="176"/>
        <v>الویت بیشتر</v>
      </c>
      <c r="AE358">
        <f t="shared" ca="1" si="155"/>
        <v>0.48954521951432772</v>
      </c>
      <c r="AF358" t="str">
        <f t="shared" ca="1" si="177"/>
        <v>محصول ۳</v>
      </c>
      <c r="AG358">
        <f t="shared" ca="1" si="156"/>
        <v>0.59916859307412562</v>
      </c>
      <c r="AH358" s="4">
        <f t="shared" ca="1" si="157"/>
        <v>8.6951849080173087</v>
      </c>
      <c r="AI358">
        <f t="shared" ca="1" si="158"/>
        <v>0.97618285698192564</v>
      </c>
      <c r="AJ358">
        <f t="shared" ca="1" si="159"/>
        <v>24.982337059985678</v>
      </c>
      <c r="AK358">
        <f t="shared" ca="1" si="160"/>
        <v>0.26450593934459565</v>
      </c>
      <c r="AL358">
        <f t="shared" ca="1" si="161"/>
        <v>2.7273320278175515</v>
      </c>
    </row>
    <row r="359" spans="1:38" x14ac:dyDescent="0.3">
      <c r="A359" s="1">
        <f t="shared" si="164"/>
        <v>358</v>
      </c>
      <c r="B359">
        <f t="shared" ca="1" si="166"/>
        <v>245</v>
      </c>
      <c r="C359">
        <f t="shared" ca="1" si="167"/>
        <v>1</v>
      </c>
      <c r="D359" t="str">
        <f t="shared" ca="1" si="168"/>
        <v>پشتیبانی فنی</v>
      </c>
      <c r="E359" t="str">
        <f t="shared" ca="1" si="169"/>
        <v>محصول ۱</v>
      </c>
      <c r="F359" t="str">
        <f t="shared" ca="1" si="170"/>
        <v>_</v>
      </c>
      <c r="G359">
        <f t="shared" ca="1" si="171"/>
        <v>4.8556189378516326</v>
      </c>
      <c r="H359">
        <f t="shared" ca="1" si="172"/>
        <v>249.85561893785163</v>
      </c>
      <c r="I359">
        <f ca="1">24-COUNTIF($H$2:H358,"&gt;"&amp;B359)</f>
        <v>7</v>
      </c>
      <c r="J359">
        <f t="shared" ca="1" si="154"/>
        <v>18</v>
      </c>
      <c r="O359">
        <f t="shared" ca="1" si="165"/>
        <v>0.33660243209221297</v>
      </c>
      <c r="P359">
        <f t="shared" ca="1" si="153"/>
        <v>0</v>
      </c>
      <c r="Q359">
        <f t="shared" ca="1" si="173"/>
        <v>245</v>
      </c>
      <c r="V359">
        <f t="shared" ca="1" si="162"/>
        <v>0.25986017582550047</v>
      </c>
      <c r="W359" t="str">
        <f t="shared" ca="1" si="174"/>
        <v>پشتیبانی فنی</v>
      </c>
      <c r="X359">
        <f t="shared" ca="1" si="163"/>
        <v>6.901950205669328</v>
      </c>
      <c r="AB359">
        <f t="shared" ca="1" si="175"/>
        <v>0.72577392776707661</v>
      </c>
      <c r="AC359" t="str">
        <f t="shared" ca="1" si="176"/>
        <v>الویت بیشتر</v>
      </c>
      <c r="AE359">
        <f t="shared" ca="1" si="155"/>
        <v>0.18891136641438444</v>
      </c>
      <c r="AF359" t="str">
        <f t="shared" ca="1" si="177"/>
        <v>محصول ۱</v>
      </c>
      <c r="AG359">
        <f t="shared" ca="1" si="156"/>
        <v>0.20011688191220067</v>
      </c>
      <c r="AH359" s="4">
        <f t="shared" ca="1" si="157"/>
        <v>4.8556189378516326</v>
      </c>
      <c r="AI359">
        <f t="shared" ca="1" si="158"/>
        <v>0.26517171446487342</v>
      </c>
      <c r="AJ359">
        <f t="shared" ca="1" si="159"/>
        <v>14.935832991759609</v>
      </c>
      <c r="AK359">
        <f t="shared" ca="1" si="160"/>
        <v>0.64119752633345151</v>
      </c>
      <c r="AL359">
        <f t="shared" ca="1" si="161"/>
        <v>3.1528843365082326</v>
      </c>
    </row>
    <row r="360" spans="1:38" x14ac:dyDescent="0.3">
      <c r="A360" s="1">
        <f t="shared" si="164"/>
        <v>359</v>
      </c>
      <c r="B360">
        <f t="shared" ca="1" si="166"/>
        <v>245</v>
      </c>
      <c r="C360">
        <f t="shared" ca="1" si="167"/>
        <v>1</v>
      </c>
      <c r="D360" t="str">
        <f t="shared" ca="1" si="168"/>
        <v>پشتیبانی فنی</v>
      </c>
      <c r="E360" t="str">
        <f t="shared" ca="1" si="169"/>
        <v>محصول ۲</v>
      </c>
      <c r="F360" t="str">
        <f t="shared" ca="1" si="170"/>
        <v>_</v>
      </c>
      <c r="G360">
        <f t="shared" ca="1" si="171"/>
        <v>9.4969317489196232</v>
      </c>
      <c r="H360">
        <f t="shared" ca="1" si="172"/>
        <v>254.49693174891962</v>
      </c>
      <c r="I360">
        <f ca="1">24-COUNTIF($H$2:H359,"&gt;"&amp;B360)</f>
        <v>6</v>
      </c>
      <c r="J360">
        <f t="shared" ca="1" si="154"/>
        <v>19</v>
      </c>
      <c r="O360">
        <f t="shared" ca="1" si="165"/>
        <v>1.9938845275919714E-3</v>
      </c>
      <c r="P360">
        <f t="shared" ca="1" si="153"/>
        <v>0</v>
      </c>
      <c r="Q360">
        <f t="shared" ca="1" si="173"/>
        <v>245</v>
      </c>
      <c r="V360">
        <f t="shared" ca="1" si="162"/>
        <v>0.27651869449252042</v>
      </c>
      <c r="W360" t="str">
        <f t="shared" ca="1" si="174"/>
        <v>پشتیبانی فنی</v>
      </c>
      <c r="X360">
        <f t="shared" ca="1" si="163"/>
        <v>8.0764548212337974</v>
      </c>
      <c r="AB360">
        <f t="shared" ca="1" si="175"/>
        <v>0.8942849698641514</v>
      </c>
      <c r="AC360" t="str">
        <f t="shared" ca="1" si="176"/>
        <v>الویت بیشتر</v>
      </c>
      <c r="AE360">
        <f t="shared" ca="1" si="155"/>
        <v>0.32230478681584829</v>
      </c>
      <c r="AF360" t="str">
        <f t="shared" ca="1" si="177"/>
        <v>محصول ۲</v>
      </c>
      <c r="AG360">
        <f t="shared" ca="1" si="156"/>
        <v>0.66526773295124497</v>
      </c>
      <c r="AH360" s="4">
        <f t="shared" ca="1" si="157"/>
        <v>9.4969317489196232</v>
      </c>
      <c r="AI360">
        <f t="shared" ca="1" si="158"/>
        <v>0.28330397680235175</v>
      </c>
      <c r="AJ360">
        <f t="shared" ca="1" si="159"/>
        <v>15.30354340628905</v>
      </c>
      <c r="AK360">
        <f t="shared" ca="1" si="160"/>
        <v>0.82233461987229983</v>
      </c>
      <c r="AL360">
        <f t="shared" ca="1" si="161"/>
        <v>3.4039037323926609</v>
      </c>
    </row>
    <row r="361" spans="1:38" x14ac:dyDescent="0.3">
      <c r="A361" s="1">
        <f t="shared" si="164"/>
        <v>360</v>
      </c>
      <c r="B361">
        <f t="shared" ca="1" si="166"/>
        <v>246</v>
      </c>
      <c r="C361">
        <f t="shared" ca="1" si="167"/>
        <v>1</v>
      </c>
      <c r="D361" t="str">
        <f t="shared" ca="1" si="168"/>
        <v>فروش</v>
      </c>
      <c r="E361" t="str">
        <f t="shared" ca="1" si="169"/>
        <v>_</v>
      </c>
      <c r="F361" t="str">
        <f t="shared" ca="1" si="170"/>
        <v>_</v>
      </c>
      <c r="G361">
        <f t="shared" ca="1" si="171"/>
        <v>15.857061871557949</v>
      </c>
      <c r="H361">
        <f t="shared" ca="1" si="172"/>
        <v>261.85706187155796</v>
      </c>
      <c r="I361">
        <f ca="1">24-COUNTIF($H$2:H360,"&gt;"&amp;B361)</f>
        <v>6</v>
      </c>
      <c r="J361">
        <f t="shared" ca="1" si="154"/>
        <v>19</v>
      </c>
      <c r="O361">
        <f t="shared" ca="1" si="165"/>
        <v>0.63557941614864177</v>
      </c>
      <c r="P361">
        <f t="shared" ca="1" si="153"/>
        <v>1</v>
      </c>
      <c r="Q361">
        <f t="shared" ca="1" si="173"/>
        <v>246</v>
      </c>
      <c r="V361">
        <f t="shared" ca="1" si="162"/>
        <v>0.10551884798200736</v>
      </c>
      <c r="W361" t="str">
        <f t="shared" ca="1" si="174"/>
        <v>فروش</v>
      </c>
      <c r="X361">
        <f t="shared" ca="1" si="163"/>
        <v>8.7016226885154797</v>
      </c>
      <c r="AB361">
        <f t="shared" ca="1" si="175"/>
        <v>0.95183475305777798</v>
      </c>
      <c r="AC361" t="str">
        <f t="shared" ca="1" si="176"/>
        <v>الویت بیشتر</v>
      </c>
      <c r="AE361">
        <f t="shared" ca="1" si="155"/>
        <v>0.3843908327944775</v>
      </c>
      <c r="AF361" t="str">
        <f t="shared" ca="1" si="177"/>
        <v>محصول ۳</v>
      </c>
      <c r="AG361">
        <f t="shared" ca="1" si="156"/>
        <v>8.700818128291643E-2</v>
      </c>
      <c r="AH361" s="4">
        <f t="shared" ca="1" si="157"/>
        <v>4.9787289247724758</v>
      </c>
      <c r="AI361">
        <f t="shared" ca="1" si="158"/>
        <v>0.31172930427040646</v>
      </c>
      <c r="AJ361">
        <f t="shared" ca="1" si="159"/>
        <v>15.857061871557949</v>
      </c>
      <c r="AK361">
        <f t="shared" ca="1" si="160"/>
        <v>0.67523103916476956</v>
      </c>
      <c r="AL361">
        <f t="shared" ca="1" si="161"/>
        <v>3.1940608449327823</v>
      </c>
    </row>
    <row r="362" spans="1:38" x14ac:dyDescent="0.3">
      <c r="A362" s="1">
        <f t="shared" si="164"/>
        <v>361</v>
      </c>
      <c r="B362">
        <f t="shared" ca="1" si="166"/>
        <v>246</v>
      </c>
      <c r="C362">
        <f t="shared" ca="1" si="167"/>
        <v>1</v>
      </c>
      <c r="D362" t="str">
        <f t="shared" ca="1" si="168"/>
        <v>بررسی سفارش</v>
      </c>
      <c r="E362" t="str">
        <f t="shared" ca="1" si="169"/>
        <v>_</v>
      </c>
      <c r="F362" t="str">
        <f t="shared" ca="1" si="170"/>
        <v>الویت کمتر</v>
      </c>
      <c r="G362">
        <f t="shared" ca="1" si="171"/>
        <v>22.559741519784822</v>
      </c>
      <c r="H362">
        <f t="shared" ca="1" si="172"/>
        <v>268.55974151978484</v>
      </c>
      <c r="I362">
        <f ca="1">24-COUNTIF($H$2:H361,"&gt;"&amp;B362)</f>
        <v>5</v>
      </c>
      <c r="J362">
        <f t="shared" ca="1" si="154"/>
        <v>20</v>
      </c>
      <c r="O362">
        <f t="shared" ca="1" si="165"/>
        <v>0.20817704195971709</v>
      </c>
      <c r="P362">
        <f t="shared" ca="1" si="153"/>
        <v>0</v>
      </c>
      <c r="Q362">
        <f t="shared" ca="1" si="173"/>
        <v>246</v>
      </c>
      <c r="V362">
        <f t="shared" ca="1" si="162"/>
        <v>0.22645397220518534</v>
      </c>
      <c r="W362" t="str">
        <f t="shared" ca="1" si="174"/>
        <v>بررسی سفارش</v>
      </c>
      <c r="X362">
        <f t="shared" ca="1" si="163"/>
        <v>4.2932812738161168</v>
      </c>
      <c r="AB362">
        <f t="shared" ca="1" si="175"/>
        <v>0.11946974665738841</v>
      </c>
      <c r="AC362" t="str">
        <f t="shared" ca="1" si="176"/>
        <v>الویت کمتر</v>
      </c>
      <c r="AE362">
        <f t="shared" ca="1" si="155"/>
        <v>0.18591351815850354</v>
      </c>
      <c r="AF362" t="str">
        <f t="shared" ca="1" si="177"/>
        <v>محصول ۱</v>
      </c>
      <c r="AG362">
        <f t="shared" ca="1" si="156"/>
        <v>7.3321460383322212E-2</v>
      </c>
      <c r="AH362" s="4">
        <f t="shared" ca="1" si="157"/>
        <v>4.8164431500186016</v>
      </c>
      <c r="AI362">
        <f t="shared" ca="1" si="158"/>
        <v>0.57224014814897661</v>
      </c>
      <c r="AJ362">
        <f t="shared" ca="1" si="159"/>
        <v>20.064878051674977</v>
      </c>
      <c r="AK362">
        <f t="shared" ca="1" si="160"/>
        <v>0.12244492603485246</v>
      </c>
      <c r="AL362">
        <f t="shared" ca="1" si="161"/>
        <v>2.4948634681098465</v>
      </c>
    </row>
    <row r="363" spans="1:38" x14ac:dyDescent="0.3">
      <c r="A363" s="1">
        <f t="shared" si="164"/>
        <v>362</v>
      </c>
      <c r="B363">
        <f t="shared" ca="1" si="166"/>
        <v>246</v>
      </c>
      <c r="C363">
        <f t="shared" ca="1" si="167"/>
        <v>1</v>
      </c>
      <c r="D363" t="str">
        <f t="shared" ca="1" si="168"/>
        <v>فروش</v>
      </c>
      <c r="E363" t="str">
        <f t="shared" ca="1" si="169"/>
        <v>_</v>
      </c>
      <c r="F363" t="str">
        <f t="shared" ca="1" si="170"/>
        <v>_</v>
      </c>
      <c r="G363">
        <f t="shared" ca="1" si="171"/>
        <v>20.718221738057593</v>
      </c>
      <c r="H363">
        <f t="shared" ca="1" si="172"/>
        <v>266.71822173805759</v>
      </c>
      <c r="I363">
        <f ca="1">24-COUNTIF($H$2:H362,"&gt;"&amp;B363)</f>
        <v>4</v>
      </c>
      <c r="J363">
        <f t="shared" ca="1" si="154"/>
        <v>21</v>
      </c>
      <c r="O363">
        <f t="shared" ca="1" si="165"/>
        <v>0.38424201021412385</v>
      </c>
      <c r="P363">
        <f t="shared" ca="1" si="153"/>
        <v>0</v>
      </c>
      <c r="Q363">
        <f t="shared" ca="1" si="173"/>
        <v>246</v>
      </c>
      <c r="V363">
        <f t="shared" ca="1" si="162"/>
        <v>0.10846333883037371</v>
      </c>
      <c r="W363" t="str">
        <f t="shared" ca="1" si="174"/>
        <v>فروش</v>
      </c>
      <c r="X363">
        <f t="shared" ca="1" si="163"/>
        <v>6.0034623938382143</v>
      </c>
      <c r="AB363">
        <f t="shared" ca="1" si="175"/>
        <v>0.54364820464384644</v>
      </c>
      <c r="AC363" t="str">
        <f t="shared" ca="1" si="176"/>
        <v>الویت بیشتر</v>
      </c>
      <c r="AE363">
        <f t="shared" ca="1" si="155"/>
        <v>0.23242550374651719</v>
      </c>
      <c r="AF363" t="str">
        <f t="shared" ca="1" si="177"/>
        <v>محصول ۲</v>
      </c>
      <c r="AG363">
        <f t="shared" ca="1" si="156"/>
        <v>0.64081999506339049</v>
      </c>
      <c r="AH363" s="4">
        <f t="shared" ca="1" si="157"/>
        <v>9.1918854987967116</v>
      </c>
      <c r="AI363">
        <f t="shared" ca="1" si="158"/>
        <v>0.61973157002851764</v>
      </c>
      <c r="AJ363">
        <f t="shared" ca="1" si="159"/>
        <v>20.718221738057593</v>
      </c>
      <c r="AK363">
        <f t="shared" ca="1" si="160"/>
        <v>0.60310072727601871</v>
      </c>
      <c r="AL363">
        <f t="shared" ca="1" si="161"/>
        <v>3.1090462719939027</v>
      </c>
    </row>
    <row r="364" spans="1:38" x14ac:dyDescent="0.3">
      <c r="A364" s="1">
        <f t="shared" si="164"/>
        <v>363</v>
      </c>
      <c r="B364">
        <f t="shared" ca="1" si="166"/>
        <v>246</v>
      </c>
      <c r="C364">
        <f t="shared" ca="1" si="167"/>
        <v>1</v>
      </c>
      <c r="D364" t="str">
        <f t="shared" ca="1" si="168"/>
        <v>پشتیبانی فنی</v>
      </c>
      <c r="E364" t="str">
        <f t="shared" ca="1" si="169"/>
        <v>محصول ۳</v>
      </c>
      <c r="F364" t="str">
        <f t="shared" ca="1" si="170"/>
        <v>_</v>
      </c>
      <c r="G364">
        <f t="shared" ca="1" si="171"/>
        <v>9.2646742247730778</v>
      </c>
      <c r="H364">
        <f t="shared" ca="1" si="172"/>
        <v>255.26467422477307</v>
      </c>
      <c r="I364">
        <f ca="1">24-COUNTIF($H$2:H363,"&gt;"&amp;B364)</f>
        <v>3</v>
      </c>
      <c r="J364">
        <f t="shared" ca="1" si="154"/>
        <v>22</v>
      </c>
      <c r="O364">
        <f t="shared" ca="1" si="165"/>
        <v>0.50860019704678938</v>
      </c>
      <c r="P364">
        <f t="shared" ca="1" si="153"/>
        <v>0</v>
      </c>
      <c r="Q364">
        <f t="shared" ca="1" si="173"/>
        <v>246</v>
      </c>
      <c r="V364">
        <f t="shared" ca="1" si="162"/>
        <v>0.36501624123502163</v>
      </c>
      <c r="W364" t="str">
        <f t="shared" ca="1" si="174"/>
        <v>پشتیبانی فنی</v>
      </c>
      <c r="X364">
        <f t="shared" ca="1" si="163"/>
        <v>5.6495970842687999</v>
      </c>
      <c r="AB364">
        <f t="shared" ca="1" si="175"/>
        <v>0.45925698487992783</v>
      </c>
      <c r="AC364" t="str">
        <f t="shared" ca="1" si="176"/>
        <v>الویت بیشتر</v>
      </c>
      <c r="AE364">
        <f t="shared" ca="1" si="155"/>
        <v>0.44546297117436839</v>
      </c>
      <c r="AF364" t="str">
        <f t="shared" ca="1" si="177"/>
        <v>محصول ۳</v>
      </c>
      <c r="AG364">
        <f t="shared" ca="1" si="156"/>
        <v>0.64673186852155629</v>
      </c>
      <c r="AH364" s="4">
        <f t="shared" ca="1" si="157"/>
        <v>9.2646742247730778</v>
      </c>
      <c r="AI364">
        <f t="shared" ca="1" si="158"/>
        <v>0.23367269167950422</v>
      </c>
      <c r="AJ364">
        <f t="shared" ca="1" si="159"/>
        <v>14.265787059327522</v>
      </c>
      <c r="AK364">
        <f t="shared" ca="1" si="160"/>
        <v>4.6692268898927081E-2</v>
      </c>
      <c r="AL364">
        <f t="shared" ca="1" si="161"/>
        <v>2.3055888378161975</v>
      </c>
    </row>
    <row r="365" spans="1:38" x14ac:dyDescent="0.3">
      <c r="A365" s="1">
        <f t="shared" si="164"/>
        <v>364</v>
      </c>
      <c r="B365">
        <f t="shared" ca="1" si="166"/>
        <v>246</v>
      </c>
      <c r="C365">
        <f t="shared" ca="1" si="167"/>
        <v>1</v>
      </c>
      <c r="D365" t="str">
        <f t="shared" ca="1" si="168"/>
        <v>پشتیبانی فنی</v>
      </c>
      <c r="E365" t="str">
        <f t="shared" ca="1" si="169"/>
        <v>محصول ۳</v>
      </c>
      <c r="F365" t="str">
        <f t="shared" ca="1" si="170"/>
        <v>_</v>
      </c>
      <c r="G365">
        <f t="shared" ca="1" si="171"/>
        <v>14.789247851391304</v>
      </c>
      <c r="H365">
        <f t="shared" ca="1" si="172"/>
        <v>260.78924785139128</v>
      </c>
      <c r="I365">
        <f ca="1">24-COUNTIF($H$2:H364,"&gt;"&amp;B365)</f>
        <v>2</v>
      </c>
      <c r="J365">
        <f t="shared" ca="1" si="154"/>
        <v>23</v>
      </c>
      <c r="O365">
        <f t="shared" ca="1" si="165"/>
        <v>0.130356586626036</v>
      </c>
      <c r="P365">
        <f t="shared" ca="1" si="153"/>
        <v>0</v>
      </c>
      <c r="Q365">
        <f t="shared" ca="1" si="173"/>
        <v>246</v>
      </c>
      <c r="V365">
        <f t="shared" ca="1" si="162"/>
        <v>0.32885219371795371</v>
      </c>
      <c r="W365" t="str">
        <f t="shared" ca="1" si="174"/>
        <v>پشتیبانی فنی</v>
      </c>
      <c r="X365">
        <f t="shared" ca="1" si="163"/>
        <v>8.0518320312703757</v>
      </c>
      <c r="AB365">
        <f t="shared" ca="1" si="175"/>
        <v>0.89156118758902547</v>
      </c>
      <c r="AC365" t="str">
        <f t="shared" ca="1" si="176"/>
        <v>الویت بیشتر</v>
      </c>
      <c r="AE365">
        <f t="shared" ca="1" si="155"/>
        <v>0.46241612209040495</v>
      </c>
      <c r="AF365" t="str">
        <f t="shared" ca="1" si="177"/>
        <v>محصول ۳</v>
      </c>
      <c r="AG365">
        <f t="shared" ca="1" si="156"/>
        <v>0.95227347518613259</v>
      </c>
      <c r="AH365" s="4">
        <f t="shared" ca="1" si="157"/>
        <v>14.789247851391304</v>
      </c>
      <c r="AI365">
        <f t="shared" ca="1" si="158"/>
        <v>0.26648101687590076</v>
      </c>
      <c r="AJ365">
        <f t="shared" ca="1" si="159"/>
        <v>14.962797937161445</v>
      </c>
      <c r="AK365">
        <f t="shared" ca="1" si="160"/>
        <v>0.22217044047877421</v>
      </c>
      <c r="AL365">
        <f t="shared" ca="1" si="161"/>
        <v>2.6665889895261912</v>
      </c>
    </row>
    <row r="366" spans="1:38" x14ac:dyDescent="0.3">
      <c r="A366" s="1">
        <f t="shared" si="164"/>
        <v>365</v>
      </c>
      <c r="B366">
        <f t="shared" ca="1" si="166"/>
        <v>246</v>
      </c>
      <c r="C366">
        <f t="shared" ca="1" si="167"/>
        <v>1</v>
      </c>
      <c r="D366" t="str">
        <f t="shared" ca="1" si="168"/>
        <v>پشتیبانی فنی</v>
      </c>
      <c r="E366" t="str">
        <f t="shared" ca="1" si="169"/>
        <v>محصول ۱</v>
      </c>
      <c r="F366" t="str">
        <f t="shared" ca="1" si="170"/>
        <v>_</v>
      </c>
      <c r="G366">
        <f t="shared" ca="1" si="171"/>
        <v>8.7140517291824668</v>
      </c>
      <c r="H366">
        <f t="shared" ca="1" si="172"/>
        <v>254.71405172918247</v>
      </c>
      <c r="I366">
        <f ca="1">24-COUNTIF($H$2:H365,"&gt;"&amp;B366)</f>
        <v>1</v>
      </c>
      <c r="J366">
        <f t="shared" ca="1" si="154"/>
        <v>24</v>
      </c>
      <c r="O366">
        <f t="shared" ca="1" si="165"/>
        <v>0.12756987803465591</v>
      </c>
      <c r="P366">
        <f t="shared" ca="1" si="153"/>
        <v>0</v>
      </c>
      <c r="Q366">
        <f t="shared" ca="1" si="173"/>
        <v>246</v>
      </c>
      <c r="V366">
        <f t="shared" ca="1" si="162"/>
        <v>0.2723823470748391</v>
      </c>
      <c r="W366" t="str">
        <f t="shared" ca="1" si="174"/>
        <v>پشتیبانی فنی</v>
      </c>
      <c r="X366">
        <f t="shared" ca="1" si="163"/>
        <v>3.4785249337764759</v>
      </c>
      <c r="AB366">
        <f t="shared" ca="1" si="175"/>
        <v>1.6356150874698615E-2</v>
      </c>
      <c r="AC366" t="str">
        <f t="shared" ca="1" si="176"/>
        <v>الویت کمتر</v>
      </c>
      <c r="AE366">
        <f t="shared" ca="1" si="155"/>
        <v>0.10459647617298891</v>
      </c>
      <c r="AF366" t="str">
        <f t="shared" ca="1" si="177"/>
        <v>محصول ۱</v>
      </c>
      <c r="AG366">
        <f t="shared" ca="1" si="156"/>
        <v>0.60079242922083731</v>
      </c>
      <c r="AH366" s="4">
        <f t="shared" ca="1" si="157"/>
        <v>8.7140517291824668</v>
      </c>
      <c r="AI366">
        <f t="shared" ca="1" si="158"/>
        <v>0.3786922000217634</v>
      </c>
      <c r="AJ366">
        <f t="shared" ca="1" si="159"/>
        <v>17.068671784455194</v>
      </c>
      <c r="AK366">
        <f t="shared" ca="1" si="160"/>
        <v>0.77658575481469538</v>
      </c>
      <c r="AL366">
        <f t="shared" ca="1" si="161"/>
        <v>3.3315476902795464</v>
      </c>
    </row>
    <row r="367" spans="1:38" x14ac:dyDescent="0.3">
      <c r="A367" s="1">
        <f t="shared" si="164"/>
        <v>366</v>
      </c>
      <c r="B367">
        <f t="shared" ca="1" si="166"/>
        <v>246</v>
      </c>
      <c r="C367">
        <f t="shared" ca="1" si="167"/>
        <v>1</v>
      </c>
      <c r="D367" t="str">
        <f t="shared" ca="1" si="168"/>
        <v>پشتیبانی فنی</v>
      </c>
      <c r="E367" t="str">
        <f t="shared" ca="1" si="169"/>
        <v>محصول ۳</v>
      </c>
      <c r="F367" t="str">
        <f t="shared" ca="1" si="170"/>
        <v>_</v>
      </c>
      <c r="G367">
        <f t="shared" ca="1" si="171"/>
        <v>8.9882101254969431</v>
      </c>
      <c r="H367">
        <f t="shared" ca="1" si="172"/>
        <v>254.98821012549695</v>
      </c>
      <c r="I367">
        <f ca="1">24-COUNTIF($H$2:H366,"&gt;"&amp;B367)</f>
        <v>0</v>
      </c>
      <c r="J367">
        <f t="shared" ca="1" si="154"/>
        <v>25</v>
      </c>
      <c r="O367">
        <f t="shared" ca="1" si="165"/>
        <v>0.22208476979793723</v>
      </c>
      <c r="P367">
        <f t="shared" ca="1" si="153"/>
        <v>0</v>
      </c>
      <c r="Q367">
        <f t="shared" ca="1" si="173"/>
        <v>246</v>
      </c>
      <c r="V367">
        <f t="shared" ca="1" si="162"/>
        <v>0.49108698389001226</v>
      </c>
      <c r="W367" t="str">
        <f t="shared" ca="1" si="174"/>
        <v>پشتیبانی فنی</v>
      </c>
      <c r="X367">
        <f t="shared" ca="1" si="163"/>
        <v>7.6656016264963842</v>
      </c>
      <c r="AB367">
        <f t="shared" ca="1" si="175"/>
        <v>0.84430240667953349</v>
      </c>
      <c r="AC367" t="str">
        <f t="shared" ca="1" si="176"/>
        <v>الویت بیشتر</v>
      </c>
      <c r="AE367">
        <f t="shared" ca="1" si="155"/>
        <v>0.47418925295849468</v>
      </c>
      <c r="AF367" t="str">
        <f t="shared" ca="1" si="177"/>
        <v>محصول ۳</v>
      </c>
      <c r="AG367">
        <f t="shared" ca="1" si="156"/>
        <v>0.6240168669342786</v>
      </c>
      <c r="AH367" s="4">
        <f t="shared" ca="1" si="157"/>
        <v>8.9882101254969431</v>
      </c>
      <c r="AI367">
        <f t="shared" ca="1" si="158"/>
        <v>0.83957202318446378</v>
      </c>
      <c r="AJ367">
        <f t="shared" ca="1" si="159"/>
        <v>23.458853575074588</v>
      </c>
      <c r="AK367">
        <f t="shared" ca="1" si="160"/>
        <v>0.56913939460491769</v>
      </c>
      <c r="AL367">
        <f t="shared" ca="1" si="161"/>
        <v>3.0717105996564626</v>
      </c>
    </row>
    <row r="368" spans="1:38" x14ac:dyDescent="0.3">
      <c r="A368" s="1">
        <f t="shared" si="164"/>
        <v>367</v>
      </c>
      <c r="B368">
        <f t="shared" ca="1" si="166"/>
        <v>247</v>
      </c>
      <c r="C368">
        <f t="shared" ca="1" si="167"/>
        <v>1</v>
      </c>
      <c r="D368" t="str">
        <f t="shared" ca="1" si="168"/>
        <v>پشتیبانی فنی</v>
      </c>
      <c r="E368" t="str">
        <f t="shared" ca="1" si="169"/>
        <v>محصول ۲</v>
      </c>
      <c r="F368" t="str">
        <f t="shared" ca="1" si="170"/>
        <v>_</v>
      </c>
      <c r="G368">
        <f t="shared" ca="1" si="171"/>
        <v>5.2544518494279764</v>
      </c>
      <c r="H368">
        <f t="shared" ca="1" si="172"/>
        <v>252.25445184942797</v>
      </c>
      <c r="I368">
        <f ca="1">24-COUNTIF($H$2:H367,"&gt;"&amp;B368)</f>
        <v>1</v>
      </c>
      <c r="J368">
        <f t="shared" ca="1" si="154"/>
        <v>24</v>
      </c>
      <c r="O368">
        <f t="shared" ca="1" si="165"/>
        <v>0.67775123849453323</v>
      </c>
      <c r="P368">
        <f t="shared" ca="1" si="153"/>
        <v>1</v>
      </c>
      <c r="Q368">
        <f t="shared" ca="1" si="173"/>
        <v>247</v>
      </c>
      <c r="V368">
        <f t="shared" ca="1" si="162"/>
        <v>0.53474224404184356</v>
      </c>
      <c r="W368" t="str">
        <f t="shared" ca="1" si="174"/>
        <v>پشتیبانی فنی</v>
      </c>
      <c r="X368">
        <f t="shared" ca="1" si="163"/>
        <v>9.0929639998447946</v>
      </c>
      <c r="AB368">
        <f t="shared" ca="1" si="175"/>
        <v>0.97649387698349843</v>
      </c>
      <c r="AC368" t="str">
        <f t="shared" ca="1" si="176"/>
        <v>الویت بیشتر</v>
      </c>
      <c r="AE368">
        <f t="shared" ca="1" si="155"/>
        <v>0.3280701883213169</v>
      </c>
      <c r="AF368" t="str">
        <f t="shared" ca="1" si="177"/>
        <v>محصول ۲</v>
      </c>
      <c r="AG368">
        <f t="shared" ca="1" si="156"/>
        <v>0.11294562536420494</v>
      </c>
      <c r="AH368" s="4">
        <f t="shared" ca="1" si="157"/>
        <v>5.2544518494279764</v>
      </c>
      <c r="AI368">
        <f t="shared" ca="1" si="158"/>
        <v>0.34174141929282909</v>
      </c>
      <c r="AJ368">
        <f t="shared" ca="1" si="159"/>
        <v>16.414724326422473</v>
      </c>
      <c r="AK368">
        <f t="shared" ca="1" si="160"/>
        <v>0.67476654659440938</v>
      </c>
      <c r="AL368">
        <f t="shared" ca="1" si="161"/>
        <v>3.1934847138391107</v>
      </c>
    </row>
    <row r="369" spans="1:38" x14ac:dyDescent="0.3">
      <c r="A369" s="1">
        <f t="shared" si="164"/>
        <v>368</v>
      </c>
      <c r="B369">
        <f t="shared" ca="1" si="166"/>
        <v>248</v>
      </c>
      <c r="C369">
        <f t="shared" ca="1" si="167"/>
        <v>1</v>
      </c>
      <c r="D369" t="str">
        <f t="shared" ca="1" si="168"/>
        <v>فروش</v>
      </c>
      <c r="E369" t="str">
        <f t="shared" ca="1" si="169"/>
        <v>_</v>
      </c>
      <c r="F369" t="str">
        <f t="shared" ca="1" si="170"/>
        <v>_</v>
      </c>
      <c r="G369">
        <f t="shared" ca="1" si="171"/>
        <v>18.521247475929975</v>
      </c>
      <c r="H369">
        <f t="shared" ca="1" si="172"/>
        <v>266.52124747592995</v>
      </c>
      <c r="I369">
        <f ca="1">24-COUNTIF($H$2:H368,"&gt;"&amp;B369)</f>
        <v>2</v>
      </c>
      <c r="J369">
        <f t="shared" ca="1" si="154"/>
        <v>23</v>
      </c>
      <c r="O369">
        <f t="shared" ca="1" si="165"/>
        <v>0.63544101924448604</v>
      </c>
      <c r="P369">
        <f t="shared" ca="1" si="153"/>
        <v>1</v>
      </c>
      <c r="Q369">
        <f t="shared" ca="1" si="173"/>
        <v>248</v>
      </c>
      <c r="V369">
        <f t="shared" ca="1" si="162"/>
        <v>0.11989240920584984</v>
      </c>
      <c r="W369" t="str">
        <f t="shared" ca="1" si="174"/>
        <v>فروش</v>
      </c>
      <c r="X369">
        <f t="shared" ca="1" si="163"/>
        <v>7.0586543377740876</v>
      </c>
      <c r="AB369">
        <f t="shared" ca="1" si="175"/>
        <v>0.75281387700870883</v>
      </c>
      <c r="AC369" t="str">
        <f t="shared" ca="1" si="176"/>
        <v>الویت بیشتر</v>
      </c>
      <c r="AE369">
        <f t="shared" ca="1" si="155"/>
        <v>0.34241584101467837</v>
      </c>
      <c r="AF369" t="str">
        <f t="shared" ca="1" si="177"/>
        <v>محصول ۳</v>
      </c>
      <c r="AG369">
        <f t="shared" ca="1" si="156"/>
        <v>0.2243384575566072</v>
      </c>
      <c r="AH369" s="4">
        <f t="shared" ca="1" si="157"/>
        <v>5.0561638928881347</v>
      </c>
      <c r="AI369">
        <f t="shared" ca="1" si="158"/>
        <v>0.46755349946164682</v>
      </c>
      <c r="AJ369">
        <f t="shared" ca="1" si="159"/>
        <v>18.521247475929975</v>
      </c>
      <c r="AK369">
        <f t="shared" ca="1" si="160"/>
        <v>0.73602719076327261</v>
      </c>
      <c r="AL369">
        <f t="shared" ca="1" si="161"/>
        <v>3.273401336036561</v>
      </c>
    </row>
    <row r="370" spans="1:38" x14ac:dyDescent="0.3">
      <c r="A370" s="1">
        <f t="shared" si="164"/>
        <v>369</v>
      </c>
      <c r="B370">
        <f t="shared" ca="1" si="166"/>
        <v>249</v>
      </c>
      <c r="C370">
        <f t="shared" ca="1" si="167"/>
        <v>1</v>
      </c>
      <c r="D370" t="str">
        <f t="shared" ca="1" si="168"/>
        <v>پشتیبانی فنی</v>
      </c>
      <c r="E370" t="str">
        <f t="shared" ca="1" si="169"/>
        <v>محصول ۱</v>
      </c>
      <c r="F370" t="str">
        <f t="shared" ca="1" si="170"/>
        <v>_</v>
      </c>
      <c r="G370">
        <f t="shared" ca="1" si="171"/>
        <v>7.08003793558178</v>
      </c>
      <c r="H370">
        <f t="shared" ca="1" si="172"/>
        <v>256.0800379355818</v>
      </c>
      <c r="I370">
        <f ca="1">24-COUNTIF($H$2:H369,"&gt;"&amp;B370)</f>
        <v>3</v>
      </c>
      <c r="J370">
        <f t="shared" ca="1" si="154"/>
        <v>22</v>
      </c>
      <c r="O370">
        <f t="shared" ca="1" si="165"/>
        <v>0.69965199646623222</v>
      </c>
      <c r="P370">
        <f t="shared" ca="1" si="153"/>
        <v>1</v>
      </c>
      <c r="Q370">
        <f t="shared" ca="1" si="173"/>
        <v>249</v>
      </c>
      <c r="V370">
        <f t="shared" ca="1" si="162"/>
        <v>0.56713151482416535</v>
      </c>
      <c r="W370" t="str">
        <f t="shared" ca="1" si="174"/>
        <v>پشتیبانی فنی</v>
      </c>
      <c r="X370">
        <f t="shared" ca="1" si="163"/>
        <v>8.2526909437420333</v>
      </c>
      <c r="AB370">
        <f t="shared" ca="1" si="175"/>
        <v>0.91276888748339702</v>
      </c>
      <c r="AC370" t="str">
        <f t="shared" ca="1" si="176"/>
        <v>الویت بیشتر</v>
      </c>
      <c r="AE370">
        <f t="shared" ca="1" si="155"/>
        <v>0.11697129176255934</v>
      </c>
      <c r="AF370" t="str">
        <f t="shared" ca="1" si="177"/>
        <v>محصول ۱</v>
      </c>
      <c r="AG370">
        <f t="shared" ca="1" si="156"/>
        <v>0.44793716903549519</v>
      </c>
      <c r="AH370" s="4">
        <f t="shared" ca="1" si="157"/>
        <v>7.08003793558178</v>
      </c>
      <c r="AI370">
        <f t="shared" ca="1" si="158"/>
        <v>0.63885002526771606</v>
      </c>
      <c r="AJ370">
        <f t="shared" ca="1" si="159"/>
        <v>20.974138016280531</v>
      </c>
      <c r="AK370">
        <f t="shared" ca="1" si="160"/>
        <v>0.76644647508812169</v>
      </c>
      <c r="AL370">
        <f t="shared" ca="1" si="161"/>
        <v>3.316547697477171</v>
      </c>
    </row>
    <row r="371" spans="1:38" x14ac:dyDescent="0.3">
      <c r="A371" s="1">
        <f t="shared" si="164"/>
        <v>370</v>
      </c>
      <c r="B371">
        <f t="shared" ca="1" si="166"/>
        <v>249</v>
      </c>
      <c r="C371">
        <f t="shared" ca="1" si="167"/>
        <v>1</v>
      </c>
      <c r="D371" t="str">
        <f t="shared" ca="1" si="168"/>
        <v>پشتیبانی فنی</v>
      </c>
      <c r="E371" t="str">
        <f t="shared" ca="1" si="169"/>
        <v>محصول ۲</v>
      </c>
      <c r="F371" t="str">
        <f t="shared" ca="1" si="170"/>
        <v>_</v>
      </c>
      <c r="G371">
        <f t="shared" ca="1" si="171"/>
        <v>9.9927992605352642</v>
      </c>
      <c r="H371">
        <f t="shared" ca="1" si="172"/>
        <v>258.99279926053526</v>
      </c>
      <c r="I371">
        <f ca="1">24-COUNTIF($H$2:H370,"&gt;"&amp;B371)</f>
        <v>2</v>
      </c>
      <c r="J371">
        <f t="shared" ca="1" si="154"/>
        <v>23</v>
      </c>
      <c r="O371">
        <f t="shared" ca="1" si="165"/>
        <v>3.6423088035221429E-2</v>
      </c>
      <c r="P371">
        <f t="shared" ca="1" si="153"/>
        <v>0</v>
      </c>
      <c r="Q371">
        <f t="shared" ca="1" si="173"/>
        <v>249</v>
      </c>
      <c r="V371">
        <f t="shared" ca="1" si="162"/>
        <v>0.35092742631990548</v>
      </c>
      <c r="W371" t="str">
        <f t="shared" ca="1" si="174"/>
        <v>پشتیبانی فنی</v>
      </c>
      <c r="X371">
        <f t="shared" ca="1" si="163"/>
        <v>5.6600889285538134</v>
      </c>
      <c r="AB371">
        <f t="shared" ca="1" si="175"/>
        <v>0.4618620540553946</v>
      </c>
      <c r="AC371" t="str">
        <f t="shared" ca="1" si="176"/>
        <v>الویت بیشتر</v>
      </c>
      <c r="AE371">
        <f t="shared" ca="1" si="155"/>
        <v>0.25841698787906286</v>
      </c>
      <c r="AF371" t="str">
        <f t="shared" ca="1" si="177"/>
        <v>محصول ۲</v>
      </c>
      <c r="AG371">
        <f t="shared" ca="1" si="156"/>
        <v>0.7031700755459046</v>
      </c>
      <c r="AH371" s="4">
        <f t="shared" ca="1" si="157"/>
        <v>9.9927992605352642</v>
      </c>
      <c r="AI371">
        <f t="shared" ca="1" si="158"/>
        <v>0.52219878052100033</v>
      </c>
      <c r="AJ371">
        <f t="shared" ca="1" si="159"/>
        <v>19.346388826527601</v>
      </c>
      <c r="AK371">
        <f t="shared" ca="1" si="160"/>
        <v>0.34503259315208357</v>
      </c>
      <c r="AL371">
        <f t="shared" ca="1" si="161"/>
        <v>2.8307016229093134</v>
      </c>
    </row>
    <row r="372" spans="1:38" x14ac:dyDescent="0.3">
      <c r="A372" s="1">
        <f t="shared" si="164"/>
        <v>371</v>
      </c>
      <c r="B372">
        <f t="shared" ca="1" si="166"/>
        <v>249</v>
      </c>
      <c r="C372">
        <f t="shared" ca="1" si="167"/>
        <v>1</v>
      </c>
      <c r="D372" t="str">
        <f t="shared" ca="1" si="168"/>
        <v>پشتیبانی فنی</v>
      </c>
      <c r="E372" t="str">
        <f t="shared" ca="1" si="169"/>
        <v>محصول ۲</v>
      </c>
      <c r="F372" t="str">
        <f t="shared" ca="1" si="170"/>
        <v>_</v>
      </c>
      <c r="G372">
        <f t="shared" ca="1" si="171"/>
        <v>5.1135467746706897</v>
      </c>
      <c r="H372">
        <f t="shared" ca="1" si="172"/>
        <v>254.11354677467068</v>
      </c>
      <c r="I372">
        <f ca="1">24-COUNTIF($H$2:H371,"&gt;"&amp;B372)</f>
        <v>1</v>
      </c>
      <c r="J372">
        <f t="shared" ca="1" si="154"/>
        <v>24</v>
      </c>
      <c r="O372">
        <f t="shared" ca="1" si="165"/>
        <v>0.14988745300130712</v>
      </c>
      <c r="P372">
        <f t="shared" ca="1" si="153"/>
        <v>0</v>
      </c>
      <c r="Q372">
        <f t="shared" ca="1" si="173"/>
        <v>249</v>
      </c>
      <c r="V372">
        <f t="shared" ca="1" si="162"/>
        <v>0.32652233777292139</v>
      </c>
      <c r="W372" t="str">
        <f t="shared" ca="1" si="174"/>
        <v>پشتیبانی فنی</v>
      </c>
      <c r="X372">
        <f t="shared" ca="1" si="163"/>
        <v>3.1494083725666191</v>
      </c>
      <c r="AB372">
        <f t="shared" ca="1" si="175"/>
        <v>1.5944901280718327E-3</v>
      </c>
      <c r="AC372" t="str">
        <f t="shared" ca="1" si="176"/>
        <v>الویت کمتر</v>
      </c>
      <c r="AE372">
        <f t="shared" ca="1" si="155"/>
        <v>0.28017196677118483</v>
      </c>
      <c r="AF372" t="str">
        <f t="shared" ca="1" si="177"/>
        <v>محصول ۲</v>
      </c>
      <c r="AG372">
        <f t="shared" ca="1" si="156"/>
        <v>9.9268443749352842E-2</v>
      </c>
      <c r="AH372" s="4">
        <f t="shared" ca="1" si="157"/>
        <v>5.1135467746706897</v>
      </c>
      <c r="AI372">
        <f t="shared" ca="1" si="158"/>
        <v>0.19428243036192949</v>
      </c>
      <c r="AJ372">
        <f t="shared" ca="1" si="159"/>
        <v>13.360629043671702</v>
      </c>
      <c r="AK372">
        <f t="shared" ca="1" si="160"/>
        <v>0.37815921710619127</v>
      </c>
      <c r="AL372">
        <f t="shared" ca="1" si="161"/>
        <v>2.8696657025618419</v>
      </c>
    </row>
    <row r="373" spans="1:38" x14ac:dyDescent="0.3">
      <c r="A373" s="1">
        <f t="shared" si="164"/>
        <v>372</v>
      </c>
      <c r="B373">
        <f t="shared" ca="1" si="166"/>
        <v>249</v>
      </c>
      <c r="C373">
        <f t="shared" ca="1" si="167"/>
        <v>1</v>
      </c>
      <c r="D373" t="str">
        <f t="shared" ca="1" si="168"/>
        <v>پشتیبانی فنی</v>
      </c>
      <c r="E373" t="str">
        <f t="shared" ca="1" si="169"/>
        <v>محصول ۳</v>
      </c>
      <c r="F373" t="str">
        <f t="shared" ca="1" si="170"/>
        <v>_</v>
      </c>
      <c r="G373">
        <f t="shared" ca="1" si="171"/>
        <v>5.8497163253097675</v>
      </c>
      <c r="H373">
        <f t="shared" ca="1" si="172"/>
        <v>254.84971632530977</v>
      </c>
      <c r="I373">
        <f ca="1">24-COUNTIF($H$2:H372,"&gt;"&amp;B373)</f>
        <v>0</v>
      </c>
      <c r="J373">
        <f t="shared" ca="1" si="154"/>
        <v>25</v>
      </c>
      <c r="O373">
        <f t="shared" ca="1" si="165"/>
        <v>5.5229499347428934E-3</v>
      </c>
      <c r="P373">
        <f t="shared" ca="1" si="153"/>
        <v>0</v>
      </c>
      <c r="Q373">
        <f t="shared" ca="1" si="173"/>
        <v>249</v>
      </c>
      <c r="V373">
        <f t="shared" ca="1" si="162"/>
        <v>0.3414376818847833</v>
      </c>
      <c r="W373" t="str">
        <f t="shared" ca="1" si="174"/>
        <v>پشتیبانی فنی</v>
      </c>
      <c r="X373">
        <f t="shared" ca="1" si="163"/>
        <v>4.0745498025489306</v>
      </c>
      <c r="AB373">
        <f t="shared" ca="1" si="175"/>
        <v>8.2475519868424704E-2</v>
      </c>
      <c r="AC373" t="str">
        <f t="shared" ca="1" si="176"/>
        <v>الویت کمتر</v>
      </c>
      <c r="AE373">
        <f t="shared" ca="1" si="155"/>
        <v>0.33886028519701816</v>
      </c>
      <c r="AF373" t="str">
        <f t="shared" ca="1" si="177"/>
        <v>محصول ۳</v>
      </c>
      <c r="AG373">
        <f t="shared" ca="1" si="156"/>
        <v>0.1804640696608224</v>
      </c>
      <c r="AH373" s="4">
        <f t="shared" ca="1" si="157"/>
        <v>5.8497163253097675</v>
      </c>
      <c r="AI373">
        <f t="shared" ca="1" si="158"/>
        <v>0.91960855802665764</v>
      </c>
      <c r="AJ373">
        <f t="shared" ca="1" si="159"/>
        <v>24.365251279324362</v>
      </c>
      <c r="AK373">
        <f t="shared" ca="1" si="160"/>
        <v>0.73667407750762026</v>
      </c>
      <c r="AL373">
        <f t="shared" ca="1" si="161"/>
        <v>3.274292176571894</v>
      </c>
    </row>
    <row r="374" spans="1:38" x14ac:dyDescent="0.3">
      <c r="A374" s="1">
        <f t="shared" si="164"/>
        <v>373</v>
      </c>
      <c r="B374">
        <f t="shared" ca="1" si="166"/>
        <v>249</v>
      </c>
      <c r="C374">
        <f t="shared" ca="1" si="167"/>
        <v>0</v>
      </c>
      <c r="D374" t="str">
        <f t="shared" ca="1" si="168"/>
        <v>_</v>
      </c>
      <c r="E374" t="str">
        <f t="shared" ca="1" si="169"/>
        <v>_</v>
      </c>
      <c r="F374" t="str">
        <f t="shared" ca="1" si="170"/>
        <v>_</v>
      </c>
      <c r="G374" t="str">
        <f t="shared" ca="1" si="171"/>
        <v>_</v>
      </c>
      <c r="H374" t="str">
        <f t="shared" ca="1" si="172"/>
        <v>_</v>
      </c>
      <c r="I374">
        <f ca="1">24-COUNTIF($H$2:H373,"&gt;"&amp;B374)</f>
        <v>-1</v>
      </c>
      <c r="J374">
        <f t="shared" ca="1" si="154"/>
        <v>26</v>
      </c>
      <c r="O374">
        <f t="shared" ca="1" si="165"/>
        <v>0.1654159937785763</v>
      </c>
      <c r="P374">
        <f t="shared" ca="1" si="153"/>
        <v>0</v>
      </c>
      <c r="Q374">
        <f t="shared" ca="1" si="173"/>
        <v>249</v>
      </c>
      <c r="V374">
        <f t="shared" ca="1" si="162"/>
        <v>0.38320919303237211</v>
      </c>
      <c r="W374" t="str">
        <f t="shared" ca="1" si="174"/>
        <v>پشتیبانی فنی</v>
      </c>
      <c r="X374">
        <f t="shared" ca="1" si="163"/>
        <v>4.3158159660294864</v>
      </c>
      <c r="AB374">
        <f t="shared" ca="1" si="175"/>
        <v>0.12366940403272217</v>
      </c>
      <c r="AC374" t="str">
        <f t="shared" ca="1" si="176"/>
        <v>الویت کمتر</v>
      </c>
      <c r="AE374">
        <f t="shared" ca="1" si="155"/>
        <v>0.20607382614788583</v>
      </c>
      <c r="AF374" t="str">
        <f t="shared" ca="1" si="177"/>
        <v>محصول ۲</v>
      </c>
      <c r="AG374">
        <f t="shared" ca="1" si="156"/>
        <v>0.15777517438286071</v>
      </c>
      <c r="AH374" s="4">
        <f t="shared" ca="1" si="157"/>
        <v>5.6645605354783619</v>
      </c>
      <c r="AI374">
        <f t="shared" ca="1" si="158"/>
        <v>0.92021654391704699</v>
      </c>
      <c r="AJ374">
        <f t="shared" ca="1" si="159"/>
        <v>24.371982262572981</v>
      </c>
      <c r="AK374">
        <f t="shared" ca="1" si="160"/>
        <v>0.21231004800067432</v>
      </c>
      <c r="AL374">
        <f t="shared" ca="1" si="161"/>
        <v>2.6516288023110617</v>
      </c>
    </row>
    <row r="375" spans="1:38" x14ac:dyDescent="0.3">
      <c r="A375" s="1">
        <f t="shared" si="164"/>
        <v>374</v>
      </c>
      <c r="B375">
        <f t="shared" ca="1" si="166"/>
        <v>250</v>
      </c>
      <c r="C375">
        <f t="shared" ca="1" si="167"/>
        <v>1</v>
      </c>
      <c r="D375" t="str">
        <f t="shared" ca="1" si="168"/>
        <v>بررسی سفارش</v>
      </c>
      <c r="E375" t="str">
        <f t="shared" ca="1" si="169"/>
        <v>_</v>
      </c>
      <c r="F375" t="str">
        <f t="shared" ca="1" si="170"/>
        <v>الویت بیشتر</v>
      </c>
      <c r="G375">
        <f t="shared" ca="1" si="171"/>
        <v>3.0954490598762057</v>
      </c>
      <c r="H375">
        <f t="shared" ca="1" si="172"/>
        <v>253.09544905987622</v>
      </c>
      <c r="I375">
        <f ca="1">24-COUNTIF($H$2:H374,"&gt;"&amp;B375)</f>
        <v>0</v>
      </c>
      <c r="J375">
        <f t="shared" ca="1" si="154"/>
        <v>25</v>
      </c>
      <c r="O375">
        <f t="shared" ca="1" si="165"/>
        <v>0.67463664404307933</v>
      </c>
      <c r="P375">
        <f t="shared" ca="1" si="153"/>
        <v>1</v>
      </c>
      <c r="Q375">
        <f t="shared" ca="1" si="173"/>
        <v>250</v>
      </c>
      <c r="V375">
        <f t="shared" ca="1" si="162"/>
        <v>0.20037803764339626</v>
      </c>
      <c r="W375" t="str">
        <f t="shared" ca="1" si="174"/>
        <v>بررسی سفارش</v>
      </c>
      <c r="X375">
        <f t="shared" ca="1" si="163"/>
        <v>4.5291425453903331</v>
      </c>
      <c r="AB375">
        <f t="shared" ca="1" si="175"/>
        <v>0.16701978029448766</v>
      </c>
      <c r="AC375" t="str">
        <f t="shared" ca="1" si="176"/>
        <v>الویت بیشتر</v>
      </c>
      <c r="AE375">
        <f t="shared" ca="1" si="155"/>
        <v>0.42228985558538834</v>
      </c>
      <c r="AF375" t="str">
        <f t="shared" ca="1" si="177"/>
        <v>محصول ۳</v>
      </c>
      <c r="AG375">
        <f t="shared" ca="1" si="156"/>
        <v>0.50822598294783561</v>
      </c>
      <c r="AH375" s="4">
        <f t="shared" ca="1" si="157"/>
        <v>7.6935366064169468</v>
      </c>
      <c r="AI375">
        <f t="shared" ca="1" si="158"/>
        <v>0.37934392733460098</v>
      </c>
      <c r="AJ375">
        <f t="shared" ca="1" si="159"/>
        <v>17.079912508419355</v>
      </c>
      <c r="AK375">
        <f t="shared" ca="1" si="160"/>
        <v>0.59089379836057987</v>
      </c>
      <c r="AL375">
        <f t="shared" ca="1" si="161"/>
        <v>3.0954490598762057</v>
      </c>
    </row>
    <row r="376" spans="1:38" x14ac:dyDescent="0.3">
      <c r="A376" s="1">
        <f t="shared" si="164"/>
        <v>375</v>
      </c>
      <c r="B376">
        <f t="shared" ca="1" si="166"/>
        <v>250</v>
      </c>
      <c r="C376">
        <f t="shared" ca="1" si="167"/>
        <v>0</v>
      </c>
      <c r="D376" t="str">
        <f t="shared" ca="1" si="168"/>
        <v>_</v>
      </c>
      <c r="E376" t="str">
        <f t="shared" ca="1" si="169"/>
        <v>_</v>
      </c>
      <c r="F376" t="str">
        <f t="shared" ca="1" si="170"/>
        <v>_</v>
      </c>
      <c r="G376" t="str">
        <f t="shared" ca="1" si="171"/>
        <v>_</v>
      </c>
      <c r="H376" t="str">
        <f t="shared" ca="1" si="172"/>
        <v>_</v>
      </c>
      <c r="I376">
        <f ca="1">24-COUNTIF($H$2:H375,"&gt;"&amp;B376)</f>
        <v>-1</v>
      </c>
      <c r="J376">
        <f t="shared" ca="1" si="154"/>
        <v>26</v>
      </c>
      <c r="O376">
        <f t="shared" ca="1" si="165"/>
        <v>0.18095654671332517</v>
      </c>
      <c r="P376">
        <f t="shared" ca="1" si="153"/>
        <v>0</v>
      </c>
      <c r="Q376">
        <f t="shared" ca="1" si="173"/>
        <v>250</v>
      </c>
      <c r="V376">
        <f t="shared" ca="1" si="162"/>
        <v>0.4708193774044851</v>
      </c>
      <c r="W376" t="str">
        <f t="shared" ca="1" si="174"/>
        <v>پشتیبانی فنی</v>
      </c>
      <c r="X376">
        <f t="shared" ca="1" si="163"/>
        <v>6.6678803897799739</v>
      </c>
      <c r="AB376">
        <f t="shared" ca="1" si="175"/>
        <v>0.68277082580534687</v>
      </c>
      <c r="AC376" t="str">
        <f t="shared" ca="1" si="176"/>
        <v>الویت بیشتر</v>
      </c>
      <c r="AE376">
        <f t="shared" ca="1" si="155"/>
        <v>0.49095798467655605</v>
      </c>
      <c r="AF376" t="str">
        <f t="shared" ca="1" si="177"/>
        <v>محصول ۳</v>
      </c>
      <c r="AG376">
        <f t="shared" ca="1" si="156"/>
        <v>0.16836621014360675</v>
      </c>
      <c r="AH376" s="4">
        <f t="shared" ca="1" si="157"/>
        <v>5.7525405458343943</v>
      </c>
      <c r="AI376">
        <f t="shared" ca="1" si="158"/>
        <v>0.91008155218243414</v>
      </c>
      <c r="AJ376">
        <f t="shared" ca="1" si="159"/>
        <v>24.259486173994588</v>
      </c>
      <c r="AK376">
        <f t="shared" ca="1" si="160"/>
        <v>8.8392309310742156E-2</v>
      </c>
      <c r="AL376">
        <f t="shared" ca="1" si="161"/>
        <v>2.4204576299955614</v>
      </c>
    </row>
    <row r="377" spans="1:38" x14ac:dyDescent="0.3">
      <c r="A377" s="1">
        <f t="shared" si="164"/>
        <v>376</v>
      </c>
      <c r="B377">
        <f t="shared" ca="1" si="166"/>
        <v>250</v>
      </c>
      <c r="C377">
        <f t="shared" ca="1" si="167"/>
        <v>0</v>
      </c>
      <c r="D377" t="str">
        <f t="shared" ca="1" si="168"/>
        <v>_</v>
      </c>
      <c r="E377" t="str">
        <f t="shared" ca="1" si="169"/>
        <v>_</v>
      </c>
      <c r="F377" t="str">
        <f t="shared" ca="1" si="170"/>
        <v>_</v>
      </c>
      <c r="G377" t="str">
        <f t="shared" ca="1" si="171"/>
        <v>_</v>
      </c>
      <c r="H377" t="str">
        <f t="shared" ca="1" si="172"/>
        <v>_</v>
      </c>
      <c r="I377">
        <f ca="1">24-COUNTIF($H$2:H376,"&gt;"&amp;B377)</f>
        <v>-1</v>
      </c>
      <c r="J377">
        <f t="shared" ca="1" si="154"/>
        <v>26</v>
      </c>
      <c r="O377">
        <f t="shared" ca="1" si="165"/>
        <v>0.42423540445910124</v>
      </c>
      <c r="P377">
        <f t="shared" ca="1" si="153"/>
        <v>0</v>
      </c>
      <c r="Q377">
        <f t="shared" ca="1" si="173"/>
        <v>250</v>
      </c>
      <c r="V377">
        <f t="shared" ca="1" si="162"/>
        <v>0.40878029847653385</v>
      </c>
      <c r="W377" t="str">
        <f t="shared" ca="1" si="174"/>
        <v>پشتیبانی فنی</v>
      </c>
      <c r="X377">
        <f t="shared" ca="1" si="163"/>
        <v>6.9089885672738358</v>
      </c>
      <c r="AB377">
        <f t="shared" ca="1" si="175"/>
        <v>0.72701852350731844</v>
      </c>
      <c r="AC377" t="str">
        <f t="shared" ca="1" si="176"/>
        <v>الویت بیشتر</v>
      </c>
      <c r="AE377">
        <f t="shared" ca="1" si="155"/>
        <v>0.1422617067553662</v>
      </c>
      <c r="AF377" t="str">
        <f t="shared" ca="1" si="177"/>
        <v>محصول ۱</v>
      </c>
      <c r="AG377">
        <f t="shared" ca="1" si="156"/>
        <v>0.63869026299870113</v>
      </c>
      <c r="AH377" s="4">
        <f t="shared" ca="1" si="157"/>
        <v>9.165810552615449</v>
      </c>
      <c r="AI377">
        <f t="shared" ca="1" si="158"/>
        <v>0.11342687361480508</v>
      </c>
      <c r="AJ377">
        <f t="shared" ca="1" si="159"/>
        <v>11.152308718188632</v>
      </c>
      <c r="AK377">
        <f t="shared" ca="1" si="160"/>
        <v>0.60517656703653444</v>
      </c>
      <c r="AL377">
        <f t="shared" ca="1" si="161"/>
        <v>3.1113792339096893</v>
      </c>
    </row>
    <row r="378" spans="1:38" x14ac:dyDescent="0.3">
      <c r="A378" s="1">
        <f t="shared" si="164"/>
        <v>377</v>
      </c>
      <c r="B378">
        <f t="shared" ca="1" si="166"/>
        <v>250</v>
      </c>
      <c r="C378">
        <f t="shared" ca="1" si="167"/>
        <v>0</v>
      </c>
      <c r="D378" t="str">
        <f t="shared" ca="1" si="168"/>
        <v>_</v>
      </c>
      <c r="E378" t="str">
        <f t="shared" ca="1" si="169"/>
        <v>_</v>
      </c>
      <c r="F378" t="str">
        <f t="shared" ca="1" si="170"/>
        <v>_</v>
      </c>
      <c r="G378" t="str">
        <f t="shared" ca="1" si="171"/>
        <v>_</v>
      </c>
      <c r="H378" t="str">
        <f t="shared" ca="1" si="172"/>
        <v>_</v>
      </c>
      <c r="I378">
        <f ca="1">24-COUNTIF($H$2:H377,"&gt;"&amp;B378)</f>
        <v>-1</v>
      </c>
      <c r="J378">
        <f t="shared" ca="1" si="154"/>
        <v>26</v>
      </c>
      <c r="O378">
        <f t="shared" ca="1" si="165"/>
        <v>7.172590765294462E-2</v>
      </c>
      <c r="P378">
        <f t="shared" ca="1" si="153"/>
        <v>0</v>
      </c>
      <c r="Q378">
        <f t="shared" ca="1" si="173"/>
        <v>250</v>
      </c>
      <c r="V378">
        <f t="shared" ca="1" si="162"/>
        <v>0.56285958352087673</v>
      </c>
      <c r="W378" t="str">
        <f t="shared" ca="1" si="174"/>
        <v>پشتیبانی فنی</v>
      </c>
      <c r="X378">
        <f t="shared" ca="1" si="163"/>
        <v>3.1429820228896075</v>
      </c>
      <c r="AB378">
        <f t="shared" ca="1" si="175"/>
        <v>1.4602756335431598E-3</v>
      </c>
      <c r="AC378" t="str">
        <f t="shared" ca="1" si="176"/>
        <v>الویت کمتر</v>
      </c>
      <c r="AE378">
        <f t="shared" ca="1" si="155"/>
        <v>0.26622207234388617</v>
      </c>
      <c r="AF378" t="str">
        <f t="shared" ca="1" si="177"/>
        <v>محصول ۲</v>
      </c>
      <c r="AG378">
        <f t="shared" ca="1" si="156"/>
        <v>0.85547018354044391</v>
      </c>
      <c r="AH378" s="4">
        <f t="shared" ca="1" si="157"/>
        <v>12.412653549737218</v>
      </c>
      <c r="AI378">
        <f t="shared" ca="1" si="158"/>
        <v>1.3319300047227034E-2</v>
      </c>
      <c r="AJ378">
        <f t="shared" ca="1" si="159"/>
        <v>6.4509190768565556</v>
      </c>
      <c r="AK378">
        <f t="shared" ca="1" si="160"/>
        <v>0.80520391902788735</v>
      </c>
      <c r="AL378">
        <f t="shared" ca="1" si="161"/>
        <v>3.3758268173461587</v>
      </c>
    </row>
    <row r="379" spans="1:38" x14ac:dyDescent="0.3">
      <c r="A379" s="1">
        <f t="shared" si="164"/>
        <v>378</v>
      </c>
      <c r="B379">
        <f t="shared" ca="1" si="166"/>
        <v>253</v>
      </c>
      <c r="C379">
        <f t="shared" ca="1" si="167"/>
        <v>1</v>
      </c>
      <c r="D379" t="str">
        <f t="shared" ca="1" si="168"/>
        <v>پشتیبانی فنی</v>
      </c>
      <c r="E379" t="str">
        <f t="shared" ca="1" si="169"/>
        <v>محصول ۳</v>
      </c>
      <c r="F379" t="str">
        <f t="shared" ca="1" si="170"/>
        <v>_</v>
      </c>
      <c r="G379">
        <f t="shared" ca="1" si="171"/>
        <v>7.277694617303581</v>
      </c>
      <c r="H379">
        <f t="shared" ca="1" si="172"/>
        <v>260.27769461730361</v>
      </c>
      <c r="I379">
        <f ca="1">24-COUNTIF($H$2:H378,"&gt;"&amp;B379)</f>
        <v>5</v>
      </c>
      <c r="J379">
        <f t="shared" ca="1" si="154"/>
        <v>20</v>
      </c>
      <c r="O379">
        <f t="shared" ca="1" si="165"/>
        <v>0.95957051910460134</v>
      </c>
      <c r="P379">
        <f t="shared" ca="1" si="153"/>
        <v>3</v>
      </c>
      <c r="Q379">
        <f t="shared" ca="1" si="173"/>
        <v>253</v>
      </c>
      <c r="V379">
        <f t="shared" ca="1" si="162"/>
        <v>0.37608005983780168</v>
      </c>
      <c r="W379" t="str">
        <f t="shared" ca="1" si="174"/>
        <v>پشتیبانی فنی</v>
      </c>
      <c r="X379">
        <f t="shared" ca="1" si="163"/>
        <v>3.9572926095853429</v>
      </c>
      <c r="AB379">
        <f t="shared" ca="1" si="175"/>
        <v>6.5457795740479691E-2</v>
      </c>
      <c r="AC379" t="str">
        <f t="shared" ca="1" si="176"/>
        <v>الویت کمتر</v>
      </c>
      <c r="AE379">
        <f t="shared" ca="1" si="155"/>
        <v>0.49114641198864861</v>
      </c>
      <c r="AF379" t="str">
        <f t="shared" ca="1" si="177"/>
        <v>محصول ۳</v>
      </c>
      <c r="AG379">
        <f t="shared" ca="1" si="156"/>
        <v>0.4677415151861084</v>
      </c>
      <c r="AH379" s="4">
        <f t="shared" ca="1" si="157"/>
        <v>7.277694617303581</v>
      </c>
      <c r="AI379">
        <f t="shared" ca="1" si="158"/>
        <v>5.19188151993345E-2</v>
      </c>
      <c r="AJ379">
        <f t="shared" ca="1" si="159"/>
        <v>8.8389446840090926</v>
      </c>
      <c r="AK379">
        <f t="shared" ca="1" si="160"/>
        <v>0.26609906489189639</v>
      </c>
      <c r="AL379">
        <f t="shared" ca="1" si="161"/>
        <v>2.7295191085802983</v>
      </c>
    </row>
    <row r="380" spans="1:38" x14ac:dyDescent="0.3">
      <c r="A380" s="1">
        <f t="shared" si="164"/>
        <v>379</v>
      </c>
      <c r="B380">
        <f t="shared" ca="1" si="166"/>
        <v>253</v>
      </c>
      <c r="C380">
        <f t="shared" ca="1" si="167"/>
        <v>1</v>
      </c>
      <c r="D380" t="str">
        <f t="shared" ca="1" si="168"/>
        <v>پشتیبانی فنی</v>
      </c>
      <c r="E380" t="str">
        <f t="shared" ca="1" si="169"/>
        <v>محصول ۲</v>
      </c>
      <c r="F380" t="str">
        <f t="shared" ca="1" si="170"/>
        <v>_</v>
      </c>
      <c r="G380">
        <f t="shared" ca="1" si="171"/>
        <v>5.7657905490457466</v>
      </c>
      <c r="H380">
        <f t="shared" ca="1" si="172"/>
        <v>258.76579054904573</v>
      </c>
      <c r="I380">
        <f ca="1">24-COUNTIF($H$2:H379,"&gt;"&amp;B380)</f>
        <v>4</v>
      </c>
      <c r="J380">
        <f t="shared" ca="1" si="154"/>
        <v>21</v>
      </c>
      <c r="O380">
        <f t="shared" ca="1" si="165"/>
        <v>0.2990861716948795</v>
      </c>
      <c r="P380">
        <f t="shared" ca="1" si="153"/>
        <v>0</v>
      </c>
      <c r="Q380">
        <f t="shared" ca="1" si="173"/>
        <v>253</v>
      </c>
      <c r="V380">
        <f t="shared" ca="1" si="162"/>
        <v>0.43204830964618024</v>
      </c>
      <c r="W380" t="str">
        <f t="shared" ca="1" si="174"/>
        <v>پشتیبانی فنی</v>
      </c>
      <c r="X380">
        <f t="shared" ca="1" si="163"/>
        <v>4.5036892443921595</v>
      </c>
      <c r="AB380">
        <f t="shared" ca="1" si="175"/>
        <v>0.16150581026433311</v>
      </c>
      <c r="AC380" t="str">
        <f t="shared" ca="1" si="176"/>
        <v>الویت بیشتر</v>
      </c>
      <c r="AE380">
        <f t="shared" ca="1" si="155"/>
        <v>0.31939926894833193</v>
      </c>
      <c r="AF380" t="str">
        <f t="shared" ca="1" si="177"/>
        <v>محصول ۲</v>
      </c>
      <c r="AG380">
        <f t="shared" ca="1" si="156"/>
        <v>0.30705610699158148</v>
      </c>
      <c r="AH380" s="4">
        <f t="shared" ca="1" si="157"/>
        <v>5.7657905490457466</v>
      </c>
      <c r="AI380">
        <f t="shared" ca="1" si="158"/>
        <v>0.44583603081324641</v>
      </c>
      <c r="AJ380">
        <f t="shared" ca="1" si="159"/>
        <v>18.179987655028974</v>
      </c>
      <c r="AK380">
        <f t="shared" ca="1" si="160"/>
        <v>3.2529119827190089E-2</v>
      </c>
      <c r="AL380">
        <f t="shared" ca="1" si="161"/>
        <v>2.2550651674658462</v>
      </c>
    </row>
    <row r="381" spans="1:38" x14ac:dyDescent="0.3">
      <c r="A381" s="1">
        <f t="shared" si="164"/>
        <v>380</v>
      </c>
      <c r="B381">
        <f t="shared" ca="1" si="166"/>
        <v>253</v>
      </c>
      <c r="C381">
        <f t="shared" ca="1" si="167"/>
        <v>1</v>
      </c>
      <c r="D381" t="str">
        <f t="shared" ca="1" si="168"/>
        <v>پشتیبانی فنی</v>
      </c>
      <c r="E381" t="str">
        <f t="shared" ca="1" si="169"/>
        <v>محصول ۳</v>
      </c>
      <c r="F381" t="str">
        <f t="shared" ca="1" si="170"/>
        <v>_</v>
      </c>
      <c r="G381">
        <f t="shared" ca="1" si="171"/>
        <v>14.098533195588228</v>
      </c>
      <c r="H381">
        <f t="shared" ca="1" si="172"/>
        <v>267.09853319558823</v>
      </c>
      <c r="I381">
        <f ca="1">24-COUNTIF($H$2:H380,"&gt;"&amp;B381)</f>
        <v>3</v>
      </c>
      <c r="J381">
        <f t="shared" ca="1" si="154"/>
        <v>22</v>
      </c>
      <c r="O381">
        <f t="shared" ca="1" si="165"/>
        <v>0.21484446479129182</v>
      </c>
      <c r="P381">
        <f t="shared" ca="1" si="153"/>
        <v>0</v>
      </c>
      <c r="Q381">
        <f t="shared" ca="1" si="173"/>
        <v>253</v>
      </c>
      <c r="V381">
        <f t="shared" ca="1" si="162"/>
        <v>0.5153516951042052</v>
      </c>
      <c r="W381" t="str">
        <f t="shared" ca="1" si="174"/>
        <v>پشتیبانی فنی</v>
      </c>
      <c r="X381">
        <f t="shared" ca="1" si="163"/>
        <v>6.2845161644317464</v>
      </c>
      <c r="AB381">
        <f t="shared" ca="1" si="175"/>
        <v>0.60557656764660051</v>
      </c>
      <c r="AC381" t="str">
        <f t="shared" ca="1" si="176"/>
        <v>الویت بیشتر</v>
      </c>
      <c r="AE381">
        <f t="shared" ca="1" si="155"/>
        <v>0.39304259154951726</v>
      </c>
      <c r="AF381" t="str">
        <f t="shared" ca="1" si="177"/>
        <v>محصول ۳</v>
      </c>
      <c r="AG381">
        <f t="shared" ca="1" si="156"/>
        <v>0.92953035543552309</v>
      </c>
      <c r="AH381" s="4">
        <f t="shared" ca="1" si="157"/>
        <v>14.098533195588228</v>
      </c>
      <c r="AI381">
        <f t="shared" ca="1" si="158"/>
        <v>0.27204769733454137</v>
      </c>
      <c r="AJ381">
        <f t="shared" ca="1" si="159"/>
        <v>15.076710319308624</v>
      </c>
      <c r="AK381">
        <f t="shared" ca="1" si="160"/>
        <v>0.43959354105691273</v>
      </c>
      <c r="AL381">
        <f t="shared" ca="1" si="161"/>
        <v>2.9376497651649176</v>
      </c>
    </row>
    <row r="382" spans="1:38" x14ac:dyDescent="0.3">
      <c r="A382" s="1">
        <f t="shared" si="164"/>
        <v>381</v>
      </c>
      <c r="B382">
        <f t="shared" ca="1" si="166"/>
        <v>254</v>
      </c>
      <c r="C382">
        <f t="shared" ca="1" si="167"/>
        <v>1</v>
      </c>
      <c r="D382" t="str">
        <f t="shared" ca="1" si="168"/>
        <v>پشتیبانی فنی</v>
      </c>
      <c r="E382" t="str">
        <f t="shared" ca="1" si="169"/>
        <v>محصول ۳</v>
      </c>
      <c r="F382" t="str">
        <f t="shared" ca="1" si="170"/>
        <v>_</v>
      </c>
      <c r="G382">
        <f t="shared" ca="1" si="171"/>
        <v>8.3307339096915989</v>
      </c>
      <c r="H382">
        <f t="shared" ca="1" si="172"/>
        <v>262.33073390969162</v>
      </c>
      <c r="I382">
        <f ca="1">24-COUNTIF($H$2:H381,"&gt;"&amp;B382)</f>
        <v>4</v>
      </c>
      <c r="J382">
        <f t="shared" ca="1" si="154"/>
        <v>21</v>
      </c>
      <c r="O382">
        <f t="shared" ca="1" si="165"/>
        <v>0.74063845004095941</v>
      </c>
      <c r="P382">
        <f t="shared" ca="1" si="153"/>
        <v>1</v>
      </c>
      <c r="Q382">
        <f t="shared" ca="1" si="173"/>
        <v>254</v>
      </c>
      <c r="V382">
        <f t="shared" ca="1" si="162"/>
        <v>0.54078369786264824</v>
      </c>
      <c r="W382" t="str">
        <f t="shared" ca="1" si="174"/>
        <v>پشتیبانی فنی</v>
      </c>
      <c r="X382">
        <f t="shared" ca="1" si="163"/>
        <v>7.4761405618374157</v>
      </c>
      <c r="AB382">
        <f t="shared" ca="1" si="175"/>
        <v>0.81800381532564703</v>
      </c>
      <c r="AC382" t="str">
        <f t="shared" ca="1" si="176"/>
        <v>الویت بیشتر</v>
      </c>
      <c r="AE382">
        <f t="shared" ca="1" si="155"/>
        <v>0.36576755346178069</v>
      </c>
      <c r="AF382" t="str">
        <f t="shared" ca="1" si="177"/>
        <v>محصول ۳</v>
      </c>
      <c r="AG382">
        <f t="shared" ca="1" si="156"/>
        <v>0.56715413553153737</v>
      </c>
      <c r="AH382" s="4">
        <f t="shared" ca="1" si="157"/>
        <v>8.3307339096915989</v>
      </c>
      <c r="AI382">
        <f t="shared" ca="1" si="158"/>
        <v>0.24627984820907245</v>
      </c>
      <c r="AJ382">
        <f t="shared" ca="1" si="159"/>
        <v>14.539080203807716</v>
      </c>
      <c r="AK382">
        <f t="shared" ca="1" si="160"/>
        <v>0.69563961190710943</v>
      </c>
      <c r="AL382">
        <f t="shared" ca="1" si="161"/>
        <v>3.2197944013365571</v>
      </c>
    </row>
    <row r="383" spans="1:38" x14ac:dyDescent="0.3">
      <c r="A383" s="1">
        <f t="shared" si="164"/>
        <v>382</v>
      </c>
      <c r="B383">
        <f t="shared" ca="1" si="166"/>
        <v>254</v>
      </c>
      <c r="C383">
        <f t="shared" ca="1" si="167"/>
        <v>1</v>
      </c>
      <c r="D383" t="str">
        <f t="shared" ca="1" si="168"/>
        <v>بررسی سفارش</v>
      </c>
      <c r="E383" t="str">
        <f t="shared" ca="1" si="169"/>
        <v>_</v>
      </c>
      <c r="F383" t="str">
        <f t="shared" ca="1" si="170"/>
        <v>الویت بیشتر</v>
      </c>
      <c r="G383">
        <f t="shared" ca="1" si="171"/>
        <v>3.0703027903347886</v>
      </c>
      <c r="H383">
        <f t="shared" ca="1" si="172"/>
        <v>257.07030279033478</v>
      </c>
      <c r="I383">
        <f ca="1">24-COUNTIF($H$2:H382,"&gt;"&amp;B383)</f>
        <v>3</v>
      </c>
      <c r="J383">
        <f t="shared" ca="1" si="154"/>
        <v>22</v>
      </c>
      <c r="O383">
        <f t="shared" ca="1" si="165"/>
        <v>0.17758714445606993</v>
      </c>
      <c r="P383">
        <f t="shared" ca="1" si="153"/>
        <v>0</v>
      </c>
      <c r="Q383">
        <f t="shared" ca="1" si="173"/>
        <v>254</v>
      </c>
      <c r="V383">
        <f t="shared" ca="1" si="162"/>
        <v>0.19594527031000622</v>
      </c>
      <c r="W383" t="str">
        <f t="shared" ca="1" si="174"/>
        <v>بررسی سفارش</v>
      </c>
      <c r="X383">
        <f t="shared" ca="1" si="163"/>
        <v>7.948890589613967</v>
      </c>
      <c r="AB383">
        <f t="shared" ca="1" si="175"/>
        <v>0.8797985767607388</v>
      </c>
      <c r="AC383" t="str">
        <f t="shared" ca="1" si="176"/>
        <v>الویت بیشتر</v>
      </c>
      <c r="AE383">
        <f t="shared" ca="1" si="155"/>
        <v>0.29158713248351165</v>
      </c>
      <c r="AF383" t="str">
        <f t="shared" ca="1" si="177"/>
        <v>محصول ۲</v>
      </c>
      <c r="AG383">
        <f t="shared" ca="1" si="156"/>
        <v>0.83107760864207147</v>
      </c>
      <c r="AH383" s="4">
        <f t="shared" ca="1" si="157"/>
        <v>11.959533417581671</v>
      </c>
      <c r="AI383">
        <f t="shared" ca="1" si="158"/>
        <v>0.14804403649774767</v>
      </c>
      <c r="AJ383">
        <f t="shared" ca="1" si="159"/>
        <v>12.171160288507636</v>
      </c>
      <c r="AK383">
        <f t="shared" ca="1" si="160"/>
        <v>0.56783154917035994</v>
      </c>
      <c r="AL383">
        <f t="shared" ca="1" si="161"/>
        <v>3.0703027903347886</v>
      </c>
    </row>
    <row r="384" spans="1:38" x14ac:dyDescent="0.3">
      <c r="A384" s="1">
        <f t="shared" si="164"/>
        <v>383</v>
      </c>
      <c r="B384">
        <f t="shared" ca="1" si="166"/>
        <v>254</v>
      </c>
      <c r="C384">
        <f t="shared" ca="1" si="167"/>
        <v>1</v>
      </c>
      <c r="D384" t="str">
        <f t="shared" ca="1" si="168"/>
        <v>پشتیبانی فنی</v>
      </c>
      <c r="E384" t="str">
        <f t="shared" ca="1" si="169"/>
        <v>محصول ۳</v>
      </c>
      <c r="F384" t="str">
        <f t="shared" ca="1" si="170"/>
        <v>_</v>
      </c>
      <c r="G384">
        <f t="shared" ca="1" si="171"/>
        <v>15.495898002964811</v>
      </c>
      <c r="H384">
        <f t="shared" ca="1" si="172"/>
        <v>269.49589800296479</v>
      </c>
      <c r="I384">
        <f ca="1">24-COUNTIF($H$2:H383,"&gt;"&amp;B384)</f>
        <v>2</v>
      </c>
      <c r="J384">
        <f t="shared" ca="1" si="154"/>
        <v>23</v>
      </c>
      <c r="O384">
        <f t="shared" ca="1" si="165"/>
        <v>0.40396820851739956</v>
      </c>
      <c r="P384">
        <f t="shared" ca="1" si="153"/>
        <v>0</v>
      </c>
      <c r="Q384">
        <f t="shared" ca="1" si="173"/>
        <v>254</v>
      </c>
      <c r="V384">
        <f t="shared" ca="1" si="162"/>
        <v>0.55441397510381851</v>
      </c>
      <c r="W384" t="str">
        <f t="shared" ca="1" si="174"/>
        <v>پشتیبانی فنی</v>
      </c>
      <c r="X384">
        <f t="shared" ca="1" si="163"/>
        <v>3.3380814292264018</v>
      </c>
      <c r="AB384">
        <f t="shared" ca="1" si="175"/>
        <v>8.1642180562690389E-3</v>
      </c>
      <c r="AC384" t="str">
        <f t="shared" ca="1" si="176"/>
        <v>الویت کمتر</v>
      </c>
      <c r="AE384">
        <f t="shared" ca="1" si="155"/>
        <v>0.36263411043021909</v>
      </c>
      <c r="AF384" t="str">
        <f t="shared" ca="1" si="177"/>
        <v>محصول ۳</v>
      </c>
      <c r="AG384">
        <f t="shared" ca="1" si="156"/>
        <v>0.97096978327983507</v>
      </c>
      <c r="AH384" s="4">
        <f t="shared" ca="1" si="157"/>
        <v>15.495898002964811</v>
      </c>
      <c r="AI384">
        <f t="shared" ca="1" si="158"/>
        <v>0.89729299592761991</v>
      </c>
      <c r="AJ384">
        <f t="shared" ca="1" si="159"/>
        <v>24.116638416081265</v>
      </c>
      <c r="AK384">
        <f t="shared" ca="1" si="160"/>
        <v>0.1486347683214585</v>
      </c>
      <c r="AL384">
        <f t="shared" ca="1" si="161"/>
        <v>2.5452242993877996</v>
      </c>
    </row>
    <row r="385" spans="1:38" x14ac:dyDescent="0.3">
      <c r="A385" s="1">
        <f t="shared" si="164"/>
        <v>384</v>
      </c>
      <c r="B385">
        <f t="shared" ca="1" si="166"/>
        <v>254</v>
      </c>
      <c r="C385">
        <f t="shared" ca="1" si="167"/>
        <v>1</v>
      </c>
      <c r="D385" t="str">
        <f t="shared" ca="1" si="168"/>
        <v>بررسی سفارش</v>
      </c>
      <c r="E385" t="str">
        <f t="shared" ca="1" si="169"/>
        <v>_</v>
      </c>
      <c r="F385" t="str">
        <f t="shared" ca="1" si="170"/>
        <v>الویت بیشتر</v>
      </c>
      <c r="G385">
        <f t="shared" ca="1" si="171"/>
        <v>3.3819335828246007</v>
      </c>
      <c r="H385">
        <f t="shared" ca="1" si="172"/>
        <v>257.38193358282462</v>
      </c>
      <c r="I385">
        <f ca="1">24-COUNTIF($H$2:H384,"&gt;"&amp;B385)</f>
        <v>1</v>
      </c>
      <c r="J385">
        <f t="shared" ca="1" si="154"/>
        <v>24</v>
      </c>
      <c r="O385">
        <f t="shared" ca="1" si="165"/>
        <v>0.3247178020161513</v>
      </c>
      <c r="P385">
        <f t="shared" ca="1" si="153"/>
        <v>0</v>
      </c>
      <c r="Q385">
        <f t="shared" ca="1" si="173"/>
        <v>254</v>
      </c>
      <c r="V385">
        <f t="shared" ca="1" si="162"/>
        <v>0.17141038438296727</v>
      </c>
      <c r="W385" t="str">
        <f t="shared" ca="1" si="174"/>
        <v>بررسی سفارش</v>
      </c>
      <c r="X385">
        <f t="shared" ca="1" si="163"/>
        <v>5.4993830364841019</v>
      </c>
      <c r="AB385">
        <f t="shared" ca="1" si="175"/>
        <v>0.42126991279179826</v>
      </c>
      <c r="AC385" t="str">
        <f t="shared" ca="1" si="176"/>
        <v>الویت بیشتر</v>
      </c>
      <c r="AE385">
        <f t="shared" ca="1" si="155"/>
        <v>0.41913520298962681</v>
      </c>
      <c r="AF385" t="str">
        <f t="shared" ca="1" si="177"/>
        <v>محصول ۳</v>
      </c>
      <c r="AG385">
        <f t="shared" ca="1" si="156"/>
        <v>0.57232685329267186</v>
      </c>
      <c r="AH385" s="4">
        <f t="shared" ca="1" si="157"/>
        <v>8.3886837691821388</v>
      </c>
      <c r="AI385">
        <f t="shared" ca="1" si="158"/>
        <v>0.79237122464879073</v>
      </c>
      <c r="AJ385">
        <f t="shared" ca="1" si="159"/>
        <v>22.903952558039407</v>
      </c>
      <c r="AK385">
        <f t="shared" ca="1" si="160"/>
        <v>0.80899695197998256</v>
      </c>
      <c r="AL385">
        <f t="shared" ca="1" si="161"/>
        <v>3.3819335828246007</v>
      </c>
    </row>
    <row r="386" spans="1:38" x14ac:dyDescent="0.3">
      <c r="A386" s="1">
        <f t="shared" si="164"/>
        <v>385</v>
      </c>
      <c r="B386">
        <f t="shared" ca="1" si="166"/>
        <v>254</v>
      </c>
      <c r="C386">
        <f t="shared" ca="1" si="167"/>
        <v>1</v>
      </c>
      <c r="D386" t="str">
        <f t="shared" ca="1" si="168"/>
        <v>پشتیبانی فنی</v>
      </c>
      <c r="E386" t="str">
        <f t="shared" ca="1" si="169"/>
        <v>محصول ۲</v>
      </c>
      <c r="F386" t="str">
        <f t="shared" ca="1" si="170"/>
        <v>_</v>
      </c>
      <c r="G386">
        <f t="shared" ca="1" si="171"/>
        <v>11.900031815627806</v>
      </c>
      <c r="H386">
        <f t="shared" ca="1" si="172"/>
        <v>265.90003181562781</v>
      </c>
      <c r="I386">
        <f ca="1">24-COUNTIF($H$2:H385,"&gt;"&amp;B386)</f>
        <v>0</v>
      </c>
      <c r="J386">
        <f t="shared" ca="1" si="154"/>
        <v>25</v>
      </c>
      <c r="O386">
        <f t="shared" ca="1" si="165"/>
        <v>0.36217940245943936</v>
      </c>
      <c r="P386">
        <f t="shared" ref="P386:P449" ca="1" si="178">IF(O386&lt;=$N$2,0,IF(O386&lt;=$N$3,1,IF(O386&lt;=$N$4,2,IF(O386&lt;=$N$5,3,IF(O386&lt;=$N$6,4,5)))))</f>
        <v>0</v>
      </c>
      <c r="Q386">
        <f t="shared" ca="1" si="173"/>
        <v>254</v>
      </c>
      <c r="V386">
        <f t="shared" ca="1" si="162"/>
        <v>0.40216527869117435</v>
      </c>
      <c r="W386" t="str">
        <f t="shared" ca="1" si="174"/>
        <v>پشتیبانی فنی</v>
      </c>
      <c r="X386">
        <f t="shared" ca="1" si="163"/>
        <v>8.1565724919926055</v>
      </c>
      <c r="AB386">
        <f t="shared" ca="1" si="175"/>
        <v>0.90290785779204707</v>
      </c>
      <c r="AC386" t="str">
        <f t="shared" ca="1" si="176"/>
        <v>الویت بیشتر</v>
      </c>
      <c r="AE386">
        <f t="shared" ca="1" si="155"/>
        <v>0.29849265396841146</v>
      </c>
      <c r="AF386" t="str">
        <f t="shared" ca="1" si="177"/>
        <v>محصول ۲</v>
      </c>
      <c r="AG386">
        <f t="shared" ca="1" si="156"/>
        <v>0.82773327847058786</v>
      </c>
      <c r="AH386" s="4">
        <f t="shared" ca="1" si="157"/>
        <v>11.900031815627806</v>
      </c>
      <c r="AI386">
        <f t="shared" ca="1" si="158"/>
        <v>0.36524558066766</v>
      </c>
      <c r="AJ386">
        <f t="shared" ca="1" si="159"/>
        <v>16.834553240417627</v>
      </c>
      <c r="AK386">
        <f t="shared" ca="1" si="160"/>
        <v>0.51852420698442314</v>
      </c>
      <c r="AL386">
        <f t="shared" ca="1" si="161"/>
        <v>3.0186990339191784</v>
      </c>
    </row>
    <row r="387" spans="1:38" x14ac:dyDescent="0.3">
      <c r="A387" s="1">
        <f t="shared" si="164"/>
        <v>386</v>
      </c>
      <c r="B387">
        <f t="shared" ca="1" si="166"/>
        <v>257</v>
      </c>
      <c r="C387">
        <f t="shared" ca="1" si="167"/>
        <v>1</v>
      </c>
      <c r="D387" t="str">
        <f t="shared" ca="1" si="168"/>
        <v>پشتیبانی فنی</v>
      </c>
      <c r="E387" t="str">
        <f t="shared" ca="1" si="169"/>
        <v>محصول ۲</v>
      </c>
      <c r="F387" t="str">
        <f t="shared" ca="1" si="170"/>
        <v>_</v>
      </c>
      <c r="G387">
        <f t="shared" ca="1" si="171"/>
        <v>9.1816097102804086</v>
      </c>
      <c r="H387">
        <f t="shared" ca="1" si="172"/>
        <v>266.18160971028038</v>
      </c>
      <c r="I387">
        <f ca="1">24-COUNTIF($H$2:H386,"&gt;"&amp;B387)</f>
        <v>6</v>
      </c>
      <c r="J387">
        <f t="shared" ref="J387:J450" ca="1" si="179">25-I387</f>
        <v>19</v>
      </c>
      <c r="O387">
        <f t="shared" ca="1" si="165"/>
        <v>0.95222516421093928</v>
      </c>
      <c r="P387">
        <f t="shared" ca="1" si="178"/>
        <v>3</v>
      </c>
      <c r="Q387">
        <f t="shared" ca="1" si="173"/>
        <v>257</v>
      </c>
      <c r="V387">
        <f t="shared" ca="1" si="162"/>
        <v>0.44083697339740324</v>
      </c>
      <c r="W387" t="str">
        <f t="shared" ca="1" si="174"/>
        <v>پشتیبانی فنی</v>
      </c>
      <c r="X387">
        <f t="shared" ca="1" si="163"/>
        <v>8.164138022607391</v>
      </c>
      <c r="AB387">
        <f t="shared" ca="1" si="175"/>
        <v>0.90370316571325993</v>
      </c>
      <c r="AC387" t="str">
        <f t="shared" ca="1" si="176"/>
        <v>الویت بیشتر</v>
      </c>
      <c r="AE387">
        <f t="shared" ref="AE387:AE450" ca="1" si="180">0.4*RAND()+0.1</f>
        <v>0.21974054681266464</v>
      </c>
      <c r="AF387" t="str">
        <f t="shared" ca="1" si="177"/>
        <v>محصول ۲</v>
      </c>
      <c r="AG387">
        <f t="shared" ref="AG387:AG450" ca="1" si="181">RAND()</f>
        <v>0.63998144767675569</v>
      </c>
      <c r="AH387" s="4">
        <f t="shared" ref="AH387:AH450" ca="1" si="182">IF(AG387&lt;=0.2,((45*AG387)^0.5)+3,18-((216*(1-AG387))^0.5))</f>
        <v>9.1816097102804086</v>
      </c>
      <c r="AI387">
        <f t="shared" ref="AI387:AI450" ca="1" si="183">RAND()</f>
        <v>0.88342061954090501</v>
      </c>
      <c r="AJ387">
        <f t="shared" ref="AJ387:AJ450" ca="1" si="184">IF(AI387&lt;=(121.451),((451*AI387)^0.5)+4,45-((1230*(1-AI387))^0.5))</f>
        <v>23.960528535410784</v>
      </c>
      <c r="AK387">
        <f t="shared" ref="AK387:AK450" ca="1" si="185">RAND()</f>
        <v>2.4237830093543744E-2</v>
      </c>
      <c r="AL387">
        <f t="shared" ref="AL387:AL450" ca="1" si="186">IF(AK387&lt;=0.5,((2*AK387)^0.5)+2,4-((2*(1-AK387))^0.5))</f>
        <v>2.2201718878219641</v>
      </c>
    </row>
    <row r="388" spans="1:38" x14ac:dyDescent="0.3">
      <c r="A388" s="1">
        <f t="shared" si="164"/>
        <v>387</v>
      </c>
      <c r="B388">
        <f t="shared" ca="1" si="166"/>
        <v>258</v>
      </c>
      <c r="C388">
        <f t="shared" ca="1" si="167"/>
        <v>1</v>
      </c>
      <c r="D388" t="str">
        <f t="shared" ca="1" si="168"/>
        <v>پشتیبانی فنی</v>
      </c>
      <c r="E388" t="str">
        <f t="shared" ca="1" si="169"/>
        <v>محصول ۱</v>
      </c>
      <c r="F388" t="str">
        <f t="shared" ca="1" si="170"/>
        <v>_</v>
      </c>
      <c r="G388">
        <f t="shared" ca="1" si="171"/>
        <v>8.7359541207275555</v>
      </c>
      <c r="H388">
        <f t="shared" ca="1" si="172"/>
        <v>266.73595412072757</v>
      </c>
      <c r="I388">
        <f ca="1">24-COUNTIF($H$2:H387,"&gt;"&amp;B388)</f>
        <v>7</v>
      </c>
      <c r="J388">
        <f t="shared" ca="1" si="179"/>
        <v>18</v>
      </c>
      <c r="O388">
        <f t="shared" ca="1" si="165"/>
        <v>0.76541039167308578</v>
      </c>
      <c r="P388">
        <f t="shared" ca="1" si="178"/>
        <v>1</v>
      </c>
      <c r="Q388">
        <f t="shared" ca="1" si="173"/>
        <v>258</v>
      </c>
      <c r="V388">
        <f t="shared" ref="V388:V451" ca="1" si="187">0.5*RAND()+0.1</f>
        <v>0.48268431019384894</v>
      </c>
      <c r="W388" t="str">
        <f t="shared" ca="1" si="174"/>
        <v>پشتیبانی فنی</v>
      </c>
      <c r="X388">
        <f t="shared" ref="X388:X451" ca="1" si="188">7*RAND()+3</f>
        <v>9.1258309737269947</v>
      </c>
      <c r="AB388">
        <f t="shared" ca="1" si="175"/>
        <v>0.97816652895728307</v>
      </c>
      <c r="AC388" t="str">
        <f t="shared" ca="1" si="176"/>
        <v>الویت بیشتر</v>
      </c>
      <c r="AE388">
        <f t="shared" ca="1" si="180"/>
        <v>0.17734516980687773</v>
      </c>
      <c r="AF388" t="str">
        <f t="shared" ca="1" si="177"/>
        <v>محصول ۱</v>
      </c>
      <c r="AG388">
        <f t="shared" ca="1" si="181"/>
        <v>0.60267339790155205</v>
      </c>
      <c r="AH388" s="4">
        <f t="shared" ca="1" si="182"/>
        <v>8.7359541207275555</v>
      </c>
      <c r="AI388">
        <f t="shared" ca="1" si="183"/>
        <v>0.23471253258900426</v>
      </c>
      <c r="AJ388">
        <f t="shared" ca="1" si="184"/>
        <v>14.288603024591868</v>
      </c>
      <c r="AK388">
        <f t="shared" ca="1" si="185"/>
        <v>0.87648045011519649</v>
      </c>
      <c r="AL388">
        <f t="shared" ca="1" si="186"/>
        <v>3.5029697194640885</v>
      </c>
    </row>
    <row r="389" spans="1:38" x14ac:dyDescent="0.3">
      <c r="A389" s="1">
        <f t="shared" si="164"/>
        <v>388</v>
      </c>
      <c r="B389">
        <f t="shared" ca="1" si="166"/>
        <v>259</v>
      </c>
      <c r="C389">
        <f t="shared" ca="1" si="167"/>
        <v>1</v>
      </c>
      <c r="D389" t="str">
        <f t="shared" ca="1" si="168"/>
        <v>پشتیبانی فنی</v>
      </c>
      <c r="E389" t="str">
        <f t="shared" ca="1" si="169"/>
        <v>محصول ۱</v>
      </c>
      <c r="F389" t="str">
        <f t="shared" ca="1" si="170"/>
        <v>_</v>
      </c>
      <c r="G389">
        <f t="shared" ca="1" si="171"/>
        <v>5.1239210833131708</v>
      </c>
      <c r="H389">
        <f t="shared" ca="1" si="172"/>
        <v>264.12392108331318</v>
      </c>
      <c r="I389">
        <f ca="1">24-COUNTIF($H$2:H388,"&gt;"&amp;B389)</f>
        <v>8</v>
      </c>
      <c r="J389">
        <f t="shared" ca="1" si="179"/>
        <v>17</v>
      </c>
      <c r="O389">
        <f t="shared" ca="1" si="165"/>
        <v>0.74644277902711342</v>
      </c>
      <c r="P389">
        <f t="shared" ca="1" si="178"/>
        <v>1</v>
      </c>
      <c r="Q389">
        <f t="shared" ca="1" si="173"/>
        <v>259</v>
      </c>
      <c r="V389">
        <f t="shared" ca="1" si="187"/>
        <v>0.42203085353253134</v>
      </c>
      <c r="W389" t="str">
        <f t="shared" ca="1" si="174"/>
        <v>پشتیبانی فنی</v>
      </c>
      <c r="X389">
        <f t="shared" ca="1" si="188"/>
        <v>4.9054061167031433</v>
      </c>
      <c r="AB389">
        <f t="shared" ca="1" si="175"/>
        <v>0.25932660496926807</v>
      </c>
      <c r="AC389" t="str">
        <f t="shared" ca="1" si="176"/>
        <v>الویت بیشتر</v>
      </c>
      <c r="AE389">
        <f t="shared" ca="1" si="180"/>
        <v>0.17313697030052705</v>
      </c>
      <c r="AF389" t="str">
        <f t="shared" ca="1" si="177"/>
        <v>محصول ۱</v>
      </c>
      <c r="AG389">
        <f t="shared" ca="1" si="181"/>
        <v>0.23243792468172653</v>
      </c>
      <c r="AH389" s="4">
        <f t="shared" ca="1" si="182"/>
        <v>5.1239210833131708</v>
      </c>
      <c r="AI389">
        <f t="shared" ca="1" si="183"/>
        <v>0.64848542699001555</v>
      </c>
      <c r="AJ389">
        <f t="shared" ca="1" si="184"/>
        <v>21.101664467896011</v>
      </c>
      <c r="AK389">
        <f t="shared" ca="1" si="185"/>
        <v>0.75462249607667675</v>
      </c>
      <c r="AL389">
        <f t="shared" ca="1" si="186"/>
        <v>3.2994609162604513</v>
      </c>
    </row>
    <row r="390" spans="1:38" x14ac:dyDescent="0.3">
      <c r="A390" s="1">
        <f t="shared" si="164"/>
        <v>389</v>
      </c>
      <c r="B390">
        <f t="shared" ca="1" si="166"/>
        <v>260</v>
      </c>
      <c r="C390">
        <f t="shared" ca="1" si="167"/>
        <v>1</v>
      </c>
      <c r="D390" t="str">
        <f t="shared" ca="1" si="168"/>
        <v>پشتیبانی فنی</v>
      </c>
      <c r="E390" t="str">
        <f t="shared" ca="1" si="169"/>
        <v>محصول ۳</v>
      </c>
      <c r="F390" t="str">
        <f t="shared" ca="1" si="170"/>
        <v>_</v>
      </c>
      <c r="G390">
        <f t="shared" ca="1" si="171"/>
        <v>6.9767484592801878</v>
      </c>
      <c r="H390">
        <f t="shared" ca="1" si="172"/>
        <v>266.9767484592802</v>
      </c>
      <c r="I390">
        <f ca="1">24-COUNTIF($H$2:H389,"&gt;"&amp;B390)</f>
        <v>7</v>
      </c>
      <c r="J390">
        <f t="shared" ca="1" si="179"/>
        <v>18</v>
      </c>
      <c r="O390">
        <f t="shared" ca="1" si="165"/>
        <v>0.75049299302838368</v>
      </c>
      <c r="P390">
        <f t="shared" ca="1" si="178"/>
        <v>1</v>
      </c>
      <c r="Q390">
        <f t="shared" ca="1" si="173"/>
        <v>260</v>
      </c>
      <c r="V390">
        <f t="shared" ca="1" si="187"/>
        <v>0.59061957108902363</v>
      </c>
      <c r="W390" t="str">
        <f t="shared" ca="1" si="174"/>
        <v>پشتیبانی فنی</v>
      </c>
      <c r="X390">
        <f t="shared" ca="1" si="188"/>
        <v>7.2970158003978316</v>
      </c>
      <c r="AB390">
        <f t="shared" ca="1" si="175"/>
        <v>0.79125361190574361</v>
      </c>
      <c r="AC390" t="str">
        <f t="shared" ca="1" si="176"/>
        <v>الویت بیشتر</v>
      </c>
      <c r="AE390">
        <f t="shared" ca="1" si="180"/>
        <v>0.42920840221646517</v>
      </c>
      <c r="AF390" t="str">
        <f t="shared" ca="1" si="177"/>
        <v>محصول ۳</v>
      </c>
      <c r="AG390">
        <f t="shared" ca="1" si="181"/>
        <v>0.43744409939823281</v>
      </c>
      <c r="AH390" s="4">
        <f t="shared" ca="1" si="182"/>
        <v>6.9767484592801878</v>
      </c>
      <c r="AI390">
        <f t="shared" ca="1" si="183"/>
        <v>0.15714300816629689</v>
      </c>
      <c r="AJ390">
        <f t="shared" ca="1" si="184"/>
        <v>12.418521050814086</v>
      </c>
      <c r="AK390">
        <f t="shared" ca="1" si="185"/>
        <v>0.57039380780359039</v>
      </c>
      <c r="AL390">
        <f t="shared" ca="1" si="186"/>
        <v>3.0730629015985933</v>
      </c>
    </row>
    <row r="391" spans="1:38" x14ac:dyDescent="0.3">
      <c r="A391" s="1">
        <f t="shared" ref="A391:A454" si="189">A390+1</f>
        <v>390</v>
      </c>
      <c r="B391">
        <f t="shared" ca="1" si="166"/>
        <v>260</v>
      </c>
      <c r="C391">
        <f t="shared" ca="1" si="167"/>
        <v>1</v>
      </c>
      <c r="D391" t="str">
        <f t="shared" ca="1" si="168"/>
        <v>پشتیبانی فنی</v>
      </c>
      <c r="E391" t="str">
        <f t="shared" ca="1" si="169"/>
        <v>محصول ۲</v>
      </c>
      <c r="F391" t="str">
        <f t="shared" ca="1" si="170"/>
        <v>_</v>
      </c>
      <c r="G391">
        <f t="shared" ca="1" si="171"/>
        <v>8.7389665013701148</v>
      </c>
      <c r="H391">
        <f t="shared" ca="1" si="172"/>
        <v>268.7389665013701</v>
      </c>
      <c r="I391">
        <f ca="1">24-COUNTIF($H$2:H390,"&gt;"&amp;B391)</f>
        <v>6</v>
      </c>
      <c r="J391">
        <f t="shared" ca="1" si="179"/>
        <v>19</v>
      </c>
      <c r="O391">
        <f t="shared" ref="O391:O454" ca="1" si="190">RAND()</f>
        <v>0.42239195126960727</v>
      </c>
      <c r="P391">
        <f t="shared" ca="1" si="178"/>
        <v>0</v>
      </c>
      <c r="Q391">
        <f t="shared" ca="1" si="173"/>
        <v>260</v>
      </c>
      <c r="V391">
        <f t="shared" ca="1" si="187"/>
        <v>0.25950991640980248</v>
      </c>
      <c r="W391" t="str">
        <f t="shared" ca="1" si="174"/>
        <v>پشتیبانی فنی</v>
      </c>
      <c r="X391">
        <f t="shared" ca="1" si="188"/>
        <v>6.7688189687373237</v>
      </c>
      <c r="AB391">
        <f t="shared" ca="1" si="175"/>
        <v>0.70169911837737908</v>
      </c>
      <c r="AC391" t="str">
        <f t="shared" ca="1" si="176"/>
        <v>الویت بیشتر</v>
      </c>
      <c r="AE391">
        <f t="shared" ca="1" si="180"/>
        <v>0.26347746191224886</v>
      </c>
      <c r="AF391" t="str">
        <f t="shared" ca="1" si="177"/>
        <v>محصول ۲</v>
      </c>
      <c r="AG391">
        <f t="shared" ca="1" si="181"/>
        <v>0.60293175248729214</v>
      </c>
      <c r="AH391" s="4">
        <f t="shared" ca="1" si="182"/>
        <v>8.7389665013701148</v>
      </c>
      <c r="AI391">
        <f t="shared" ca="1" si="183"/>
        <v>0.51705659868834608</v>
      </c>
      <c r="AJ391">
        <f t="shared" ca="1" si="184"/>
        <v>19.270642619367532</v>
      </c>
      <c r="AK391">
        <f t="shared" ca="1" si="185"/>
        <v>0.60023976871022588</v>
      </c>
      <c r="AL391">
        <f t="shared" ca="1" si="186"/>
        <v>3.1058409187512837</v>
      </c>
    </row>
    <row r="392" spans="1:38" x14ac:dyDescent="0.3">
      <c r="A392" s="1">
        <f t="shared" si="189"/>
        <v>391</v>
      </c>
      <c r="B392">
        <f t="shared" ca="1" si="166"/>
        <v>264</v>
      </c>
      <c r="C392">
        <f t="shared" ca="1" si="167"/>
        <v>1</v>
      </c>
      <c r="D392" t="str">
        <f t="shared" ca="1" si="168"/>
        <v>بررسی سفارش</v>
      </c>
      <c r="E392" t="str">
        <f t="shared" ca="1" si="169"/>
        <v>_</v>
      </c>
      <c r="F392" t="str">
        <f t="shared" ca="1" si="170"/>
        <v>الویت بیشتر</v>
      </c>
      <c r="G392">
        <f t="shared" ca="1" si="171"/>
        <v>2.3010979667033009</v>
      </c>
      <c r="H392">
        <f t="shared" ca="1" si="172"/>
        <v>266.30109796670331</v>
      </c>
      <c r="I392">
        <f ca="1">24-COUNTIF($H$2:H391,"&gt;"&amp;B392)</f>
        <v>12</v>
      </c>
      <c r="J392">
        <f t="shared" ca="1" si="179"/>
        <v>13</v>
      </c>
      <c r="O392">
        <f t="shared" ca="1" si="190"/>
        <v>0.98297837594291215</v>
      </c>
      <c r="P392">
        <f t="shared" ca="1" si="178"/>
        <v>4</v>
      </c>
      <c r="Q392">
        <f t="shared" ca="1" si="173"/>
        <v>264</v>
      </c>
      <c r="V392">
        <f t="shared" ca="1" si="187"/>
        <v>0.16742494964466662</v>
      </c>
      <c r="W392" t="str">
        <f t="shared" ca="1" si="174"/>
        <v>بررسی سفارش</v>
      </c>
      <c r="X392">
        <f t="shared" ca="1" si="188"/>
        <v>4.7281909607142305</v>
      </c>
      <c r="AB392">
        <f t="shared" ca="1" si="175"/>
        <v>0.21333171404959822</v>
      </c>
      <c r="AC392" t="str">
        <f t="shared" ca="1" si="176"/>
        <v>الویت بیشتر</v>
      </c>
      <c r="AE392">
        <f t="shared" ca="1" si="180"/>
        <v>0.37761925201716851</v>
      </c>
      <c r="AF392" t="str">
        <f t="shared" ca="1" si="177"/>
        <v>محصول ۳</v>
      </c>
      <c r="AG392">
        <f t="shared" ca="1" si="181"/>
        <v>0.91854719487609515</v>
      </c>
      <c r="AH392" s="4">
        <f t="shared" ca="1" si="182"/>
        <v>13.805502901805337</v>
      </c>
      <c r="AI392">
        <f t="shared" ca="1" si="183"/>
        <v>0.60477601097546174</v>
      </c>
      <c r="AJ392">
        <f t="shared" ca="1" si="184"/>
        <v>20.515265088696978</v>
      </c>
      <c r="AK392">
        <f t="shared" ca="1" si="185"/>
        <v>4.5329992776431127E-2</v>
      </c>
      <c r="AL392">
        <f t="shared" ca="1" si="186"/>
        <v>2.3010979667033009</v>
      </c>
    </row>
    <row r="393" spans="1:38" x14ac:dyDescent="0.3">
      <c r="A393" s="1">
        <f t="shared" si="189"/>
        <v>392</v>
      </c>
      <c r="B393">
        <f t="shared" ca="1" si="166"/>
        <v>264</v>
      </c>
      <c r="C393">
        <f t="shared" ca="1" si="167"/>
        <v>1</v>
      </c>
      <c r="D393" t="str">
        <f t="shared" ca="1" si="168"/>
        <v>پشتیبانی فنی</v>
      </c>
      <c r="E393" t="str">
        <f t="shared" ca="1" si="169"/>
        <v>محصول ۱</v>
      </c>
      <c r="F393" t="str">
        <f t="shared" ca="1" si="170"/>
        <v>_</v>
      </c>
      <c r="G393">
        <f t="shared" ca="1" si="171"/>
        <v>9.090704500585348</v>
      </c>
      <c r="H393">
        <f t="shared" ca="1" si="172"/>
        <v>273.09070450058533</v>
      </c>
      <c r="I393">
        <f ca="1">24-COUNTIF($H$2:H392,"&gt;"&amp;B393)</f>
        <v>11</v>
      </c>
      <c r="J393">
        <f t="shared" ca="1" si="179"/>
        <v>14</v>
      </c>
      <c r="O393">
        <f t="shared" ca="1" si="190"/>
        <v>0.19691611057061476</v>
      </c>
      <c r="P393">
        <f t="shared" ca="1" si="178"/>
        <v>0</v>
      </c>
      <c r="Q393">
        <f t="shared" ca="1" si="173"/>
        <v>264</v>
      </c>
      <c r="V393">
        <f t="shared" ca="1" si="187"/>
        <v>0.4595776991373397</v>
      </c>
      <c r="W393" t="str">
        <f t="shared" ca="1" si="174"/>
        <v>پشتیبانی فنی</v>
      </c>
      <c r="X393">
        <f t="shared" ca="1" si="188"/>
        <v>3.2930604816520663</v>
      </c>
      <c r="AB393">
        <f t="shared" ca="1" si="175"/>
        <v>6.1346032790100796E-3</v>
      </c>
      <c r="AC393" t="str">
        <f t="shared" ca="1" si="176"/>
        <v>الویت کمتر</v>
      </c>
      <c r="AE393">
        <f t="shared" ca="1" si="180"/>
        <v>0.10528064477138206</v>
      </c>
      <c r="AF393" t="str">
        <f t="shared" ca="1" si="177"/>
        <v>محصول ۱</v>
      </c>
      <c r="AG393">
        <f t="shared" ca="1" si="181"/>
        <v>0.63252061900050849</v>
      </c>
      <c r="AH393" s="4">
        <f t="shared" ca="1" si="182"/>
        <v>9.090704500585348</v>
      </c>
      <c r="AI393">
        <f t="shared" ca="1" si="183"/>
        <v>0.65817465416520149</v>
      </c>
      <c r="AJ393">
        <f t="shared" ca="1" si="184"/>
        <v>21.228951477919541</v>
      </c>
      <c r="AK393">
        <f t="shared" ca="1" si="185"/>
        <v>0.54320289590749971</v>
      </c>
      <c r="AL393">
        <f t="shared" ca="1" si="186"/>
        <v>3.044178778125846</v>
      </c>
    </row>
    <row r="394" spans="1:38" x14ac:dyDescent="0.3">
      <c r="A394" s="1">
        <f t="shared" si="189"/>
        <v>393</v>
      </c>
      <c r="B394">
        <f t="shared" ca="1" si="166"/>
        <v>264</v>
      </c>
      <c r="C394">
        <f t="shared" ca="1" si="167"/>
        <v>1</v>
      </c>
      <c r="D394" t="str">
        <f t="shared" ca="1" si="168"/>
        <v>بررسی سفارش</v>
      </c>
      <c r="E394" t="str">
        <f t="shared" ca="1" si="169"/>
        <v>_</v>
      </c>
      <c r="F394" t="str">
        <f t="shared" ca="1" si="170"/>
        <v>الویت بیشتر</v>
      </c>
      <c r="G394">
        <f t="shared" ca="1" si="171"/>
        <v>2.3993845639423572</v>
      </c>
      <c r="H394">
        <f t="shared" ca="1" si="172"/>
        <v>266.39938456394236</v>
      </c>
      <c r="I394">
        <f ca="1">24-COUNTIF($H$2:H393,"&gt;"&amp;B394)</f>
        <v>10</v>
      </c>
      <c r="J394">
        <f t="shared" ca="1" si="179"/>
        <v>15</v>
      </c>
      <c r="O394">
        <f t="shared" ca="1" si="190"/>
        <v>0.25409998662904743</v>
      </c>
      <c r="P394">
        <f t="shared" ca="1" si="178"/>
        <v>0</v>
      </c>
      <c r="Q394">
        <f t="shared" ca="1" si="173"/>
        <v>264</v>
      </c>
      <c r="V394">
        <f t="shared" ca="1" si="187"/>
        <v>0.19215687155145242</v>
      </c>
      <c r="W394" t="str">
        <f t="shared" ca="1" si="174"/>
        <v>بررسی سفارش</v>
      </c>
      <c r="X394">
        <f t="shared" ca="1" si="188"/>
        <v>6.3432493391213018</v>
      </c>
      <c r="AB394">
        <f t="shared" ca="1" si="175"/>
        <v>0.61794784583323437</v>
      </c>
      <c r="AC394" t="str">
        <f t="shared" ca="1" si="176"/>
        <v>الویت بیشتر</v>
      </c>
      <c r="AE394">
        <f t="shared" ca="1" si="180"/>
        <v>0.34684584746922853</v>
      </c>
      <c r="AF394" t="str">
        <f t="shared" ca="1" si="177"/>
        <v>محصول ۳</v>
      </c>
      <c r="AG394">
        <f t="shared" ca="1" si="181"/>
        <v>0.89139690711816832</v>
      </c>
      <c r="AH394" s="4">
        <f t="shared" ca="1" si="182"/>
        <v>13.156626375915684</v>
      </c>
      <c r="AI394">
        <f t="shared" ca="1" si="183"/>
        <v>0.65556800414876049</v>
      </c>
      <c r="AJ394">
        <f t="shared" ca="1" si="184"/>
        <v>21.194800663895204</v>
      </c>
      <c r="AK394">
        <f t="shared" ca="1" si="185"/>
        <v>7.9754014957713393E-2</v>
      </c>
      <c r="AL394">
        <f t="shared" ca="1" si="186"/>
        <v>2.3993845639423572</v>
      </c>
    </row>
    <row r="395" spans="1:38" x14ac:dyDescent="0.3">
      <c r="A395" s="1">
        <f t="shared" si="189"/>
        <v>394</v>
      </c>
      <c r="B395">
        <f t="shared" ca="1" si="166"/>
        <v>264</v>
      </c>
      <c r="C395">
        <f t="shared" ca="1" si="167"/>
        <v>1</v>
      </c>
      <c r="D395" t="str">
        <f t="shared" ca="1" si="168"/>
        <v>پشتیبانی فنی</v>
      </c>
      <c r="E395" t="str">
        <f t="shared" ca="1" si="169"/>
        <v>محصول ۱</v>
      </c>
      <c r="F395" t="str">
        <f t="shared" ca="1" si="170"/>
        <v>_</v>
      </c>
      <c r="G395">
        <f t="shared" ca="1" si="171"/>
        <v>4.4755195637843714</v>
      </c>
      <c r="H395">
        <f t="shared" ca="1" si="172"/>
        <v>268.47551956378436</v>
      </c>
      <c r="I395">
        <f ca="1">24-COUNTIF($H$2:H394,"&gt;"&amp;B395)</f>
        <v>9</v>
      </c>
      <c r="J395">
        <f t="shared" ca="1" si="179"/>
        <v>16</v>
      </c>
      <c r="O395">
        <f t="shared" ca="1" si="190"/>
        <v>0.3469774887891065</v>
      </c>
      <c r="P395">
        <f t="shared" ca="1" si="178"/>
        <v>0</v>
      </c>
      <c r="Q395">
        <f t="shared" ca="1" si="173"/>
        <v>264</v>
      </c>
      <c r="V395">
        <f t="shared" ca="1" si="187"/>
        <v>0.3690073158134517</v>
      </c>
      <c r="W395" t="str">
        <f t="shared" ca="1" si="174"/>
        <v>پشتیبانی فنی</v>
      </c>
      <c r="X395">
        <f t="shared" ca="1" si="188"/>
        <v>7.1455554282856646</v>
      </c>
      <c r="AB395">
        <f t="shared" ca="1" si="175"/>
        <v>0.76720417677173036</v>
      </c>
      <c r="AC395" t="str">
        <f t="shared" ca="1" si="176"/>
        <v>الویت بیشتر</v>
      </c>
      <c r="AE395">
        <f t="shared" ca="1" si="180"/>
        <v>0.19753437497800969</v>
      </c>
      <c r="AF395" t="str">
        <f t="shared" ca="1" si="177"/>
        <v>محصول ۱</v>
      </c>
      <c r="AG395">
        <f t="shared" ca="1" si="181"/>
        <v>4.8381288513564935E-2</v>
      </c>
      <c r="AH395" s="4">
        <f t="shared" ca="1" si="182"/>
        <v>4.4755195637843714</v>
      </c>
      <c r="AI395">
        <f t="shared" ca="1" si="183"/>
        <v>0.81519079281764772</v>
      </c>
      <c r="AJ395">
        <f t="shared" ca="1" si="184"/>
        <v>23.17422873444351</v>
      </c>
      <c r="AK395">
        <f t="shared" ca="1" si="185"/>
        <v>0.11329599822299907</v>
      </c>
      <c r="AL395">
        <f t="shared" ca="1" si="186"/>
        <v>2.4760168026929281</v>
      </c>
    </row>
    <row r="396" spans="1:38" x14ac:dyDescent="0.3">
      <c r="A396" s="1">
        <f t="shared" si="189"/>
        <v>395</v>
      </c>
      <c r="B396">
        <f t="shared" ca="1" si="166"/>
        <v>266</v>
      </c>
      <c r="C396">
        <f t="shared" ca="1" si="167"/>
        <v>1</v>
      </c>
      <c r="D396" t="str">
        <f t="shared" ca="1" si="168"/>
        <v>پشتیبانی فنی</v>
      </c>
      <c r="E396" t="str">
        <f t="shared" ca="1" si="169"/>
        <v>محصول ۱</v>
      </c>
      <c r="F396" t="str">
        <f t="shared" ca="1" si="170"/>
        <v>_</v>
      </c>
      <c r="G396">
        <f t="shared" ca="1" si="171"/>
        <v>10.181225216092201</v>
      </c>
      <c r="H396">
        <f t="shared" ca="1" si="172"/>
        <v>276.18122521609223</v>
      </c>
      <c r="I396">
        <f ca="1">24-COUNTIF($H$2:H395,"&gt;"&amp;B396)</f>
        <v>10</v>
      </c>
      <c r="J396">
        <f t="shared" ca="1" si="179"/>
        <v>15</v>
      </c>
      <c r="O396">
        <f t="shared" ca="1" si="190"/>
        <v>0.92274843230025483</v>
      </c>
      <c r="P396">
        <f t="shared" ca="1" si="178"/>
        <v>2</v>
      </c>
      <c r="Q396">
        <f t="shared" ca="1" si="173"/>
        <v>266</v>
      </c>
      <c r="V396">
        <f t="shared" ca="1" si="187"/>
        <v>0.27996598708433007</v>
      </c>
      <c r="W396" t="str">
        <f t="shared" ca="1" si="174"/>
        <v>پشتیبانی فنی</v>
      </c>
      <c r="X396">
        <f t="shared" ca="1" si="188"/>
        <v>5.6223883791790819</v>
      </c>
      <c r="AB396">
        <f t="shared" ca="1" si="175"/>
        <v>0.45247189992153303</v>
      </c>
      <c r="AC396" t="str">
        <f t="shared" ca="1" si="176"/>
        <v>الویت بیشتر</v>
      </c>
      <c r="AE396">
        <f t="shared" ca="1" si="180"/>
        <v>0.10882583996387601</v>
      </c>
      <c r="AF396" t="str">
        <f t="shared" ca="1" si="177"/>
        <v>محصول ۱</v>
      </c>
      <c r="AG396">
        <f t="shared" ca="1" si="181"/>
        <v>0.71697574480799797</v>
      </c>
      <c r="AH396" s="4">
        <f t="shared" ca="1" si="182"/>
        <v>10.181225216092201</v>
      </c>
      <c r="AI396">
        <f t="shared" ca="1" si="183"/>
        <v>0.26385580760544025</v>
      </c>
      <c r="AJ396">
        <f t="shared" ca="1" si="184"/>
        <v>14.908664869270371</v>
      </c>
      <c r="AK396">
        <f t="shared" ca="1" si="185"/>
        <v>0.76826913876490388</v>
      </c>
      <c r="AL396">
        <f t="shared" ca="1" si="186"/>
        <v>3.3192197693306653</v>
      </c>
    </row>
    <row r="397" spans="1:38" x14ac:dyDescent="0.3">
      <c r="A397" s="1">
        <f t="shared" si="189"/>
        <v>396</v>
      </c>
      <c r="B397">
        <f t="shared" ca="1" si="166"/>
        <v>266</v>
      </c>
      <c r="C397">
        <f t="shared" ca="1" si="167"/>
        <v>1</v>
      </c>
      <c r="D397" t="str">
        <f t="shared" ca="1" si="168"/>
        <v>پشتیبانی فنی</v>
      </c>
      <c r="E397" t="str">
        <f t="shared" ca="1" si="169"/>
        <v>محصول ۳</v>
      </c>
      <c r="F397" t="str">
        <f t="shared" ca="1" si="170"/>
        <v>_</v>
      </c>
      <c r="G397">
        <f t="shared" ca="1" si="171"/>
        <v>13.278491256957114</v>
      </c>
      <c r="H397">
        <f t="shared" ca="1" si="172"/>
        <v>279.27849125695712</v>
      </c>
      <c r="I397">
        <f ca="1">24-COUNTIF($H$2:H396,"&gt;"&amp;B397)</f>
        <v>9</v>
      </c>
      <c r="J397">
        <f t="shared" ca="1" si="179"/>
        <v>16</v>
      </c>
      <c r="O397">
        <f t="shared" ca="1" si="190"/>
        <v>6.7328411478858152E-2</v>
      </c>
      <c r="P397">
        <f t="shared" ca="1" si="178"/>
        <v>0</v>
      </c>
      <c r="Q397">
        <f t="shared" ca="1" si="173"/>
        <v>266</v>
      </c>
      <c r="V397">
        <f t="shared" ca="1" si="187"/>
        <v>0.52523859067599943</v>
      </c>
      <c r="W397" t="str">
        <f t="shared" ca="1" si="174"/>
        <v>پشتیبانی فنی</v>
      </c>
      <c r="X397">
        <f t="shared" ca="1" si="188"/>
        <v>8.938329559216303</v>
      </c>
      <c r="AB397">
        <f t="shared" ca="1" si="175"/>
        <v>0.96779588214760426</v>
      </c>
      <c r="AC397" t="str">
        <f t="shared" ca="1" si="176"/>
        <v>الویت بیشتر</v>
      </c>
      <c r="AE397">
        <f t="shared" ca="1" si="180"/>
        <v>0.46775919929489362</v>
      </c>
      <c r="AF397" t="str">
        <f t="shared" ca="1" si="177"/>
        <v>محصول ۳</v>
      </c>
      <c r="AG397">
        <f t="shared" ca="1" si="181"/>
        <v>0.89679331106189619</v>
      </c>
      <c r="AH397" s="4">
        <f t="shared" ca="1" si="182"/>
        <v>13.278491256957114</v>
      </c>
      <c r="AI397">
        <f t="shared" ca="1" si="183"/>
        <v>0.31389096998014121</v>
      </c>
      <c r="AJ397">
        <f t="shared" ca="1" si="184"/>
        <v>15.898101842774908</v>
      </c>
      <c r="AK397">
        <f t="shared" ca="1" si="185"/>
        <v>0.80884713121706808</v>
      </c>
      <c r="AL397">
        <f t="shared" ca="1" si="186"/>
        <v>3.3816912279727354</v>
      </c>
    </row>
    <row r="398" spans="1:38" x14ac:dyDescent="0.3">
      <c r="A398" s="1">
        <f t="shared" si="189"/>
        <v>397</v>
      </c>
      <c r="B398">
        <f t="shared" ca="1" si="166"/>
        <v>267</v>
      </c>
      <c r="C398">
        <f t="shared" ca="1" si="167"/>
        <v>1</v>
      </c>
      <c r="D398" t="str">
        <f t="shared" ca="1" si="168"/>
        <v>پشتیبانی فنی</v>
      </c>
      <c r="E398" t="str">
        <f t="shared" ca="1" si="169"/>
        <v>محصول ۳</v>
      </c>
      <c r="F398" t="str">
        <f t="shared" ca="1" si="170"/>
        <v>_</v>
      </c>
      <c r="G398">
        <f t="shared" ca="1" si="171"/>
        <v>8.5108580381213823</v>
      </c>
      <c r="H398">
        <f t="shared" ca="1" si="172"/>
        <v>275.5108580381214</v>
      </c>
      <c r="I398">
        <f ca="1">24-COUNTIF($H$2:H397,"&gt;"&amp;B398)</f>
        <v>16</v>
      </c>
      <c r="J398">
        <f t="shared" ca="1" si="179"/>
        <v>9</v>
      </c>
      <c r="O398">
        <f t="shared" ca="1" si="190"/>
        <v>0.67647926369396838</v>
      </c>
      <c r="P398">
        <f t="shared" ca="1" si="178"/>
        <v>1</v>
      </c>
      <c r="Q398">
        <f t="shared" ca="1" si="173"/>
        <v>267</v>
      </c>
      <c r="V398">
        <f t="shared" ca="1" si="187"/>
        <v>0.38720495476462691</v>
      </c>
      <c r="W398" t="str">
        <f t="shared" ca="1" si="174"/>
        <v>پشتیبانی فنی</v>
      </c>
      <c r="X398">
        <f t="shared" ca="1" si="188"/>
        <v>7.2095420958582146</v>
      </c>
      <c r="AB398">
        <f t="shared" ca="1" si="175"/>
        <v>0.77752413386321817</v>
      </c>
      <c r="AC398" t="str">
        <f t="shared" ca="1" si="176"/>
        <v>الویت بیشتر</v>
      </c>
      <c r="AE398">
        <f t="shared" ca="1" si="180"/>
        <v>0.46148302211633185</v>
      </c>
      <c r="AF398" t="str">
        <f t="shared" ca="1" si="177"/>
        <v>محصول ۳</v>
      </c>
      <c r="AG398">
        <f t="shared" ca="1" si="181"/>
        <v>0.5831304853116408</v>
      </c>
      <c r="AH398" s="4">
        <f t="shared" ca="1" si="182"/>
        <v>8.5108580381213823</v>
      </c>
      <c r="AI398">
        <f t="shared" ca="1" si="183"/>
        <v>0.27892096446989978</v>
      </c>
      <c r="AJ398">
        <f t="shared" ca="1" si="184"/>
        <v>15.215763682243168</v>
      </c>
      <c r="AK398">
        <f t="shared" ca="1" si="185"/>
        <v>0.32751443762121513</v>
      </c>
      <c r="AL398">
        <f t="shared" ca="1" si="186"/>
        <v>2.8093385417996788</v>
      </c>
    </row>
    <row r="399" spans="1:38" x14ac:dyDescent="0.3">
      <c r="A399" s="1">
        <f t="shared" si="189"/>
        <v>398</v>
      </c>
      <c r="B399">
        <f t="shared" ca="1" si="166"/>
        <v>269</v>
      </c>
      <c r="C399">
        <f t="shared" ca="1" si="167"/>
        <v>1</v>
      </c>
      <c r="D399" t="str">
        <f t="shared" ca="1" si="168"/>
        <v>پشتیبانی فنی</v>
      </c>
      <c r="E399" t="str">
        <f t="shared" ca="1" si="169"/>
        <v>محصول ۳</v>
      </c>
      <c r="F399" t="str">
        <f t="shared" ca="1" si="170"/>
        <v>_</v>
      </c>
      <c r="G399">
        <f t="shared" ca="1" si="171"/>
        <v>6.1866247125309535</v>
      </c>
      <c r="H399">
        <f t="shared" ca="1" si="172"/>
        <v>275.18662471253094</v>
      </c>
      <c r="I399">
        <f ca="1">24-COUNTIF($H$2:H398,"&gt;"&amp;B399)</f>
        <v>19</v>
      </c>
      <c r="J399">
        <f t="shared" ca="1" si="179"/>
        <v>6</v>
      </c>
      <c r="O399">
        <f t="shared" ca="1" si="190"/>
        <v>0.85603264615363284</v>
      </c>
      <c r="P399">
        <f t="shared" ca="1" si="178"/>
        <v>2</v>
      </c>
      <c r="Q399">
        <f t="shared" ca="1" si="173"/>
        <v>269</v>
      </c>
      <c r="V399">
        <f t="shared" ca="1" si="187"/>
        <v>0.59624116143707218</v>
      </c>
      <c r="W399" t="str">
        <f t="shared" ca="1" si="174"/>
        <v>پشتیبانی فنی</v>
      </c>
      <c r="X399">
        <f t="shared" ca="1" si="188"/>
        <v>4.4546126763460503</v>
      </c>
      <c r="AB399">
        <f t="shared" ca="1" si="175"/>
        <v>0.15113557415618709</v>
      </c>
      <c r="AC399" t="str">
        <f t="shared" ca="1" si="176"/>
        <v>الویت بیشتر</v>
      </c>
      <c r="AE399">
        <f t="shared" ca="1" si="180"/>
        <v>0.49415491612470841</v>
      </c>
      <c r="AF399" t="str">
        <f t="shared" ca="1" si="177"/>
        <v>محصول ۳</v>
      </c>
      <c r="AG399">
        <f t="shared" ca="1" si="181"/>
        <v>0.35390816813618342</v>
      </c>
      <c r="AH399" s="4">
        <f t="shared" ca="1" si="182"/>
        <v>6.1866247125309535</v>
      </c>
      <c r="AI399">
        <f t="shared" ca="1" si="183"/>
        <v>0.81019297522172562</v>
      </c>
      <c r="AJ399">
        <f t="shared" ca="1" si="184"/>
        <v>23.115361148170816</v>
      </c>
      <c r="AK399">
        <f t="shared" ca="1" si="185"/>
        <v>0.33678384944356088</v>
      </c>
      <c r="AL399">
        <f t="shared" ca="1" si="186"/>
        <v>2.8207117026624644</v>
      </c>
    </row>
    <row r="400" spans="1:38" x14ac:dyDescent="0.3">
      <c r="A400" s="1">
        <f t="shared" si="189"/>
        <v>399</v>
      </c>
      <c r="B400">
        <f t="shared" ca="1" si="166"/>
        <v>270</v>
      </c>
      <c r="C400">
        <f t="shared" ca="1" si="167"/>
        <v>1</v>
      </c>
      <c r="D400" t="str">
        <f t="shared" ca="1" si="168"/>
        <v>پشتیبانی فنی</v>
      </c>
      <c r="E400" t="str">
        <f t="shared" ca="1" si="169"/>
        <v>محصول ۳</v>
      </c>
      <c r="F400" t="str">
        <f t="shared" ca="1" si="170"/>
        <v>_</v>
      </c>
      <c r="G400">
        <f t="shared" ca="1" si="171"/>
        <v>7.0424029776750388</v>
      </c>
      <c r="H400">
        <f t="shared" ca="1" si="172"/>
        <v>277.04240297767501</v>
      </c>
      <c r="I400">
        <f ca="1">24-COUNTIF($H$2:H399,"&gt;"&amp;B400)</f>
        <v>19</v>
      </c>
      <c r="J400">
        <f t="shared" ca="1" si="179"/>
        <v>6</v>
      </c>
      <c r="O400">
        <f t="shared" ca="1" si="190"/>
        <v>0.75756204193411536</v>
      </c>
      <c r="P400">
        <f t="shared" ca="1" si="178"/>
        <v>1</v>
      </c>
      <c r="Q400">
        <f t="shared" ca="1" si="173"/>
        <v>270</v>
      </c>
      <c r="V400">
        <f t="shared" ca="1" si="187"/>
        <v>0.25323030452275364</v>
      </c>
      <c r="W400" t="str">
        <f t="shared" ca="1" si="174"/>
        <v>پشتیبانی فنی</v>
      </c>
      <c r="X400">
        <f t="shared" ca="1" si="188"/>
        <v>7.3054638124181768</v>
      </c>
      <c r="AB400">
        <f t="shared" ca="1" si="175"/>
        <v>0.7925564209660575</v>
      </c>
      <c r="AC400" t="str">
        <f t="shared" ca="1" si="176"/>
        <v>الویت بیشتر</v>
      </c>
      <c r="AE400">
        <f t="shared" ca="1" si="180"/>
        <v>0.49628812996945226</v>
      </c>
      <c r="AF400" t="str">
        <f t="shared" ca="1" si="177"/>
        <v>محصول ۳</v>
      </c>
      <c r="AG400">
        <f t="shared" ca="1" si="181"/>
        <v>0.44412531248303311</v>
      </c>
      <c r="AH400" s="4">
        <f t="shared" ca="1" si="182"/>
        <v>7.0424029776750388</v>
      </c>
      <c r="AI400">
        <f t="shared" ca="1" si="183"/>
        <v>0.63360882176460731</v>
      </c>
      <c r="AJ400">
        <f t="shared" ca="1" si="184"/>
        <v>20.904365667360544</v>
      </c>
      <c r="AK400">
        <f t="shared" ca="1" si="185"/>
        <v>0.31378428075102227</v>
      </c>
      <c r="AL400">
        <f t="shared" ca="1" si="186"/>
        <v>2.7921922503420773</v>
      </c>
    </row>
    <row r="401" spans="1:38" x14ac:dyDescent="0.3">
      <c r="A401" s="1">
        <f t="shared" si="189"/>
        <v>400</v>
      </c>
      <c r="B401">
        <f t="shared" ca="1" si="166"/>
        <v>270</v>
      </c>
      <c r="C401">
        <f t="shared" ca="1" si="167"/>
        <v>1</v>
      </c>
      <c r="D401" t="str">
        <f t="shared" ca="1" si="168"/>
        <v>پشتیبانی فنی</v>
      </c>
      <c r="E401" t="str">
        <f t="shared" ca="1" si="169"/>
        <v>محصول ۲</v>
      </c>
      <c r="F401" t="str">
        <f t="shared" ca="1" si="170"/>
        <v>_</v>
      </c>
      <c r="G401">
        <f t="shared" ca="1" si="171"/>
        <v>9.5501783380271164</v>
      </c>
      <c r="H401">
        <f t="shared" ca="1" si="172"/>
        <v>279.55017833802714</v>
      </c>
      <c r="I401">
        <f ca="1">24-COUNTIF($H$2:H400,"&gt;"&amp;B401)</f>
        <v>18</v>
      </c>
      <c r="J401">
        <f t="shared" ca="1" si="179"/>
        <v>7</v>
      </c>
      <c r="O401">
        <f t="shared" ca="1" si="190"/>
        <v>0.48900136690622742</v>
      </c>
      <c r="P401">
        <f t="shared" ca="1" si="178"/>
        <v>0</v>
      </c>
      <c r="Q401">
        <f t="shared" ca="1" si="173"/>
        <v>270</v>
      </c>
      <c r="V401">
        <f t="shared" ca="1" si="187"/>
        <v>0.41374680884803394</v>
      </c>
      <c r="W401" t="str">
        <f t="shared" ca="1" si="174"/>
        <v>پشتیبانی فنی</v>
      </c>
      <c r="X401">
        <f t="shared" ca="1" si="188"/>
        <v>3.0829074327380965</v>
      </c>
      <c r="AB401">
        <f t="shared" ca="1" si="175"/>
        <v>4.9097445737299997E-4</v>
      </c>
      <c r="AC401" t="str">
        <f t="shared" ca="1" si="176"/>
        <v>الویت کمتر</v>
      </c>
      <c r="AE401">
        <f t="shared" ca="1" si="180"/>
        <v>0.22343583106194181</v>
      </c>
      <c r="AF401" t="str">
        <f t="shared" ca="1" si="177"/>
        <v>محصول ۲</v>
      </c>
      <c r="AG401">
        <f t="shared" ca="1" si="181"/>
        <v>0.66944682352247142</v>
      </c>
      <c r="AH401" s="4">
        <f t="shared" ca="1" si="182"/>
        <v>9.5501783380271164</v>
      </c>
      <c r="AI401">
        <f t="shared" ca="1" si="183"/>
        <v>0.69975724490578006</v>
      </c>
      <c r="AJ401">
        <f t="shared" ca="1" si="184"/>
        <v>21.764867504501879</v>
      </c>
      <c r="AK401">
        <f t="shared" ca="1" si="185"/>
        <v>0.67580030513071709</v>
      </c>
      <c r="AL401">
        <f t="shared" ca="1" si="186"/>
        <v>3.1947674933669372</v>
      </c>
    </row>
    <row r="402" spans="1:38" x14ac:dyDescent="0.3">
      <c r="A402" s="1">
        <f t="shared" si="189"/>
        <v>401</v>
      </c>
      <c r="B402">
        <f t="shared" ca="1" si="166"/>
        <v>271</v>
      </c>
      <c r="C402">
        <f t="shared" ca="1" si="167"/>
        <v>1</v>
      </c>
      <c r="D402" t="str">
        <f t="shared" ca="1" si="168"/>
        <v>پشتیبانی فنی</v>
      </c>
      <c r="E402" t="str">
        <f t="shared" ca="1" si="169"/>
        <v>محصول ۱</v>
      </c>
      <c r="F402" t="str">
        <f t="shared" ca="1" si="170"/>
        <v>_</v>
      </c>
      <c r="G402">
        <f t="shared" ca="1" si="171"/>
        <v>6.6813786374109103</v>
      </c>
      <c r="H402">
        <f t="shared" ca="1" si="172"/>
        <v>277.68137863741089</v>
      </c>
      <c r="I402">
        <f ca="1">24-COUNTIF($H$2:H401,"&gt;"&amp;B402)</f>
        <v>17</v>
      </c>
      <c r="J402">
        <f t="shared" ca="1" si="179"/>
        <v>8</v>
      </c>
      <c r="O402">
        <f t="shared" ca="1" si="190"/>
        <v>0.80342558273364884</v>
      </c>
      <c r="P402">
        <f t="shared" ca="1" si="178"/>
        <v>1</v>
      </c>
      <c r="Q402">
        <f t="shared" ca="1" si="173"/>
        <v>271</v>
      </c>
      <c r="V402">
        <f t="shared" ca="1" si="187"/>
        <v>0.48786569614649333</v>
      </c>
      <c r="W402" t="str">
        <f t="shared" ca="1" si="174"/>
        <v>پشتیبانی فنی</v>
      </c>
      <c r="X402">
        <f t="shared" ca="1" si="188"/>
        <v>7.5336121727014627</v>
      </c>
      <c r="AB402">
        <f t="shared" ca="1" si="175"/>
        <v>0.82619803101010292</v>
      </c>
      <c r="AC402" t="str">
        <f t="shared" ca="1" si="176"/>
        <v>الویت بیشتر</v>
      </c>
      <c r="AE402">
        <f t="shared" ca="1" si="180"/>
        <v>0.19426918323819167</v>
      </c>
      <c r="AF402" t="str">
        <f t="shared" ca="1" si="177"/>
        <v>محصول ۱</v>
      </c>
      <c r="AG402">
        <f t="shared" ca="1" si="181"/>
        <v>0.40689264097380506</v>
      </c>
      <c r="AH402" s="4">
        <f t="shared" ca="1" si="182"/>
        <v>6.6813786374109103</v>
      </c>
      <c r="AI402">
        <f t="shared" ca="1" si="183"/>
        <v>0.48321892995640925</v>
      </c>
      <c r="AJ402">
        <f t="shared" ca="1" si="184"/>
        <v>18.762511216264684</v>
      </c>
      <c r="AK402">
        <f t="shared" ca="1" si="185"/>
        <v>0.9824703815769531</v>
      </c>
      <c r="AL402">
        <f t="shared" ca="1" si="186"/>
        <v>3.8127588804613319</v>
      </c>
    </row>
    <row r="403" spans="1:38" x14ac:dyDescent="0.3">
      <c r="A403" s="1">
        <f t="shared" si="189"/>
        <v>402</v>
      </c>
      <c r="B403">
        <f t="shared" ca="1" si="166"/>
        <v>271</v>
      </c>
      <c r="C403">
        <f t="shared" ca="1" si="167"/>
        <v>1</v>
      </c>
      <c r="D403" t="str">
        <f t="shared" ca="1" si="168"/>
        <v>پشتیبانی فنی</v>
      </c>
      <c r="E403" t="str">
        <f t="shared" ca="1" si="169"/>
        <v>محصول ۳</v>
      </c>
      <c r="F403" t="str">
        <f t="shared" ca="1" si="170"/>
        <v>_</v>
      </c>
      <c r="G403">
        <f t="shared" ca="1" si="171"/>
        <v>13.810453521129183</v>
      </c>
      <c r="H403">
        <f t="shared" ca="1" si="172"/>
        <v>284.8104535211292</v>
      </c>
      <c r="I403">
        <f ca="1">24-COUNTIF($H$2:H402,"&gt;"&amp;B403)</f>
        <v>16</v>
      </c>
      <c r="J403">
        <f t="shared" ca="1" si="179"/>
        <v>9</v>
      </c>
      <c r="O403">
        <f t="shared" ca="1" si="190"/>
        <v>0.43725412109618755</v>
      </c>
      <c r="P403">
        <f t="shared" ca="1" si="178"/>
        <v>0</v>
      </c>
      <c r="Q403">
        <f t="shared" ca="1" si="173"/>
        <v>271</v>
      </c>
      <c r="V403">
        <f t="shared" ca="1" si="187"/>
        <v>0.47316730692014564</v>
      </c>
      <c r="W403" t="str">
        <f t="shared" ca="1" si="174"/>
        <v>پشتیبانی فنی</v>
      </c>
      <c r="X403">
        <f t="shared" ca="1" si="188"/>
        <v>6.0279679032478901</v>
      </c>
      <c r="AB403">
        <f t="shared" ca="1" si="175"/>
        <v>0.54922745778202964</v>
      </c>
      <c r="AC403" t="str">
        <f t="shared" ca="1" si="176"/>
        <v>الویت بیشتر</v>
      </c>
      <c r="AE403">
        <f t="shared" ca="1" si="180"/>
        <v>0.3524511120927889</v>
      </c>
      <c r="AF403" t="str">
        <f t="shared" ca="1" si="177"/>
        <v>محصول ۳</v>
      </c>
      <c r="AG403">
        <f t="shared" ca="1" si="181"/>
        <v>0.91873935324713496</v>
      </c>
      <c r="AH403" s="4">
        <f t="shared" ca="1" si="182"/>
        <v>13.810453521129183</v>
      </c>
      <c r="AI403">
        <f t="shared" ca="1" si="183"/>
        <v>0.41369840774911781</v>
      </c>
      <c r="AJ403">
        <f t="shared" ca="1" si="184"/>
        <v>17.659355105379319</v>
      </c>
      <c r="AK403">
        <f t="shared" ca="1" si="185"/>
        <v>0.49608846360793646</v>
      </c>
      <c r="AL403">
        <f t="shared" ca="1" si="186"/>
        <v>2.9960807834788667</v>
      </c>
    </row>
    <row r="404" spans="1:38" x14ac:dyDescent="0.3">
      <c r="A404" s="1">
        <f t="shared" si="189"/>
        <v>403</v>
      </c>
      <c r="B404">
        <f t="shared" ca="1" si="166"/>
        <v>271</v>
      </c>
      <c r="C404">
        <f t="shared" ca="1" si="167"/>
        <v>1</v>
      </c>
      <c r="D404" t="str">
        <f t="shared" ca="1" si="168"/>
        <v>پشتیبانی فنی</v>
      </c>
      <c r="E404" t="str">
        <f t="shared" ca="1" si="169"/>
        <v>محصول ۳</v>
      </c>
      <c r="F404" t="str">
        <f t="shared" ca="1" si="170"/>
        <v>_</v>
      </c>
      <c r="G404">
        <f t="shared" ca="1" si="171"/>
        <v>9.4757327101160929</v>
      </c>
      <c r="H404">
        <f t="shared" ca="1" si="172"/>
        <v>280.47573271011612</v>
      </c>
      <c r="I404">
        <f ca="1">24-COUNTIF($H$2:H403,"&gt;"&amp;B404)</f>
        <v>15</v>
      </c>
      <c r="J404">
        <f t="shared" ca="1" si="179"/>
        <v>10</v>
      </c>
      <c r="O404">
        <f t="shared" ca="1" si="190"/>
        <v>5.5621043661208902E-2</v>
      </c>
      <c r="P404">
        <f t="shared" ca="1" si="178"/>
        <v>0</v>
      </c>
      <c r="Q404">
        <f t="shared" ca="1" si="173"/>
        <v>271</v>
      </c>
      <c r="V404">
        <f t="shared" ca="1" si="187"/>
        <v>0.57861589325694951</v>
      </c>
      <c r="W404" t="str">
        <f t="shared" ca="1" si="174"/>
        <v>پشتیبانی فنی</v>
      </c>
      <c r="X404">
        <f t="shared" ca="1" si="188"/>
        <v>7.6403663836130651</v>
      </c>
      <c r="AB404">
        <f t="shared" ca="1" si="175"/>
        <v>0.84091797704047755</v>
      </c>
      <c r="AC404" t="str">
        <f t="shared" ca="1" si="176"/>
        <v>الویت بیشتر</v>
      </c>
      <c r="AE404">
        <f t="shared" ca="1" si="180"/>
        <v>0.36820687503869853</v>
      </c>
      <c r="AF404" t="str">
        <f t="shared" ca="1" si="177"/>
        <v>محصول ۳</v>
      </c>
      <c r="AG404">
        <f t="shared" ca="1" si="181"/>
        <v>0.66359660727136693</v>
      </c>
      <c r="AH404" s="4">
        <f t="shared" ca="1" si="182"/>
        <v>9.4757327101160929</v>
      </c>
      <c r="AI404">
        <f t="shared" ca="1" si="183"/>
        <v>0.40899741734812067</v>
      </c>
      <c r="AJ404">
        <f t="shared" ca="1" si="184"/>
        <v>17.581525511664822</v>
      </c>
      <c r="AK404">
        <f t="shared" ca="1" si="185"/>
        <v>0.17169348059641687</v>
      </c>
      <c r="AL404">
        <f t="shared" ca="1" si="186"/>
        <v>2.585992287656445</v>
      </c>
    </row>
    <row r="405" spans="1:38" x14ac:dyDescent="0.3">
      <c r="A405" s="1">
        <f t="shared" si="189"/>
        <v>404</v>
      </c>
      <c r="B405">
        <f t="shared" ca="1" si="166"/>
        <v>273</v>
      </c>
      <c r="C405">
        <f t="shared" ca="1" si="167"/>
        <v>1</v>
      </c>
      <c r="D405" t="str">
        <f t="shared" ca="1" si="168"/>
        <v>پشتیبانی فنی</v>
      </c>
      <c r="E405" t="str">
        <f t="shared" ca="1" si="169"/>
        <v>محصول ۱</v>
      </c>
      <c r="F405" t="str">
        <f t="shared" ca="1" si="170"/>
        <v>_</v>
      </c>
      <c r="G405">
        <f t="shared" ca="1" si="171"/>
        <v>14.768746109284862</v>
      </c>
      <c r="H405">
        <f t="shared" ca="1" si="172"/>
        <v>287.76874610928485</v>
      </c>
      <c r="I405">
        <f ca="1">24-COUNTIF($H$2:H404,"&gt;"&amp;B405)</f>
        <v>14</v>
      </c>
      <c r="J405">
        <f t="shared" ca="1" si="179"/>
        <v>11</v>
      </c>
      <c r="O405">
        <f t="shared" ca="1" si="190"/>
        <v>0.82042262104488717</v>
      </c>
      <c r="P405">
        <f t="shared" ca="1" si="178"/>
        <v>2</v>
      </c>
      <c r="Q405">
        <f t="shared" ca="1" si="173"/>
        <v>273</v>
      </c>
      <c r="V405">
        <f t="shared" ca="1" si="187"/>
        <v>0.38307187250028185</v>
      </c>
      <c r="W405" t="str">
        <f t="shared" ca="1" si="174"/>
        <v>پشتیبانی فنی</v>
      </c>
      <c r="X405">
        <f t="shared" ca="1" si="188"/>
        <v>9.9895335368913614</v>
      </c>
      <c r="AB405">
        <f t="shared" ca="1" si="175"/>
        <v>0.99999687008999982</v>
      </c>
      <c r="AC405" t="str">
        <f t="shared" ca="1" si="176"/>
        <v>الویت بیشتر</v>
      </c>
      <c r="AE405">
        <f t="shared" ca="1" si="180"/>
        <v>0.18006666032411839</v>
      </c>
      <c r="AF405" t="str">
        <f t="shared" ca="1" si="177"/>
        <v>محصول ۱</v>
      </c>
      <c r="AG405">
        <f t="shared" ca="1" si="181"/>
        <v>0.95166202913767728</v>
      </c>
      <c r="AH405" s="4">
        <f t="shared" ca="1" si="182"/>
        <v>14.768746109284862</v>
      </c>
      <c r="AI405">
        <f t="shared" ca="1" si="183"/>
        <v>0.90464728931193872</v>
      </c>
      <c r="AJ405">
        <f t="shared" ca="1" si="184"/>
        <v>24.198909066572988</v>
      </c>
      <c r="AK405">
        <f t="shared" ca="1" si="185"/>
        <v>0.37392771678866765</v>
      </c>
      <c r="AL405">
        <f t="shared" ca="1" si="186"/>
        <v>2.8647863514055567</v>
      </c>
    </row>
    <row r="406" spans="1:38" x14ac:dyDescent="0.3">
      <c r="A406" s="1">
        <f t="shared" si="189"/>
        <v>405</v>
      </c>
      <c r="B406">
        <f t="shared" ca="1" si="166"/>
        <v>273</v>
      </c>
      <c r="C406">
        <f t="shared" ca="1" si="167"/>
        <v>1</v>
      </c>
      <c r="D406" t="str">
        <f t="shared" ca="1" si="168"/>
        <v>پشتیبانی فنی</v>
      </c>
      <c r="E406" t="str">
        <f t="shared" ca="1" si="169"/>
        <v>محصول ۳</v>
      </c>
      <c r="F406" t="str">
        <f t="shared" ca="1" si="170"/>
        <v>_</v>
      </c>
      <c r="G406">
        <f t="shared" ca="1" si="171"/>
        <v>7.2292128058621721</v>
      </c>
      <c r="H406">
        <f t="shared" ca="1" si="172"/>
        <v>280.22921280586218</v>
      </c>
      <c r="I406">
        <f ca="1">24-COUNTIF($H$2:H405,"&gt;"&amp;B406)</f>
        <v>13</v>
      </c>
      <c r="J406">
        <f t="shared" ca="1" si="179"/>
        <v>12</v>
      </c>
      <c r="O406">
        <f t="shared" ca="1" si="190"/>
        <v>0.56256870622534316</v>
      </c>
      <c r="P406">
        <f t="shared" ca="1" si="178"/>
        <v>0</v>
      </c>
      <c r="Q406">
        <f t="shared" ca="1" si="173"/>
        <v>273</v>
      </c>
      <c r="V406">
        <f t="shared" ca="1" si="187"/>
        <v>0.4909143715196489</v>
      </c>
      <c r="W406" t="str">
        <f t="shared" ca="1" si="174"/>
        <v>پشتیبانی فنی</v>
      </c>
      <c r="X406">
        <f t="shared" ca="1" si="188"/>
        <v>4.1229168585012301</v>
      </c>
      <c r="AB406">
        <f t="shared" ca="1" si="175"/>
        <v>9.0067305079019402E-2</v>
      </c>
      <c r="AC406" t="str">
        <f t="shared" ca="1" si="176"/>
        <v>الویت کمتر</v>
      </c>
      <c r="AE406">
        <f t="shared" ca="1" si="180"/>
        <v>0.41604738803001839</v>
      </c>
      <c r="AF406" t="str">
        <f t="shared" ca="1" si="177"/>
        <v>محصول ۳</v>
      </c>
      <c r="AG406">
        <f t="shared" ca="1" si="181"/>
        <v>0.46291732971572486</v>
      </c>
      <c r="AH406" s="4">
        <f t="shared" ca="1" si="182"/>
        <v>7.2292128058621721</v>
      </c>
      <c r="AI406">
        <f t="shared" ca="1" si="183"/>
        <v>0.55031794126972</v>
      </c>
      <c r="AJ406">
        <f t="shared" ca="1" si="184"/>
        <v>19.754154738120473</v>
      </c>
      <c r="AK406">
        <f t="shared" ca="1" si="185"/>
        <v>0.71379649113234755</v>
      </c>
      <c r="AL406">
        <f t="shared" ca="1" si="186"/>
        <v>3.2434241493840128</v>
      </c>
    </row>
    <row r="407" spans="1:38" x14ac:dyDescent="0.3">
      <c r="A407" s="1">
        <f t="shared" si="189"/>
        <v>406</v>
      </c>
      <c r="B407">
        <f t="shared" ca="1" si="166"/>
        <v>273</v>
      </c>
      <c r="C407">
        <f t="shared" ca="1" si="167"/>
        <v>1</v>
      </c>
      <c r="D407" t="str">
        <f t="shared" ca="1" si="168"/>
        <v>فروش</v>
      </c>
      <c r="E407" t="str">
        <f t="shared" ca="1" si="169"/>
        <v>_</v>
      </c>
      <c r="F407" t="str">
        <f t="shared" ca="1" si="170"/>
        <v>_</v>
      </c>
      <c r="G407">
        <f t="shared" ca="1" si="171"/>
        <v>14.641273118724722</v>
      </c>
      <c r="H407">
        <f t="shared" ca="1" si="172"/>
        <v>287.64127311872471</v>
      </c>
      <c r="I407">
        <f ca="1">24-COUNTIF($H$2:H406,"&gt;"&amp;B407)</f>
        <v>12</v>
      </c>
      <c r="J407">
        <f t="shared" ca="1" si="179"/>
        <v>13</v>
      </c>
      <c r="O407">
        <f t="shared" ca="1" si="190"/>
        <v>9.0981747474716546E-4</v>
      </c>
      <c r="P407">
        <f t="shared" ca="1" si="178"/>
        <v>0</v>
      </c>
      <c r="Q407">
        <f t="shared" ca="1" si="173"/>
        <v>273</v>
      </c>
      <c r="V407">
        <f t="shared" ca="1" si="187"/>
        <v>0.11708306952214978</v>
      </c>
      <c r="W407" t="str">
        <f t="shared" ca="1" si="174"/>
        <v>فروش</v>
      </c>
      <c r="X407">
        <f t="shared" ca="1" si="188"/>
        <v>5.4364976559263312</v>
      </c>
      <c r="AB407">
        <f t="shared" ca="1" si="175"/>
        <v>0.40498418158954663</v>
      </c>
      <c r="AC407" t="str">
        <f t="shared" ca="1" si="176"/>
        <v>الویت بیشتر</v>
      </c>
      <c r="AE407">
        <f t="shared" ca="1" si="180"/>
        <v>0.11121020776865748</v>
      </c>
      <c r="AF407" t="str">
        <f t="shared" ca="1" si="177"/>
        <v>محصول ۱</v>
      </c>
      <c r="AG407">
        <f t="shared" ca="1" si="181"/>
        <v>0.47264907985652205</v>
      </c>
      <c r="AH407" s="4">
        <f t="shared" ca="1" si="182"/>
        <v>7.3272403404278226</v>
      </c>
      <c r="AI407">
        <f t="shared" ca="1" si="183"/>
        <v>0.25107914320907621</v>
      </c>
      <c r="AJ407">
        <f t="shared" ca="1" si="184"/>
        <v>14.641273118724722</v>
      </c>
      <c r="AK407">
        <f t="shared" ca="1" si="185"/>
        <v>0.41809926028597166</v>
      </c>
      <c r="AL407">
        <f t="shared" ca="1" si="186"/>
        <v>2.914438910246028</v>
      </c>
    </row>
    <row r="408" spans="1:38" x14ac:dyDescent="0.3">
      <c r="A408" s="1">
        <f t="shared" si="189"/>
        <v>407</v>
      </c>
      <c r="B408">
        <f t="shared" ref="B408:B471" ca="1" si="191">Q408</f>
        <v>273</v>
      </c>
      <c r="C408">
        <f t="shared" ref="C408:C471" ca="1" si="192">IF(I408&gt;=0,1,0)</f>
        <v>1</v>
      </c>
      <c r="D408" t="str">
        <f t="shared" ref="D408:D471" ca="1" si="193">IF(C408=1,W408,"_")</f>
        <v>پشتیبانی فنی</v>
      </c>
      <c r="E408" t="str">
        <f t="shared" ref="E408:E471" ca="1" si="194">IF(D408="پشتیبانی فنی",AF408,"_")</f>
        <v>محصول ۱</v>
      </c>
      <c r="F408" t="str">
        <f t="shared" ref="F408:F471" ca="1" si="195">IF(D408="بررسی سفارش",AC408,"_")</f>
        <v>_</v>
      </c>
      <c r="G408">
        <f t="shared" ref="G408:G471" ca="1" si="196">IF(C408=1,IF(D408="پشتیبانی فنی",AH408,IF(D408="فروش",AJ408,IF(AND(D408="بررسی سفارش",F408="الویت کمتر"),AL408+AJ408,AL408))),"_")</f>
        <v>7.6451673718223567</v>
      </c>
      <c r="H408">
        <f t="shared" ref="H408:H471" ca="1" si="197">IF(C408=1,B408+G408,"_")</f>
        <v>280.64516737182237</v>
      </c>
      <c r="I408">
        <f ca="1">24-COUNTIF($H$2:H407,"&gt;"&amp;B408)</f>
        <v>11</v>
      </c>
      <c r="J408">
        <f t="shared" ca="1" si="179"/>
        <v>14</v>
      </c>
      <c r="O408">
        <f t="shared" ca="1" si="190"/>
        <v>3.6443252314297681E-2</v>
      </c>
      <c r="P408">
        <f t="shared" ca="1" si="178"/>
        <v>0</v>
      </c>
      <c r="Q408">
        <f t="shared" ref="Q408:Q471" ca="1" si="198">Q407+P408</f>
        <v>273</v>
      </c>
      <c r="V408">
        <f t="shared" ca="1" si="187"/>
        <v>0.46942273455388894</v>
      </c>
      <c r="W408" t="str">
        <f t="shared" ref="W408:W471" ca="1" si="199">IF(V408&lt;=$T$2,"فروش",IF(V408&lt;=$T$3,"بررسی سفارش","پشتیبانی فنی"))</f>
        <v>پشتیبانی فنی</v>
      </c>
      <c r="X408">
        <f t="shared" ca="1" si="188"/>
        <v>6.9496279569155632</v>
      </c>
      <c r="AB408">
        <f t="shared" ref="AB408:AB471" ca="1" si="200">IF(X408&lt;=5,((X408-3)^2)/14,1-(((10-X408)^2)/35))</f>
        <v>0.73414943996482518</v>
      </c>
      <c r="AC408" t="str">
        <f t="shared" ref="AC408:AC471" ca="1" si="201">IF(AB408&lt;=0.15,"الویت کمتر","الویت بیشتر")</f>
        <v>الویت بیشتر</v>
      </c>
      <c r="AE408">
        <f t="shared" ca="1" si="180"/>
        <v>0.14968657170054953</v>
      </c>
      <c r="AF408" t="str">
        <f t="shared" ref="AF408:AF471" ca="1" si="202">IF(AE408&lt;=0.2,"محصول ۱",IF(AE408&lt;=0.336,"محصول ۲","محصول ۳"))</f>
        <v>محصول ۱</v>
      </c>
      <c r="AG408">
        <f t="shared" ca="1" si="181"/>
        <v>0.50359926501123919</v>
      </c>
      <c r="AH408" s="4">
        <f t="shared" ca="1" si="182"/>
        <v>7.6451673718223567</v>
      </c>
      <c r="AI408">
        <f t="shared" ca="1" si="183"/>
        <v>0.8632624870091018</v>
      </c>
      <c r="AJ408">
        <f t="shared" ca="1" si="184"/>
        <v>23.731481993025888</v>
      </c>
      <c r="AK408">
        <f t="shared" ca="1" si="185"/>
        <v>0.1570693601087908</v>
      </c>
      <c r="AL408">
        <f t="shared" ca="1" si="186"/>
        <v>2.5604807937990217</v>
      </c>
    </row>
    <row r="409" spans="1:38" x14ac:dyDescent="0.3">
      <c r="A409" s="1">
        <f t="shared" si="189"/>
        <v>408</v>
      </c>
      <c r="B409">
        <f t="shared" ca="1" si="191"/>
        <v>273</v>
      </c>
      <c r="C409">
        <f t="shared" ca="1" si="192"/>
        <v>1</v>
      </c>
      <c r="D409" t="str">
        <f t="shared" ca="1" si="193"/>
        <v>بررسی سفارش</v>
      </c>
      <c r="E409" t="str">
        <f t="shared" ca="1" si="194"/>
        <v>_</v>
      </c>
      <c r="F409" t="str">
        <f t="shared" ca="1" si="195"/>
        <v>الویت بیشتر</v>
      </c>
      <c r="G409">
        <f t="shared" ca="1" si="196"/>
        <v>3.9503930493922628</v>
      </c>
      <c r="H409">
        <f t="shared" ca="1" si="197"/>
        <v>276.95039304939229</v>
      </c>
      <c r="I409">
        <f ca="1">24-COUNTIF($H$2:H408,"&gt;"&amp;B409)</f>
        <v>10</v>
      </c>
      <c r="J409">
        <f t="shared" ca="1" si="179"/>
        <v>15</v>
      </c>
      <c r="O409">
        <f t="shared" ca="1" si="190"/>
        <v>0.38645939856274347</v>
      </c>
      <c r="P409">
        <f t="shared" ca="1" si="178"/>
        <v>0</v>
      </c>
      <c r="Q409">
        <f t="shared" ca="1" si="198"/>
        <v>273</v>
      </c>
      <c r="V409">
        <f t="shared" ca="1" si="187"/>
        <v>0.17448928393709753</v>
      </c>
      <c r="W409" t="str">
        <f t="shared" ca="1" si="199"/>
        <v>بررسی سفارش</v>
      </c>
      <c r="X409">
        <f t="shared" ca="1" si="188"/>
        <v>8.1542861448172737</v>
      </c>
      <c r="AB409">
        <f t="shared" ca="1" si="200"/>
        <v>0.9026668675653291</v>
      </c>
      <c r="AC409" t="str">
        <f t="shared" ca="1" si="201"/>
        <v>الویت بیشتر</v>
      </c>
      <c r="AE409">
        <f t="shared" ca="1" si="180"/>
        <v>0.42261691630269871</v>
      </c>
      <c r="AF409" t="str">
        <f t="shared" ca="1" si="202"/>
        <v>محصول ۳</v>
      </c>
      <c r="AG409">
        <f t="shared" ca="1" si="181"/>
        <v>0.36637992667069474</v>
      </c>
      <c r="AH409" s="4">
        <f t="shared" ca="1" si="182"/>
        <v>6.3011993845894647</v>
      </c>
      <c r="AI409">
        <f t="shared" ca="1" si="183"/>
        <v>0.60064968754159787</v>
      </c>
      <c r="AJ409">
        <f t="shared" ca="1" si="184"/>
        <v>20.458827694622137</v>
      </c>
      <c r="AK409">
        <f t="shared" ca="1" si="185"/>
        <v>0.99876957522570076</v>
      </c>
      <c r="AL409">
        <f t="shared" ca="1" si="186"/>
        <v>3.9503930493922628</v>
      </c>
    </row>
    <row r="410" spans="1:38" x14ac:dyDescent="0.3">
      <c r="A410" s="1">
        <f t="shared" si="189"/>
        <v>409</v>
      </c>
      <c r="B410">
        <f t="shared" ca="1" si="191"/>
        <v>273</v>
      </c>
      <c r="C410">
        <f t="shared" ca="1" si="192"/>
        <v>1</v>
      </c>
      <c r="D410" t="str">
        <f t="shared" ca="1" si="193"/>
        <v>بررسی سفارش</v>
      </c>
      <c r="E410" t="str">
        <f t="shared" ca="1" si="194"/>
        <v>_</v>
      </c>
      <c r="F410" t="str">
        <f t="shared" ca="1" si="195"/>
        <v>الویت کمتر</v>
      </c>
      <c r="G410">
        <f t="shared" ca="1" si="196"/>
        <v>16.91396100379723</v>
      </c>
      <c r="H410">
        <f t="shared" ca="1" si="197"/>
        <v>289.91396100379723</v>
      </c>
      <c r="I410">
        <f ca="1">24-COUNTIF($H$2:H409,"&gt;"&amp;B410)</f>
        <v>9</v>
      </c>
      <c r="J410">
        <f t="shared" ca="1" si="179"/>
        <v>16</v>
      </c>
      <c r="O410">
        <f t="shared" ca="1" si="190"/>
        <v>0.49341174445311065</v>
      </c>
      <c r="P410">
        <f t="shared" ca="1" si="178"/>
        <v>0</v>
      </c>
      <c r="Q410">
        <f t="shared" ca="1" si="198"/>
        <v>273</v>
      </c>
      <c r="V410">
        <f t="shared" ca="1" si="187"/>
        <v>0.20656884611751539</v>
      </c>
      <c r="W410" t="str">
        <f t="shared" ca="1" si="199"/>
        <v>بررسی سفارش</v>
      </c>
      <c r="X410">
        <f t="shared" ca="1" si="188"/>
        <v>3.4253898743499205</v>
      </c>
      <c r="AB410">
        <f t="shared" ca="1" si="200"/>
        <v>1.2925467514245795E-2</v>
      </c>
      <c r="AC410" t="str">
        <f t="shared" ca="1" si="201"/>
        <v>الویت کمتر</v>
      </c>
      <c r="AE410">
        <f t="shared" ca="1" si="180"/>
        <v>0.37400441182349897</v>
      </c>
      <c r="AF410" t="str">
        <f t="shared" ca="1" si="202"/>
        <v>محصول ۳</v>
      </c>
      <c r="AG410">
        <f t="shared" ca="1" si="181"/>
        <v>0.35148861108274998</v>
      </c>
      <c r="AH410" s="4">
        <f t="shared" ca="1" si="182"/>
        <v>6.1645253578014039</v>
      </c>
      <c r="AI410">
        <f t="shared" ca="1" si="183"/>
        <v>0.20654423007325862</v>
      </c>
      <c r="AJ410">
        <f t="shared" ca="1" si="184"/>
        <v>13.651499767551137</v>
      </c>
      <c r="AK410">
        <f t="shared" ca="1" si="185"/>
        <v>0.72801828598017837</v>
      </c>
      <c r="AL410">
        <f t="shared" ca="1" si="186"/>
        <v>3.2624612362460916</v>
      </c>
    </row>
    <row r="411" spans="1:38" x14ac:dyDescent="0.3">
      <c r="A411" s="1">
        <f t="shared" si="189"/>
        <v>410</v>
      </c>
      <c r="B411">
        <f t="shared" ca="1" si="191"/>
        <v>275</v>
      </c>
      <c r="C411">
        <f t="shared" ca="1" si="192"/>
        <v>1</v>
      </c>
      <c r="D411" t="str">
        <f t="shared" ca="1" si="193"/>
        <v>پشتیبانی فنی</v>
      </c>
      <c r="E411" t="str">
        <f t="shared" ca="1" si="194"/>
        <v>محصول ۳</v>
      </c>
      <c r="F411" t="str">
        <f t="shared" ca="1" si="195"/>
        <v>_</v>
      </c>
      <c r="G411">
        <f t="shared" ca="1" si="196"/>
        <v>5.6235936944030023</v>
      </c>
      <c r="H411">
        <f t="shared" ca="1" si="197"/>
        <v>280.62359369440298</v>
      </c>
      <c r="I411">
        <f ca="1">24-COUNTIF($H$2:H410,"&gt;"&amp;B411)</f>
        <v>9</v>
      </c>
      <c r="J411">
        <f t="shared" ca="1" si="179"/>
        <v>16</v>
      </c>
      <c r="O411">
        <f t="shared" ca="1" si="190"/>
        <v>0.8341837227133988</v>
      </c>
      <c r="P411">
        <f t="shared" ca="1" si="178"/>
        <v>2</v>
      </c>
      <c r="Q411">
        <f t="shared" ca="1" si="198"/>
        <v>275</v>
      </c>
      <c r="V411">
        <f t="shared" ca="1" si="187"/>
        <v>0.39790992872453368</v>
      </c>
      <c r="W411" t="str">
        <f t="shared" ca="1" si="199"/>
        <v>پشتیبانی فنی</v>
      </c>
      <c r="X411">
        <f t="shared" ca="1" si="188"/>
        <v>8.1953536332723935</v>
      </c>
      <c r="AB411">
        <f t="shared" ca="1" si="200"/>
        <v>0.90695004260162426</v>
      </c>
      <c r="AC411" t="str">
        <f t="shared" ca="1" si="201"/>
        <v>الویت بیشتر</v>
      </c>
      <c r="AE411">
        <f t="shared" ca="1" si="180"/>
        <v>0.35158096411576401</v>
      </c>
      <c r="AF411" t="str">
        <f t="shared" ca="1" si="202"/>
        <v>محصول ۳</v>
      </c>
      <c r="AG411">
        <f t="shared" ca="1" si="181"/>
        <v>0.29085447666101327</v>
      </c>
      <c r="AH411" s="4">
        <f t="shared" ca="1" si="182"/>
        <v>5.6235936944030023</v>
      </c>
      <c r="AI411">
        <f t="shared" ca="1" si="183"/>
        <v>4.9692520362014103E-2</v>
      </c>
      <c r="AJ411">
        <f t="shared" ca="1" si="184"/>
        <v>8.7340602745706946</v>
      </c>
      <c r="AK411">
        <f t="shared" ca="1" si="185"/>
        <v>3.2044345080088799E-2</v>
      </c>
      <c r="AL411">
        <f t="shared" ca="1" si="186"/>
        <v>2.2531574414473683</v>
      </c>
    </row>
    <row r="412" spans="1:38" x14ac:dyDescent="0.3">
      <c r="A412" s="1">
        <f t="shared" si="189"/>
        <v>411</v>
      </c>
      <c r="B412">
        <f t="shared" ca="1" si="191"/>
        <v>276</v>
      </c>
      <c r="C412">
        <f t="shared" ca="1" si="192"/>
        <v>1</v>
      </c>
      <c r="D412" t="str">
        <f t="shared" ca="1" si="193"/>
        <v>پشتیبانی فنی</v>
      </c>
      <c r="E412" t="str">
        <f t="shared" ca="1" si="194"/>
        <v>محصول ۳</v>
      </c>
      <c r="F412" t="str">
        <f t="shared" ca="1" si="195"/>
        <v>_</v>
      </c>
      <c r="G412">
        <f t="shared" ca="1" si="196"/>
        <v>5.545662129080867</v>
      </c>
      <c r="H412">
        <f t="shared" ca="1" si="197"/>
        <v>281.54566212908088</v>
      </c>
      <c r="I412">
        <f ca="1">24-COUNTIF($H$2:H411,"&gt;"&amp;B412)</f>
        <v>10</v>
      </c>
      <c r="J412">
        <f t="shared" ca="1" si="179"/>
        <v>15</v>
      </c>
      <c r="O412">
        <f t="shared" ca="1" si="190"/>
        <v>0.57931212374782715</v>
      </c>
      <c r="P412">
        <f t="shared" ca="1" si="178"/>
        <v>1</v>
      </c>
      <c r="Q412">
        <f t="shared" ca="1" si="198"/>
        <v>276</v>
      </c>
      <c r="V412">
        <f t="shared" ca="1" si="187"/>
        <v>0.30862044011123613</v>
      </c>
      <c r="W412" t="str">
        <f t="shared" ca="1" si="199"/>
        <v>پشتیبانی فنی</v>
      </c>
      <c r="X412">
        <f t="shared" ca="1" si="188"/>
        <v>7.945603264485368</v>
      </c>
      <c r="AB412">
        <f t="shared" ca="1" si="200"/>
        <v>0.87941297294590925</v>
      </c>
      <c r="AC412" t="str">
        <f t="shared" ca="1" si="201"/>
        <v>الویت بیشتر</v>
      </c>
      <c r="AE412">
        <f t="shared" ca="1" si="180"/>
        <v>0.47380394177396856</v>
      </c>
      <c r="AF412" t="str">
        <f t="shared" ca="1" si="202"/>
        <v>محصول ۳</v>
      </c>
      <c r="AG412">
        <f t="shared" ca="1" si="181"/>
        <v>0.14400879278747858</v>
      </c>
      <c r="AH412" s="4">
        <f t="shared" ca="1" si="182"/>
        <v>5.545662129080867</v>
      </c>
      <c r="AI412">
        <f t="shared" ca="1" si="183"/>
        <v>0.99877326638132113</v>
      </c>
      <c r="AJ412">
        <f t="shared" ca="1" si="184"/>
        <v>25.223730660229737</v>
      </c>
      <c r="AK412">
        <f t="shared" ca="1" si="185"/>
        <v>0.27087960640840236</v>
      </c>
      <c r="AL412">
        <f t="shared" ca="1" si="186"/>
        <v>2.7360429422369354</v>
      </c>
    </row>
    <row r="413" spans="1:38" x14ac:dyDescent="0.3">
      <c r="A413" s="1">
        <f t="shared" si="189"/>
        <v>412</v>
      </c>
      <c r="B413">
        <f t="shared" ca="1" si="191"/>
        <v>276</v>
      </c>
      <c r="C413">
        <f t="shared" ca="1" si="192"/>
        <v>1</v>
      </c>
      <c r="D413" t="str">
        <f t="shared" ca="1" si="193"/>
        <v>پشتیبانی فنی</v>
      </c>
      <c r="E413" t="str">
        <f t="shared" ca="1" si="194"/>
        <v>محصول ۳</v>
      </c>
      <c r="F413" t="str">
        <f t="shared" ca="1" si="195"/>
        <v>_</v>
      </c>
      <c r="G413">
        <f t="shared" ca="1" si="196"/>
        <v>9.8041085537117603</v>
      </c>
      <c r="H413">
        <f t="shared" ca="1" si="197"/>
        <v>285.80410855371179</v>
      </c>
      <c r="I413">
        <f ca="1">24-COUNTIF($H$2:H412,"&gt;"&amp;B413)</f>
        <v>9</v>
      </c>
      <c r="J413">
        <f t="shared" ca="1" si="179"/>
        <v>16</v>
      </c>
      <c r="O413">
        <f t="shared" ca="1" si="190"/>
        <v>0.35966465645903656</v>
      </c>
      <c r="P413">
        <f t="shared" ca="1" si="178"/>
        <v>0</v>
      </c>
      <c r="Q413">
        <f t="shared" ca="1" si="198"/>
        <v>276</v>
      </c>
      <c r="V413">
        <f t="shared" ca="1" si="187"/>
        <v>0.24829777891071</v>
      </c>
      <c r="W413" t="str">
        <f t="shared" ca="1" si="199"/>
        <v>پشتیبانی فنی</v>
      </c>
      <c r="X413">
        <f t="shared" ca="1" si="188"/>
        <v>3.5146751408457217</v>
      </c>
      <c r="AB413">
        <f t="shared" ca="1" si="200"/>
        <v>1.892075004318311E-2</v>
      </c>
      <c r="AC413" t="str">
        <f t="shared" ca="1" si="201"/>
        <v>الویت کمتر</v>
      </c>
      <c r="AE413">
        <f t="shared" ca="1" si="180"/>
        <v>0.43146565688315042</v>
      </c>
      <c r="AF413" t="str">
        <f t="shared" ca="1" si="202"/>
        <v>محصول ۳</v>
      </c>
      <c r="AG413">
        <f t="shared" ca="1" si="181"/>
        <v>0.68901557129934854</v>
      </c>
      <c r="AH413" s="4">
        <f t="shared" ca="1" si="182"/>
        <v>9.8041085537117603</v>
      </c>
      <c r="AI413">
        <f t="shared" ca="1" si="183"/>
        <v>0.53217406945158729</v>
      </c>
      <c r="AJ413">
        <f t="shared" ca="1" si="184"/>
        <v>19.492272438950518</v>
      </c>
      <c r="AK413">
        <f t="shared" ca="1" si="185"/>
        <v>0.23523022214000655</v>
      </c>
      <c r="AL413">
        <f t="shared" ca="1" si="186"/>
        <v>2.6859011913388207</v>
      </c>
    </row>
    <row r="414" spans="1:38" x14ac:dyDescent="0.3">
      <c r="A414" s="1">
        <f t="shared" si="189"/>
        <v>413</v>
      </c>
      <c r="B414">
        <f t="shared" ca="1" si="191"/>
        <v>277</v>
      </c>
      <c r="C414">
        <f t="shared" ca="1" si="192"/>
        <v>1</v>
      </c>
      <c r="D414" t="str">
        <f t="shared" ca="1" si="193"/>
        <v>پشتیبانی فنی</v>
      </c>
      <c r="E414" t="str">
        <f t="shared" ca="1" si="194"/>
        <v>محصول ۲</v>
      </c>
      <c r="F414" t="str">
        <f t="shared" ca="1" si="195"/>
        <v>_</v>
      </c>
      <c r="G414">
        <f t="shared" ca="1" si="196"/>
        <v>7.6938290059888921</v>
      </c>
      <c r="H414">
        <f t="shared" ca="1" si="197"/>
        <v>284.6938290059889</v>
      </c>
      <c r="I414">
        <f ca="1">24-COUNTIF($H$2:H413,"&gt;"&amp;B414)</f>
        <v>10</v>
      </c>
      <c r="J414">
        <f t="shared" ca="1" si="179"/>
        <v>15</v>
      </c>
      <c r="O414">
        <f t="shared" ca="1" si="190"/>
        <v>0.68443154658197614</v>
      </c>
      <c r="P414">
        <f t="shared" ca="1" si="178"/>
        <v>1</v>
      </c>
      <c r="Q414">
        <f t="shared" ca="1" si="198"/>
        <v>277</v>
      </c>
      <c r="V414">
        <f t="shared" ca="1" si="187"/>
        <v>0.54960725404912569</v>
      </c>
      <c r="W414" t="str">
        <f t="shared" ca="1" si="199"/>
        <v>پشتیبانی فنی</v>
      </c>
      <c r="X414">
        <f t="shared" ca="1" si="188"/>
        <v>9.8137796810253839</v>
      </c>
      <c r="AB414">
        <f t="shared" ca="1" si="200"/>
        <v>0.99900919979431402</v>
      </c>
      <c r="AC414" t="str">
        <f t="shared" ca="1" si="201"/>
        <v>الویت بیشتر</v>
      </c>
      <c r="AE414">
        <f t="shared" ca="1" si="180"/>
        <v>0.21563987524178316</v>
      </c>
      <c r="AF414" t="str">
        <f t="shared" ca="1" si="202"/>
        <v>محصول ۲</v>
      </c>
      <c r="AG414">
        <f t="shared" ca="1" si="181"/>
        <v>0.50825388630650048</v>
      </c>
      <c r="AH414" s="4">
        <f t="shared" ca="1" si="182"/>
        <v>7.6938290059888921</v>
      </c>
      <c r="AI414">
        <f t="shared" ca="1" si="183"/>
        <v>0.93920399416060585</v>
      </c>
      <c r="AJ414">
        <f t="shared" ca="1" si="184"/>
        <v>24.581083580959319</v>
      </c>
      <c r="AK414">
        <f t="shared" ca="1" si="185"/>
        <v>0.5148657513110384</v>
      </c>
      <c r="AL414">
        <f t="shared" ca="1" si="186"/>
        <v>3.0149779203601965</v>
      </c>
    </row>
    <row r="415" spans="1:38" x14ac:dyDescent="0.3">
      <c r="A415" s="1">
        <f t="shared" si="189"/>
        <v>414</v>
      </c>
      <c r="B415">
        <f t="shared" ca="1" si="191"/>
        <v>277</v>
      </c>
      <c r="C415">
        <f t="shared" ca="1" si="192"/>
        <v>1</v>
      </c>
      <c r="D415" t="str">
        <f t="shared" ca="1" si="193"/>
        <v>پشتیبانی فنی</v>
      </c>
      <c r="E415" t="str">
        <f t="shared" ca="1" si="194"/>
        <v>محصول ۳</v>
      </c>
      <c r="F415" t="str">
        <f t="shared" ca="1" si="195"/>
        <v>_</v>
      </c>
      <c r="G415">
        <f t="shared" ca="1" si="196"/>
        <v>9.4058998801819342</v>
      </c>
      <c r="H415">
        <f t="shared" ca="1" si="197"/>
        <v>286.40589988018195</v>
      </c>
      <c r="I415">
        <f ca="1">24-COUNTIF($H$2:H414,"&gt;"&amp;B415)</f>
        <v>9</v>
      </c>
      <c r="J415">
        <f t="shared" ca="1" si="179"/>
        <v>16</v>
      </c>
      <c r="O415">
        <f t="shared" ca="1" si="190"/>
        <v>7.0097069357085706E-2</v>
      </c>
      <c r="P415">
        <f t="shared" ca="1" si="178"/>
        <v>0</v>
      </c>
      <c r="Q415">
        <f t="shared" ca="1" si="198"/>
        <v>277</v>
      </c>
      <c r="V415">
        <f t="shared" ca="1" si="187"/>
        <v>0.26153587888612984</v>
      </c>
      <c r="W415" t="str">
        <f t="shared" ca="1" si="199"/>
        <v>پشتیبانی فنی</v>
      </c>
      <c r="X415">
        <f t="shared" ca="1" si="188"/>
        <v>3.754995082982588</v>
      </c>
      <c r="AB415">
        <f t="shared" ca="1" si="200"/>
        <v>4.0715541094848921E-2</v>
      </c>
      <c r="AC415" t="str">
        <f t="shared" ca="1" si="201"/>
        <v>الویت کمتر</v>
      </c>
      <c r="AE415">
        <f t="shared" ca="1" si="180"/>
        <v>0.33621693492294591</v>
      </c>
      <c r="AF415" t="str">
        <f t="shared" ca="1" si="202"/>
        <v>محصول ۳</v>
      </c>
      <c r="AG415">
        <f t="shared" ca="1" si="181"/>
        <v>0.65806223671547737</v>
      </c>
      <c r="AH415" s="4">
        <f t="shared" ca="1" si="182"/>
        <v>9.4058998801819342</v>
      </c>
      <c r="AI415">
        <f t="shared" ca="1" si="183"/>
        <v>0.80934633967453662</v>
      </c>
      <c r="AJ415">
        <f t="shared" ca="1" si="184"/>
        <v>23.10537095146849</v>
      </c>
      <c r="AK415">
        <f t="shared" ca="1" si="185"/>
        <v>0.48052412874370287</v>
      </c>
      <c r="AL415">
        <f t="shared" ca="1" si="186"/>
        <v>2.9803306878229439</v>
      </c>
    </row>
    <row r="416" spans="1:38" x14ac:dyDescent="0.3">
      <c r="A416" s="1">
        <f t="shared" si="189"/>
        <v>415</v>
      </c>
      <c r="B416">
        <f t="shared" ca="1" si="191"/>
        <v>277</v>
      </c>
      <c r="C416">
        <f t="shared" ca="1" si="192"/>
        <v>1</v>
      </c>
      <c r="D416" t="str">
        <f t="shared" ca="1" si="193"/>
        <v>پشتیبانی فنی</v>
      </c>
      <c r="E416" t="str">
        <f t="shared" ca="1" si="194"/>
        <v>محصول ۱</v>
      </c>
      <c r="F416" t="str">
        <f t="shared" ca="1" si="195"/>
        <v>_</v>
      </c>
      <c r="G416">
        <f t="shared" ca="1" si="196"/>
        <v>6.7907169583466622</v>
      </c>
      <c r="H416">
        <f t="shared" ca="1" si="197"/>
        <v>283.79071695834665</v>
      </c>
      <c r="I416">
        <f ca="1">24-COUNTIF($H$2:H415,"&gt;"&amp;B416)</f>
        <v>8</v>
      </c>
      <c r="J416">
        <f t="shared" ca="1" si="179"/>
        <v>17</v>
      </c>
      <c r="O416">
        <f t="shared" ca="1" si="190"/>
        <v>0.47903470425806793</v>
      </c>
      <c r="P416">
        <f t="shared" ca="1" si="178"/>
        <v>0</v>
      </c>
      <c r="Q416">
        <f t="shared" ca="1" si="198"/>
        <v>277</v>
      </c>
      <c r="V416">
        <f t="shared" ca="1" si="187"/>
        <v>0.42981619861040343</v>
      </c>
      <c r="W416" t="str">
        <f t="shared" ca="1" si="199"/>
        <v>پشتیبانی فنی</v>
      </c>
      <c r="X416">
        <f t="shared" ca="1" si="188"/>
        <v>3.9836382839109232</v>
      </c>
      <c r="AB416">
        <f t="shared" ca="1" si="200"/>
        <v>6.9110305255373289E-2</v>
      </c>
      <c r="AC416" t="str">
        <f t="shared" ca="1" si="201"/>
        <v>الویت کمتر</v>
      </c>
      <c r="AE416">
        <f t="shared" ca="1" si="180"/>
        <v>0.13369598392147364</v>
      </c>
      <c r="AF416" t="str">
        <f t="shared" ca="1" si="202"/>
        <v>محصول ۱</v>
      </c>
      <c r="AG416">
        <f t="shared" ca="1" si="181"/>
        <v>0.4182961745004764</v>
      </c>
      <c r="AH416" s="4">
        <f t="shared" ca="1" si="182"/>
        <v>6.7907169583466622</v>
      </c>
      <c r="AI416">
        <f t="shared" ca="1" si="183"/>
        <v>0.63996358184174584</v>
      </c>
      <c r="AJ416">
        <f t="shared" ca="1" si="184"/>
        <v>20.988925081082304</v>
      </c>
      <c r="AK416">
        <f t="shared" ca="1" si="185"/>
        <v>0.2879124782682918</v>
      </c>
      <c r="AL416">
        <f t="shared" ca="1" si="186"/>
        <v>2.7588313096707222</v>
      </c>
    </row>
    <row r="417" spans="1:38" x14ac:dyDescent="0.3">
      <c r="A417" s="1">
        <f t="shared" si="189"/>
        <v>416</v>
      </c>
      <c r="B417">
        <f t="shared" ca="1" si="191"/>
        <v>282</v>
      </c>
      <c r="C417">
        <f t="shared" ca="1" si="192"/>
        <v>1</v>
      </c>
      <c r="D417" t="str">
        <f t="shared" ca="1" si="193"/>
        <v>فروش</v>
      </c>
      <c r="E417" t="str">
        <f t="shared" ca="1" si="194"/>
        <v>_</v>
      </c>
      <c r="F417" t="str">
        <f t="shared" ca="1" si="195"/>
        <v>_</v>
      </c>
      <c r="G417">
        <f t="shared" ca="1" si="196"/>
        <v>20.905014076226809</v>
      </c>
      <c r="H417">
        <f t="shared" ca="1" si="197"/>
        <v>302.90501407622679</v>
      </c>
      <c r="I417">
        <f ca="1">24-COUNTIF($H$2:H416,"&gt;"&amp;B417)</f>
        <v>16</v>
      </c>
      <c r="J417">
        <f t="shared" ca="1" si="179"/>
        <v>9</v>
      </c>
      <c r="O417">
        <f t="shared" ca="1" si="190"/>
        <v>0.99116865226647521</v>
      </c>
      <c r="P417">
        <f t="shared" ca="1" si="178"/>
        <v>5</v>
      </c>
      <c r="Q417">
        <f t="shared" ca="1" si="198"/>
        <v>282</v>
      </c>
      <c r="V417">
        <f t="shared" ca="1" si="187"/>
        <v>0.11127146856739709</v>
      </c>
      <c r="W417" t="str">
        <f t="shared" ca="1" si="199"/>
        <v>فروش</v>
      </c>
      <c r="X417">
        <f t="shared" ca="1" si="188"/>
        <v>8.2884501976284426</v>
      </c>
      <c r="AB417">
        <f t="shared" ca="1" si="200"/>
        <v>0.91630277925719661</v>
      </c>
      <c r="AC417" t="str">
        <f t="shared" ca="1" si="201"/>
        <v>الویت بیشتر</v>
      </c>
      <c r="AE417">
        <f t="shared" ca="1" si="180"/>
        <v>0.30126925368753954</v>
      </c>
      <c r="AF417" t="str">
        <f t="shared" ca="1" si="202"/>
        <v>محصول ۲</v>
      </c>
      <c r="AG417">
        <f t="shared" ca="1" si="181"/>
        <v>0.59887595422893847</v>
      </c>
      <c r="AH417" s="4">
        <f t="shared" ca="1" si="182"/>
        <v>8.6917888997643971</v>
      </c>
      <c r="AI417">
        <f t="shared" ca="1" si="183"/>
        <v>0.63365742997212116</v>
      </c>
      <c r="AJ417">
        <f t="shared" ca="1" si="184"/>
        <v>20.905014076226809</v>
      </c>
      <c r="AK417">
        <f t="shared" ca="1" si="185"/>
        <v>0.89462143724221765</v>
      </c>
      <c r="AL417">
        <f t="shared" ca="1" si="186"/>
        <v>3.5409170820913016</v>
      </c>
    </row>
    <row r="418" spans="1:38" x14ac:dyDescent="0.3">
      <c r="A418" s="1">
        <f t="shared" si="189"/>
        <v>417</v>
      </c>
      <c r="B418">
        <f t="shared" ca="1" si="191"/>
        <v>282</v>
      </c>
      <c r="C418">
        <f t="shared" ca="1" si="192"/>
        <v>1</v>
      </c>
      <c r="D418" t="str">
        <f t="shared" ca="1" si="193"/>
        <v>فروش</v>
      </c>
      <c r="E418" t="str">
        <f t="shared" ca="1" si="194"/>
        <v>_</v>
      </c>
      <c r="F418" t="str">
        <f t="shared" ca="1" si="195"/>
        <v>_</v>
      </c>
      <c r="G418">
        <f t="shared" ca="1" si="196"/>
        <v>19.595351512182035</v>
      </c>
      <c r="H418">
        <f t="shared" ca="1" si="197"/>
        <v>301.59535151218205</v>
      </c>
      <c r="I418">
        <f ca="1">24-COUNTIF($H$2:H417,"&gt;"&amp;B418)</f>
        <v>15</v>
      </c>
      <c r="J418">
        <f t="shared" ca="1" si="179"/>
        <v>10</v>
      </c>
      <c r="O418">
        <f t="shared" ca="1" si="190"/>
        <v>2.1825657698791523E-2</v>
      </c>
      <c r="P418">
        <f t="shared" ca="1" si="178"/>
        <v>0</v>
      </c>
      <c r="Q418">
        <f t="shared" ca="1" si="198"/>
        <v>282</v>
      </c>
      <c r="V418">
        <f t="shared" ca="1" si="187"/>
        <v>0.13241963661038372</v>
      </c>
      <c r="W418" t="str">
        <f t="shared" ca="1" si="199"/>
        <v>فروش</v>
      </c>
      <c r="X418">
        <f t="shared" ca="1" si="188"/>
        <v>7.6598525145583691</v>
      </c>
      <c r="AB418">
        <f t="shared" ca="1" si="200"/>
        <v>0.84353456418232031</v>
      </c>
      <c r="AC418" t="str">
        <f t="shared" ca="1" si="201"/>
        <v>الویت بیشتر</v>
      </c>
      <c r="AE418">
        <f t="shared" ca="1" si="180"/>
        <v>0.14882407866944442</v>
      </c>
      <c r="AF418" t="str">
        <f t="shared" ca="1" si="202"/>
        <v>محصول ۱</v>
      </c>
      <c r="AG418">
        <f t="shared" ca="1" si="181"/>
        <v>0.80523566249453815</v>
      </c>
      <c r="AH418" s="4">
        <f t="shared" ca="1" si="182"/>
        <v>11.51393055069715</v>
      </c>
      <c r="AI418">
        <f t="shared" ca="1" si="183"/>
        <v>0.53927935429826712</v>
      </c>
      <c r="AJ418">
        <f t="shared" ca="1" si="184"/>
        <v>19.595351512182035</v>
      </c>
      <c r="AK418">
        <f t="shared" ca="1" si="185"/>
        <v>0.67786391935659518</v>
      </c>
      <c r="AL418">
        <f t="shared" ca="1" si="186"/>
        <v>3.1973343402843186</v>
      </c>
    </row>
    <row r="419" spans="1:38" x14ac:dyDescent="0.3">
      <c r="A419" s="1">
        <f t="shared" si="189"/>
        <v>418</v>
      </c>
      <c r="B419">
        <f t="shared" ca="1" si="191"/>
        <v>282</v>
      </c>
      <c r="C419">
        <f t="shared" ca="1" si="192"/>
        <v>1</v>
      </c>
      <c r="D419" t="str">
        <f t="shared" ca="1" si="193"/>
        <v>پشتیبانی فنی</v>
      </c>
      <c r="E419" t="str">
        <f t="shared" ca="1" si="194"/>
        <v>محصول ۳</v>
      </c>
      <c r="F419" t="str">
        <f t="shared" ca="1" si="195"/>
        <v>_</v>
      </c>
      <c r="G419">
        <f t="shared" ca="1" si="196"/>
        <v>8.0944996055399923</v>
      </c>
      <c r="H419">
        <f t="shared" ca="1" si="197"/>
        <v>290.09449960553997</v>
      </c>
      <c r="I419">
        <f ca="1">24-COUNTIF($H$2:H418,"&gt;"&amp;B419)</f>
        <v>14</v>
      </c>
      <c r="J419">
        <f t="shared" ca="1" si="179"/>
        <v>11</v>
      </c>
      <c r="O419">
        <f t="shared" ca="1" si="190"/>
        <v>6.8308695270576703E-2</v>
      </c>
      <c r="P419">
        <f t="shared" ca="1" si="178"/>
        <v>0</v>
      </c>
      <c r="Q419">
        <f t="shared" ca="1" si="198"/>
        <v>282</v>
      </c>
      <c r="V419">
        <f t="shared" ca="1" si="187"/>
        <v>0.32571937815290164</v>
      </c>
      <c r="W419" t="str">
        <f t="shared" ca="1" si="199"/>
        <v>پشتیبانی فنی</v>
      </c>
      <c r="X419">
        <f t="shared" ca="1" si="188"/>
        <v>8.1259090535353842</v>
      </c>
      <c r="AB419">
        <f t="shared" ca="1" si="200"/>
        <v>0.89965094641083887</v>
      </c>
      <c r="AC419" t="str">
        <f t="shared" ca="1" si="201"/>
        <v>الویت بیشتر</v>
      </c>
      <c r="AE419">
        <f t="shared" ca="1" si="180"/>
        <v>0.44411223725258819</v>
      </c>
      <c r="AF419" t="str">
        <f t="shared" ca="1" si="202"/>
        <v>محصول ۳</v>
      </c>
      <c r="AG419">
        <f t="shared" ca="1" si="181"/>
        <v>0.54574565710811396</v>
      </c>
      <c r="AH419" s="4">
        <f t="shared" ca="1" si="182"/>
        <v>8.0944996055399923</v>
      </c>
      <c r="AI419">
        <f t="shared" ca="1" si="183"/>
        <v>0.31685914574997209</v>
      </c>
      <c r="AJ419">
        <f t="shared" ca="1" si="184"/>
        <v>15.954224137652657</v>
      </c>
      <c r="AK419">
        <f t="shared" ca="1" si="185"/>
        <v>0.87200680577978273</v>
      </c>
      <c r="AL419">
        <f t="shared" ca="1" si="186"/>
        <v>3.4940490256552179</v>
      </c>
    </row>
    <row r="420" spans="1:38" x14ac:dyDescent="0.3">
      <c r="A420" s="1">
        <f t="shared" si="189"/>
        <v>419</v>
      </c>
      <c r="B420">
        <f t="shared" ca="1" si="191"/>
        <v>283</v>
      </c>
      <c r="C420">
        <f t="shared" ca="1" si="192"/>
        <v>1</v>
      </c>
      <c r="D420" t="str">
        <f t="shared" ca="1" si="193"/>
        <v>پشتیبانی فنی</v>
      </c>
      <c r="E420" t="str">
        <f t="shared" ca="1" si="194"/>
        <v>محصول ۱</v>
      </c>
      <c r="F420" t="str">
        <f t="shared" ca="1" si="195"/>
        <v>_</v>
      </c>
      <c r="G420">
        <f t="shared" ca="1" si="196"/>
        <v>9.0063770591131078</v>
      </c>
      <c r="H420">
        <f t="shared" ca="1" si="197"/>
        <v>292.00637705911311</v>
      </c>
      <c r="I420">
        <f ca="1">24-COUNTIF($H$2:H419,"&gt;"&amp;B420)</f>
        <v>13</v>
      </c>
      <c r="J420">
        <f t="shared" ca="1" si="179"/>
        <v>12</v>
      </c>
      <c r="O420">
        <f t="shared" ca="1" si="190"/>
        <v>0.80531985573923204</v>
      </c>
      <c r="P420">
        <f t="shared" ca="1" si="178"/>
        <v>1</v>
      </c>
      <c r="Q420">
        <f t="shared" ca="1" si="198"/>
        <v>283</v>
      </c>
      <c r="V420">
        <f t="shared" ca="1" si="187"/>
        <v>0.26422095918438637</v>
      </c>
      <c r="W420" t="str">
        <f t="shared" ca="1" si="199"/>
        <v>پشتیبانی فنی</v>
      </c>
      <c r="X420">
        <f t="shared" ca="1" si="188"/>
        <v>4.3946336515999445</v>
      </c>
      <c r="AB420">
        <f t="shared" ca="1" si="200"/>
        <v>0.13892878729821395</v>
      </c>
      <c r="AC420" t="str">
        <f t="shared" ca="1" si="201"/>
        <v>الویت کمتر</v>
      </c>
      <c r="AE420">
        <f t="shared" ca="1" si="180"/>
        <v>0.11666236918037197</v>
      </c>
      <c r="AF420" t="str">
        <f t="shared" ca="1" si="202"/>
        <v>محصول ۱</v>
      </c>
      <c r="AG420">
        <f t="shared" ca="1" si="181"/>
        <v>0.62553123332015281</v>
      </c>
      <c r="AH420" s="4">
        <f t="shared" ca="1" si="182"/>
        <v>9.0063770591131078</v>
      </c>
      <c r="AI420">
        <f t="shared" ca="1" si="183"/>
        <v>4.852429239535172E-2</v>
      </c>
      <c r="AJ420">
        <f t="shared" ca="1" si="184"/>
        <v>8.6780824993049901</v>
      </c>
      <c r="AK420">
        <f t="shared" ca="1" si="185"/>
        <v>0.7604894470784006</v>
      </c>
      <c r="AL420">
        <f t="shared" ca="1" si="186"/>
        <v>3.3078864935263876</v>
      </c>
    </row>
    <row r="421" spans="1:38" x14ac:dyDescent="0.3">
      <c r="A421" s="1">
        <f t="shared" si="189"/>
        <v>420</v>
      </c>
      <c r="B421">
        <f t="shared" ca="1" si="191"/>
        <v>283</v>
      </c>
      <c r="C421">
        <f t="shared" ca="1" si="192"/>
        <v>1</v>
      </c>
      <c r="D421" t="str">
        <f t="shared" ca="1" si="193"/>
        <v>پشتیبانی فنی</v>
      </c>
      <c r="E421" t="str">
        <f t="shared" ca="1" si="194"/>
        <v>محصول ۳</v>
      </c>
      <c r="F421" t="str">
        <f t="shared" ca="1" si="195"/>
        <v>_</v>
      </c>
      <c r="G421">
        <f t="shared" ca="1" si="196"/>
        <v>7.7397461410697108</v>
      </c>
      <c r="H421">
        <f t="shared" ca="1" si="197"/>
        <v>290.7397461410697</v>
      </c>
      <c r="I421">
        <f ca="1">24-COUNTIF($H$2:H420,"&gt;"&amp;B421)</f>
        <v>12</v>
      </c>
      <c r="J421">
        <f t="shared" ca="1" si="179"/>
        <v>13</v>
      </c>
      <c r="O421">
        <f t="shared" ca="1" si="190"/>
        <v>0.31515933033806232</v>
      </c>
      <c r="P421">
        <f t="shared" ca="1" si="178"/>
        <v>0</v>
      </c>
      <c r="Q421">
        <f t="shared" ca="1" si="198"/>
        <v>283</v>
      </c>
      <c r="V421">
        <f t="shared" ca="1" si="187"/>
        <v>0.4713797739338248</v>
      </c>
      <c r="W421" t="str">
        <f t="shared" ca="1" si="199"/>
        <v>پشتیبانی فنی</v>
      </c>
      <c r="X421">
        <f t="shared" ca="1" si="188"/>
        <v>8.7480844840594489</v>
      </c>
      <c r="AB421">
        <f t="shared" ca="1" si="200"/>
        <v>0.95522021545563729</v>
      </c>
      <c r="AC421" t="str">
        <f t="shared" ca="1" si="201"/>
        <v>الویت بیشتر</v>
      </c>
      <c r="AE421">
        <f t="shared" ca="1" si="180"/>
        <v>0.43742647074990304</v>
      </c>
      <c r="AF421" t="str">
        <f t="shared" ca="1" si="202"/>
        <v>محصول ۳</v>
      </c>
      <c r="AG421">
        <f t="shared" ca="1" si="181"/>
        <v>0.51262588310326895</v>
      </c>
      <c r="AH421" s="4">
        <f t="shared" ca="1" si="182"/>
        <v>7.7397461410697108</v>
      </c>
      <c r="AI421">
        <f t="shared" ca="1" si="183"/>
        <v>0.72247281918345363</v>
      </c>
      <c r="AJ421">
        <f t="shared" ca="1" si="184"/>
        <v>22.050906942636917</v>
      </c>
      <c r="AK421">
        <f t="shared" ca="1" si="185"/>
        <v>0.88109869184812051</v>
      </c>
      <c r="AL421">
        <f t="shared" ca="1" si="186"/>
        <v>3.5123499038206196</v>
      </c>
    </row>
    <row r="422" spans="1:38" x14ac:dyDescent="0.3">
      <c r="A422" s="1">
        <f t="shared" si="189"/>
        <v>421</v>
      </c>
      <c r="B422">
        <f t="shared" ca="1" si="191"/>
        <v>283</v>
      </c>
      <c r="C422">
        <f t="shared" ca="1" si="192"/>
        <v>1</v>
      </c>
      <c r="D422" t="str">
        <f t="shared" ca="1" si="193"/>
        <v>پشتیبانی فنی</v>
      </c>
      <c r="E422" t="str">
        <f t="shared" ca="1" si="194"/>
        <v>محصول ۲</v>
      </c>
      <c r="F422" t="str">
        <f t="shared" ca="1" si="195"/>
        <v>_</v>
      </c>
      <c r="G422">
        <f t="shared" ca="1" si="196"/>
        <v>4.8056442678554161</v>
      </c>
      <c r="H422">
        <f t="shared" ca="1" si="197"/>
        <v>287.80564426785543</v>
      </c>
      <c r="I422">
        <f ca="1">24-COUNTIF($H$2:H421,"&gt;"&amp;B422)</f>
        <v>11</v>
      </c>
      <c r="J422">
        <f t="shared" ca="1" si="179"/>
        <v>14</v>
      </c>
      <c r="O422">
        <f t="shared" ca="1" si="190"/>
        <v>0.21253717115108917</v>
      </c>
      <c r="P422">
        <f t="shared" ca="1" si="178"/>
        <v>0</v>
      </c>
      <c r="Q422">
        <f t="shared" ca="1" si="198"/>
        <v>283</v>
      </c>
      <c r="V422">
        <f t="shared" ca="1" si="187"/>
        <v>0.26633320019282158</v>
      </c>
      <c r="W422" t="str">
        <f t="shared" ca="1" si="199"/>
        <v>پشتیبانی فنی</v>
      </c>
      <c r="X422">
        <f t="shared" ca="1" si="188"/>
        <v>8.876711280265031</v>
      </c>
      <c r="AB422">
        <f t="shared" ca="1" si="200"/>
        <v>0.96394921291760494</v>
      </c>
      <c r="AC422" t="str">
        <f t="shared" ca="1" si="201"/>
        <v>الویت بیشتر</v>
      </c>
      <c r="AE422">
        <f t="shared" ca="1" si="180"/>
        <v>0.2857055852082343</v>
      </c>
      <c r="AF422" t="str">
        <f t="shared" ca="1" si="202"/>
        <v>محصول ۲</v>
      </c>
      <c r="AG422">
        <f t="shared" ca="1" si="181"/>
        <v>7.2452249378647138E-2</v>
      </c>
      <c r="AH422" s="4">
        <f t="shared" ca="1" si="182"/>
        <v>4.8056442678554161</v>
      </c>
      <c r="AI422">
        <f t="shared" ca="1" si="183"/>
        <v>0.57578866256192496</v>
      </c>
      <c r="AJ422">
        <f t="shared" ca="1" si="184"/>
        <v>20.114610973133299</v>
      </c>
      <c r="AK422">
        <f t="shared" ca="1" si="185"/>
        <v>0.58713120278291231</v>
      </c>
      <c r="AL422">
        <f t="shared" ca="1" si="186"/>
        <v>3.0912989521112153</v>
      </c>
    </row>
    <row r="423" spans="1:38" x14ac:dyDescent="0.3">
      <c r="A423" s="1">
        <f t="shared" si="189"/>
        <v>422</v>
      </c>
      <c r="B423">
        <f t="shared" ca="1" si="191"/>
        <v>283</v>
      </c>
      <c r="C423">
        <f t="shared" ca="1" si="192"/>
        <v>1</v>
      </c>
      <c r="D423" t="str">
        <f t="shared" ca="1" si="193"/>
        <v>پشتیبانی فنی</v>
      </c>
      <c r="E423" t="str">
        <f t="shared" ca="1" si="194"/>
        <v>محصول ۳</v>
      </c>
      <c r="F423" t="str">
        <f t="shared" ca="1" si="195"/>
        <v>_</v>
      </c>
      <c r="G423">
        <f t="shared" ca="1" si="196"/>
        <v>5.5448240525904158</v>
      </c>
      <c r="H423">
        <f t="shared" ca="1" si="197"/>
        <v>288.5448240525904</v>
      </c>
      <c r="I423">
        <f ca="1">24-COUNTIF($H$2:H422,"&gt;"&amp;B423)</f>
        <v>10</v>
      </c>
      <c r="J423">
        <f t="shared" ca="1" si="179"/>
        <v>15</v>
      </c>
      <c r="O423">
        <f t="shared" ca="1" si="190"/>
        <v>0.38686354250845545</v>
      </c>
      <c r="P423">
        <f t="shared" ca="1" si="178"/>
        <v>0</v>
      </c>
      <c r="Q423">
        <f t="shared" ca="1" si="198"/>
        <v>283</v>
      </c>
      <c r="V423">
        <f t="shared" ca="1" si="187"/>
        <v>0.57179114175250123</v>
      </c>
      <c r="W423" t="str">
        <f t="shared" ca="1" si="199"/>
        <v>پشتیبانی فنی</v>
      </c>
      <c r="X423">
        <f t="shared" ca="1" si="188"/>
        <v>5.0733538395528148</v>
      </c>
      <c r="AB423">
        <f t="shared" ca="1" si="200"/>
        <v>0.30651878885002881</v>
      </c>
      <c r="AC423" t="str">
        <f t="shared" ca="1" si="201"/>
        <v>الویت بیشتر</v>
      </c>
      <c r="AE423">
        <f t="shared" ca="1" si="180"/>
        <v>0.426300316254558</v>
      </c>
      <c r="AF423" t="str">
        <f t="shared" ca="1" si="202"/>
        <v>محصول ۳</v>
      </c>
      <c r="AG423">
        <f t="shared" ca="1" si="181"/>
        <v>0.28179903758828595</v>
      </c>
      <c r="AH423" s="4">
        <f t="shared" ca="1" si="182"/>
        <v>5.5448240525904158</v>
      </c>
      <c r="AI423">
        <f t="shared" ca="1" si="183"/>
        <v>0.94607550794060746</v>
      </c>
      <c r="AJ423">
        <f t="shared" ca="1" si="184"/>
        <v>24.656235234940901</v>
      </c>
      <c r="AK423">
        <f t="shared" ca="1" si="185"/>
        <v>5.2909405091871031E-2</v>
      </c>
      <c r="AL423">
        <f t="shared" ca="1" si="186"/>
        <v>2.3252980328617774</v>
      </c>
    </row>
    <row r="424" spans="1:38" x14ac:dyDescent="0.3">
      <c r="A424" s="1">
        <f t="shared" si="189"/>
        <v>423</v>
      </c>
      <c r="B424">
        <f t="shared" ca="1" si="191"/>
        <v>284</v>
      </c>
      <c r="C424">
        <f t="shared" ca="1" si="192"/>
        <v>1</v>
      </c>
      <c r="D424" t="str">
        <f t="shared" ca="1" si="193"/>
        <v>پشتیبانی فنی</v>
      </c>
      <c r="E424" t="str">
        <f t="shared" ca="1" si="194"/>
        <v>محصول ۳</v>
      </c>
      <c r="F424" t="str">
        <f t="shared" ca="1" si="195"/>
        <v>_</v>
      </c>
      <c r="G424">
        <f t="shared" ca="1" si="196"/>
        <v>9.3460283442393699</v>
      </c>
      <c r="H424">
        <f t="shared" ca="1" si="197"/>
        <v>293.34602834423936</v>
      </c>
      <c r="I424">
        <f ca="1">24-COUNTIF($H$2:H423,"&gt;"&amp;B424)</f>
        <v>10</v>
      </c>
      <c r="J424">
        <f t="shared" ca="1" si="179"/>
        <v>15</v>
      </c>
      <c r="O424">
        <f t="shared" ca="1" si="190"/>
        <v>0.58559835741359878</v>
      </c>
      <c r="P424">
        <f t="shared" ca="1" si="178"/>
        <v>1</v>
      </c>
      <c r="Q424">
        <f t="shared" ca="1" si="198"/>
        <v>284</v>
      </c>
      <c r="V424">
        <f t="shared" ca="1" si="187"/>
        <v>0.48174623276598605</v>
      </c>
      <c r="W424" t="str">
        <f t="shared" ca="1" si="199"/>
        <v>پشتیبانی فنی</v>
      </c>
      <c r="X424">
        <f t="shared" ca="1" si="188"/>
        <v>3.4593911599276206</v>
      </c>
      <c r="AB424">
        <f t="shared" ca="1" si="200"/>
        <v>1.5074302701403192E-2</v>
      </c>
      <c r="AC424" t="str">
        <f t="shared" ca="1" si="201"/>
        <v>الویت کمتر</v>
      </c>
      <c r="AE424">
        <f t="shared" ca="1" si="180"/>
        <v>0.39288547224891224</v>
      </c>
      <c r="AF424" t="str">
        <f t="shared" ca="1" si="202"/>
        <v>محصول ۳</v>
      </c>
      <c r="AG424">
        <f t="shared" ca="1" si="181"/>
        <v>0.65328136380227597</v>
      </c>
      <c r="AH424" s="4">
        <f t="shared" ca="1" si="182"/>
        <v>9.3460283442393699</v>
      </c>
      <c r="AI424">
        <f t="shared" ca="1" si="183"/>
        <v>0.45111017710035739</v>
      </c>
      <c r="AJ424">
        <f t="shared" ca="1" si="184"/>
        <v>18.263614193894238</v>
      </c>
      <c r="AK424">
        <f t="shared" ca="1" si="185"/>
        <v>0.11154982946527148</v>
      </c>
      <c r="AL424">
        <f t="shared" ca="1" si="186"/>
        <v>2.4723342660982186</v>
      </c>
    </row>
    <row r="425" spans="1:38" x14ac:dyDescent="0.3">
      <c r="A425" s="1">
        <f t="shared" si="189"/>
        <v>424</v>
      </c>
      <c r="B425">
        <f t="shared" ca="1" si="191"/>
        <v>286</v>
      </c>
      <c r="C425">
        <f t="shared" ca="1" si="192"/>
        <v>1</v>
      </c>
      <c r="D425" t="str">
        <f t="shared" ca="1" si="193"/>
        <v>بررسی سفارش</v>
      </c>
      <c r="E425" t="str">
        <f t="shared" ca="1" si="194"/>
        <v>_</v>
      </c>
      <c r="F425" t="str">
        <f t="shared" ca="1" si="195"/>
        <v>الویت بیشتر</v>
      </c>
      <c r="G425">
        <f t="shared" ca="1" si="196"/>
        <v>2.890258496544964</v>
      </c>
      <c r="H425">
        <f t="shared" ca="1" si="197"/>
        <v>288.89025849654496</v>
      </c>
      <c r="I425">
        <f ca="1">24-COUNTIF($H$2:H424,"&gt;"&amp;B425)</f>
        <v>12</v>
      </c>
      <c r="J425">
        <f t="shared" ca="1" si="179"/>
        <v>13</v>
      </c>
      <c r="O425">
        <f t="shared" ca="1" si="190"/>
        <v>0.85230438613234083</v>
      </c>
      <c r="P425">
        <f t="shared" ca="1" si="178"/>
        <v>2</v>
      </c>
      <c r="Q425">
        <f t="shared" ca="1" si="198"/>
        <v>286</v>
      </c>
      <c r="V425">
        <f t="shared" ca="1" si="187"/>
        <v>0.16142119866433305</v>
      </c>
      <c r="W425" t="str">
        <f t="shared" ca="1" si="199"/>
        <v>بررسی سفارش</v>
      </c>
      <c r="X425">
        <f t="shared" ca="1" si="188"/>
        <v>9.7458073718308924</v>
      </c>
      <c r="AB425">
        <f t="shared" ca="1" si="200"/>
        <v>0.99815388879384237</v>
      </c>
      <c r="AC425" t="str">
        <f t="shared" ca="1" si="201"/>
        <v>الویت بیشتر</v>
      </c>
      <c r="AE425">
        <f t="shared" ca="1" si="180"/>
        <v>0.21259209522854805</v>
      </c>
      <c r="AF425" t="str">
        <f t="shared" ca="1" si="202"/>
        <v>محصول ۲</v>
      </c>
      <c r="AG425">
        <f t="shared" ca="1" si="181"/>
        <v>0.12739832567996434</v>
      </c>
      <c r="AH425" s="4">
        <f t="shared" ca="1" si="182"/>
        <v>5.3943526589870583</v>
      </c>
      <c r="AI425">
        <f t="shared" ca="1" si="183"/>
        <v>1.4487046752260646E-3</v>
      </c>
      <c r="AJ425">
        <f t="shared" ca="1" si="184"/>
        <v>4.8083104654320366</v>
      </c>
      <c r="AK425">
        <f t="shared" ca="1" si="185"/>
        <v>0.39628009533524988</v>
      </c>
      <c r="AL425">
        <f t="shared" ca="1" si="186"/>
        <v>2.890258496544964</v>
      </c>
    </row>
    <row r="426" spans="1:38" x14ac:dyDescent="0.3">
      <c r="A426" s="1">
        <f t="shared" si="189"/>
        <v>425</v>
      </c>
      <c r="B426">
        <f t="shared" ca="1" si="191"/>
        <v>287</v>
      </c>
      <c r="C426">
        <f t="shared" ca="1" si="192"/>
        <v>1</v>
      </c>
      <c r="D426" t="str">
        <f t="shared" ca="1" si="193"/>
        <v>فروش</v>
      </c>
      <c r="E426" t="str">
        <f t="shared" ca="1" si="194"/>
        <v>_</v>
      </c>
      <c r="F426" t="str">
        <f t="shared" ca="1" si="195"/>
        <v>_</v>
      </c>
      <c r="G426">
        <f t="shared" ca="1" si="196"/>
        <v>23.246733421746004</v>
      </c>
      <c r="H426">
        <f t="shared" ca="1" si="197"/>
        <v>310.246733421746</v>
      </c>
      <c r="I426">
        <f ca="1">24-COUNTIF($H$2:H425,"&gt;"&amp;B426)</f>
        <v>12</v>
      </c>
      <c r="J426">
        <f t="shared" ca="1" si="179"/>
        <v>13</v>
      </c>
      <c r="O426">
        <f t="shared" ca="1" si="190"/>
        <v>0.68403749166945149</v>
      </c>
      <c r="P426">
        <f t="shared" ca="1" si="178"/>
        <v>1</v>
      </c>
      <c r="Q426">
        <f t="shared" ca="1" si="198"/>
        <v>287</v>
      </c>
      <c r="V426">
        <f t="shared" ca="1" si="187"/>
        <v>0.1461570173732962</v>
      </c>
      <c r="W426" t="str">
        <f t="shared" ca="1" si="199"/>
        <v>فروش</v>
      </c>
      <c r="X426">
        <f t="shared" ca="1" si="188"/>
        <v>5.5626547361877146</v>
      </c>
      <c r="AB426">
        <f t="shared" ca="1" si="200"/>
        <v>0.43742762884921937</v>
      </c>
      <c r="AC426" t="str">
        <f t="shared" ca="1" si="201"/>
        <v>الویت بیشتر</v>
      </c>
      <c r="AE426">
        <f t="shared" ca="1" si="180"/>
        <v>0.29749456830221288</v>
      </c>
      <c r="AF426" t="str">
        <f t="shared" ca="1" si="202"/>
        <v>محصول ۲</v>
      </c>
      <c r="AG426">
        <f t="shared" ca="1" si="181"/>
        <v>0.76723283442384327</v>
      </c>
      <c r="AH426" s="4">
        <f t="shared" ca="1" si="182"/>
        <v>10.90932247493585</v>
      </c>
      <c r="AI426">
        <f t="shared" ca="1" si="183"/>
        <v>0.82136751088193938</v>
      </c>
      <c r="AJ426">
        <f t="shared" ca="1" si="184"/>
        <v>23.246733421746004</v>
      </c>
      <c r="AK426">
        <f t="shared" ca="1" si="185"/>
        <v>7.4847313659623715E-2</v>
      </c>
      <c r="AL426">
        <f t="shared" ca="1" si="186"/>
        <v>2.3869038993332161</v>
      </c>
    </row>
    <row r="427" spans="1:38" x14ac:dyDescent="0.3">
      <c r="A427" s="1">
        <f t="shared" si="189"/>
        <v>426</v>
      </c>
      <c r="B427">
        <f t="shared" ca="1" si="191"/>
        <v>287</v>
      </c>
      <c r="C427">
        <f t="shared" ca="1" si="192"/>
        <v>1</v>
      </c>
      <c r="D427" t="str">
        <f t="shared" ca="1" si="193"/>
        <v>پشتیبانی فنی</v>
      </c>
      <c r="E427" t="str">
        <f t="shared" ca="1" si="194"/>
        <v>محصول ۲</v>
      </c>
      <c r="F427" t="str">
        <f t="shared" ca="1" si="195"/>
        <v>_</v>
      </c>
      <c r="G427">
        <f t="shared" ca="1" si="196"/>
        <v>11.971102450527138</v>
      </c>
      <c r="H427">
        <f t="shared" ca="1" si="197"/>
        <v>298.97110245052716</v>
      </c>
      <c r="I427">
        <f ca="1">24-COUNTIF($H$2:H426,"&gt;"&amp;B427)</f>
        <v>11</v>
      </c>
      <c r="J427">
        <f t="shared" ca="1" si="179"/>
        <v>14</v>
      </c>
      <c r="O427">
        <f t="shared" ca="1" si="190"/>
        <v>0.40480954223070753</v>
      </c>
      <c r="P427">
        <f t="shared" ca="1" si="178"/>
        <v>0</v>
      </c>
      <c r="Q427">
        <f t="shared" ca="1" si="198"/>
        <v>287</v>
      </c>
      <c r="V427">
        <f t="shared" ca="1" si="187"/>
        <v>0.42605470338937745</v>
      </c>
      <c r="W427" t="str">
        <f t="shared" ca="1" si="199"/>
        <v>پشتیبانی فنی</v>
      </c>
      <c r="X427">
        <f t="shared" ca="1" si="188"/>
        <v>6.4941264023230723</v>
      </c>
      <c r="AB427">
        <f t="shared" ca="1" si="200"/>
        <v>0.64882429477462389</v>
      </c>
      <c r="AC427" t="str">
        <f t="shared" ca="1" si="201"/>
        <v>الویت بیشتر</v>
      </c>
      <c r="AE427">
        <f t="shared" ca="1" si="180"/>
        <v>0.31844737715336141</v>
      </c>
      <c r="AF427" t="str">
        <f t="shared" ca="1" si="202"/>
        <v>محصول ۲</v>
      </c>
      <c r="AG427">
        <f t="shared" ca="1" si="181"/>
        <v>0.83172404786092646</v>
      </c>
      <c r="AH427" s="4">
        <f t="shared" ca="1" si="182"/>
        <v>11.971102450527138</v>
      </c>
      <c r="AI427">
        <f t="shared" ca="1" si="183"/>
        <v>0.16185694405368256</v>
      </c>
      <c r="AJ427">
        <f t="shared" ca="1" si="184"/>
        <v>12.543856375677837</v>
      </c>
      <c r="AK427">
        <f t="shared" ca="1" si="185"/>
        <v>0.96185434229360922</v>
      </c>
      <c r="AL427">
        <f t="shared" ca="1" si="186"/>
        <v>3.7237911742670384</v>
      </c>
    </row>
    <row r="428" spans="1:38" x14ac:dyDescent="0.3">
      <c r="A428" s="1">
        <f t="shared" si="189"/>
        <v>427</v>
      </c>
      <c r="B428">
        <f t="shared" ca="1" si="191"/>
        <v>290</v>
      </c>
      <c r="C428">
        <f t="shared" ca="1" si="192"/>
        <v>1</v>
      </c>
      <c r="D428" t="str">
        <f t="shared" ca="1" si="193"/>
        <v>بررسی سفارش</v>
      </c>
      <c r="E428" t="str">
        <f t="shared" ca="1" si="194"/>
        <v>_</v>
      </c>
      <c r="F428" t="str">
        <f t="shared" ca="1" si="195"/>
        <v>الویت بیشتر</v>
      </c>
      <c r="G428">
        <f t="shared" ca="1" si="196"/>
        <v>2.9324775323044574</v>
      </c>
      <c r="H428">
        <f t="shared" ca="1" si="197"/>
        <v>292.93247753230446</v>
      </c>
      <c r="I428">
        <f ca="1">24-COUNTIF($H$2:H427,"&gt;"&amp;B428)</f>
        <v>16</v>
      </c>
      <c r="J428">
        <f t="shared" ca="1" si="179"/>
        <v>9</v>
      </c>
      <c r="O428">
        <f t="shared" ca="1" si="190"/>
        <v>0.93818406543135446</v>
      </c>
      <c r="P428">
        <f t="shared" ca="1" si="178"/>
        <v>3</v>
      </c>
      <c r="Q428">
        <f t="shared" ca="1" si="198"/>
        <v>290</v>
      </c>
      <c r="V428">
        <f t="shared" ca="1" si="187"/>
        <v>0.21254854930977854</v>
      </c>
      <c r="W428" t="str">
        <f t="shared" ca="1" si="199"/>
        <v>بررسی سفارش</v>
      </c>
      <c r="X428">
        <f t="shared" ca="1" si="188"/>
        <v>7.2033483020201245</v>
      </c>
      <c r="AB428">
        <f t="shared" ca="1" si="200"/>
        <v>0.77653540800532228</v>
      </c>
      <c r="AC428" t="str">
        <f t="shared" ca="1" si="201"/>
        <v>الویت بیشتر</v>
      </c>
      <c r="AE428">
        <f t="shared" ca="1" si="180"/>
        <v>0.44720570781444924</v>
      </c>
      <c r="AF428" t="str">
        <f t="shared" ca="1" si="202"/>
        <v>محصول ۳</v>
      </c>
      <c r="AG428">
        <f t="shared" ca="1" si="181"/>
        <v>4.1546452518612109E-2</v>
      </c>
      <c r="AH428" s="4">
        <f t="shared" ca="1" si="182"/>
        <v>4.3673296469167724</v>
      </c>
      <c r="AI428">
        <f t="shared" ca="1" si="183"/>
        <v>0.15914937530223827</v>
      </c>
      <c r="AJ428">
        <f t="shared" ca="1" si="184"/>
        <v>12.472093499325268</v>
      </c>
      <c r="AK428">
        <f t="shared" ca="1" si="185"/>
        <v>0.43475717412630521</v>
      </c>
      <c r="AL428">
        <f t="shared" ca="1" si="186"/>
        <v>2.9324775323044574</v>
      </c>
    </row>
    <row r="429" spans="1:38" x14ac:dyDescent="0.3">
      <c r="A429" s="1">
        <f t="shared" si="189"/>
        <v>428</v>
      </c>
      <c r="B429">
        <f t="shared" ca="1" si="191"/>
        <v>292</v>
      </c>
      <c r="C429">
        <f t="shared" ca="1" si="192"/>
        <v>1</v>
      </c>
      <c r="D429" t="str">
        <f t="shared" ca="1" si="193"/>
        <v>فروش</v>
      </c>
      <c r="E429" t="str">
        <f t="shared" ca="1" si="194"/>
        <v>_</v>
      </c>
      <c r="F429" t="str">
        <f t="shared" ca="1" si="195"/>
        <v>_</v>
      </c>
      <c r="G429">
        <f t="shared" ca="1" si="196"/>
        <v>19.52001759020947</v>
      </c>
      <c r="H429">
        <f t="shared" ca="1" si="197"/>
        <v>311.52001759020948</v>
      </c>
      <c r="I429">
        <f ca="1">24-COUNTIF($H$2:H428,"&gt;"&amp;B429)</f>
        <v>17</v>
      </c>
      <c r="J429">
        <f t="shared" ca="1" si="179"/>
        <v>8</v>
      </c>
      <c r="O429">
        <f t="shared" ca="1" si="190"/>
        <v>0.90478733875533535</v>
      </c>
      <c r="P429">
        <f t="shared" ca="1" si="178"/>
        <v>2</v>
      </c>
      <c r="Q429">
        <f t="shared" ca="1" si="198"/>
        <v>292</v>
      </c>
      <c r="V429">
        <f t="shared" ca="1" si="187"/>
        <v>0.11559835575148605</v>
      </c>
      <c r="W429" t="str">
        <f t="shared" ca="1" si="199"/>
        <v>فروش</v>
      </c>
      <c r="X429">
        <f t="shared" ca="1" si="188"/>
        <v>7.6489713568086248</v>
      </c>
      <c r="AB429">
        <f t="shared" ca="1" si="200"/>
        <v>0.84207612339696347</v>
      </c>
      <c r="AC429" t="str">
        <f t="shared" ca="1" si="201"/>
        <v>الویت بیشتر</v>
      </c>
      <c r="AE429">
        <f t="shared" ca="1" si="180"/>
        <v>0.43014119539168505</v>
      </c>
      <c r="AF429" t="str">
        <f t="shared" ca="1" si="202"/>
        <v>محصول ۳</v>
      </c>
      <c r="AG429">
        <f t="shared" ca="1" si="181"/>
        <v>0.62804214496254995</v>
      </c>
      <c r="AH429" s="4">
        <f t="shared" ca="1" si="182"/>
        <v>9.0365800785587869</v>
      </c>
      <c r="AI429">
        <f t="shared" ca="1" si="183"/>
        <v>0.53408192017829581</v>
      </c>
      <c r="AJ429">
        <f t="shared" ca="1" si="184"/>
        <v>19.52001759020947</v>
      </c>
      <c r="AK429">
        <f t="shared" ca="1" si="185"/>
        <v>0.57686637889215064</v>
      </c>
      <c r="AL429">
        <f t="shared" ca="1" si="186"/>
        <v>3.0800721537991693</v>
      </c>
    </row>
    <row r="430" spans="1:38" x14ac:dyDescent="0.3">
      <c r="A430" s="1">
        <f t="shared" si="189"/>
        <v>429</v>
      </c>
      <c r="B430">
        <f t="shared" ca="1" si="191"/>
        <v>293</v>
      </c>
      <c r="C430">
        <f t="shared" ca="1" si="192"/>
        <v>1</v>
      </c>
      <c r="D430" t="str">
        <f t="shared" ca="1" si="193"/>
        <v>بررسی سفارش</v>
      </c>
      <c r="E430" t="str">
        <f t="shared" ca="1" si="194"/>
        <v>_</v>
      </c>
      <c r="F430" t="str">
        <f t="shared" ca="1" si="195"/>
        <v>الویت بیشتر</v>
      </c>
      <c r="G430">
        <f t="shared" ca="1" si="196"/>
        <v>3.1107266666685796</v>
      </c>
      <c r="H430">
        <f t="shared" ca="1" si="197"/>
        <v>296.1107266666686</v>
      </c>
      <c r="I430">
        <f ca="1">24-COUNTIF($H$2:H429,"&gt;"&amp;B430)</f>
        <v>18</v>
      </c>
      <c r="J430">
        <f t="shared" ca="1" si="179"/>
        <v>7</v>
      </c>
      <c r="O430">
        <f t="shared" ca="1" si="190"/>
        <v>0.81110844386182834</v>
      </c>
      <c r="P430">
        <f t="shared" ca="1" si="178"/>
        <v>1</v>
      </c>
      <c r="Q430">
        <f t="shared" ca="1" si="198"/>
        <v>293</v>
      </c>
      <c r="V430">
        <f t="shared" ca="1" si="187"/>
        <v>0.19521217341973304</v>
      </c>
      <c r="W430" t="str">
        <f t="shared" ca="1" si="199"/>
        <v>بررسی سفارش</v>
      </c>
      <c r="X430">
        <f t="shared" ca="1" si="188"/>
        <v>9.722124628944016</v>
      </c>
      <c r="AB430">
        <f t="shared" ca="1" si="200"/>
        <v>0.99779386509029999</v>
      </c>
      <c r="AC430" t="str">
        <f t="shared" ca="1" si="201"/>
        <v>الویت بیشتر</v>
      </c>
      <c r="AE430">
        <f t="shared" ca="1" si="180"/>
        <v>0.167763567124464</v>
      </c>
      <c r="AF430" t="str">
        <f t="shared" ca="1" si="202"/>
        <v>محصول ۱</v>
      </c>
      <c r="AG430">
        <f t="shared" ca="1" si="181"/>
        <v>0.31086602005266051</v>
      </c>
      <c r="AH430" s="4">
        <f t="shared" ca="1" si="182"/>
        <v>5.7994696972375284</v>
      </c>
      <c r="AI430">
        <f t="shared" ca="1" si="183"/>
        <v>0.20696168382563096</v>
      </c>
      <c r="AJ430">
        <f t="shared" ca="1" si="184"/>
        <v>13.661248335766945</v>
      </c>
      <c r="AK430">
        <f t="shared" ca="1" si="185"/>
        <v>0.60459646931281241</v>
      </c>
      <c r="AL430">
        <f t="shared" ca="1" si="186"/>
        <v>3.1107266666685796</v>
      </c>
    </row>
    <row r="431" spans="1:38" x14ac:dyDescent="0.3">
      <c r="A431" s="1">
        <f t="shared" si="189"/>
        <v>430</v>
      </c>
      <c r="B431">
        <f t="shared" ca="1" si="191"/>
        <v>293</v>
      </c>
      <c r="C431">
        <f t="shared" ca="1" si="192"/>
        <v>1</v>
      </c>
      <c r="D431" t="str">
        <f t="shared" ca="1" si="193"/>
        <v>پشتیبانی فنی</v>
      </c>
      <c r="E431" t="str">
        <f t="shared" ca="1" si="194"/>
        <v>محصول ۲</v>
      </c>
      <c r="F431" t="str">
        <f t="shared" ca="1" si="195"/>
        <v>_</v>
      </c>
      <c r="G431">
        <f t="shared" ca="1" si="196"/>
        <v>9.7883289851845436</v>
      </c>
      <c r="H431">
        <f t="shared" ca="1" si="197"/>
        <v>302.78832898518453</v>
      </c>
      <c r="I431">
        <f ca="1">24-COUNTIF($H$2:H430,"&gt;"&amp;B431)</f>
        <v>17</v>
      </c>
      <c r="J431">
        <f t="shared" ca="1" si="179"/>
        <v>8</v>
      </c>
      <c r="O431">
        <f t="shared" ca="1" si="190"/>
        <v>0.28568940310262347</v>
      </c>
      <c r="P431">
        <f t="shared" ca="1" si="178"/>
        <v>0</v>
      </c>
      <c r="Q431">
        <f t="shared" ca="1" si="198"/>
        <v>293</v>
      </c>
      <c r="V431">
        <f t="shared" ca="1" si="187"/>
        <v>0.41663917179591525</v>
      </c>
      <c r="W431" t="str">
        <f t="shared" ca="1" si="199"/>
        <v>پشتیبانی فنی</v>
      </c>
      <c r="X431">
        <f t="shared" ca="1" si="188"/>
        <v>3.384717360792779</v>
      </c>
      <c r="AB431">
        <f t="shared" ca="1" si="200"/>
        <v>1.0571960549668661E-2</v>
      </c>
      <c r="AC431" t="str">
        <f t="shared" ca="1" si="201"/>
        <v>الویت کمتر</v>
      </c>
      <c r="AE431">
        <f t="shared" ca="1" si="180"/>
        <v>0.28093560518500338</v>
      </c>
      <c r="AF431" t="str">
        <f t="shared" ca="1" si="202"/>
        <v>محصول ۲</v>
      </c>
      <c r="AG431">
        <f t="shared" ca="1" si="181"/>
        <v>0.68781694048351705</v>
      </c>
      <c r="AH431" s="4">
        <f t="shared" ca="1" si="182"/>
        <v>9.7883289851845436</v>
      </c>
      <c r="AI431">
        <f t="shared" ca="1" si="183"/>
        <v>0.18539140367572626</v>
      </c>
      <c r="AJ431">
        <f t="shared" ca="1" si="184"/>
        <v>13.143933675270866</v>
      </c>
      <c r="AK431">
        <f t="shared" ca="1" si="185"/>
        <v>0.37882665486788236</v>
      </c>
      <c r="AL431">
        <f t="shared" ca="1" si="186"/>
        <v>2.8704328289625596</v>
      </c>
    </row>
    <row r="432" spans="1:38" x14ac:dyDescent="0.3">
      <c r="A432" s="1">
        <f t="shared" si="189"/>
        <v>431</v>
      </c>
      <c r="B432">
        <f t="shared" ca="1" si="191"/>
        <v>296</v>
      </c>
      <c r="C432">
        <f t="shared" ca="1" si="192"/>
        <v>1</v>
      </c>
      <c r="D432" t="str">
        <f t="shared" ca="1" si="193"/>
        <v>پشتیبانی فنی</v>
      </c>
      <c r="E432" t="str">
        <f t="shared" ca="1" si="194"/>
        <v>محصول ۲</v>
      </c>
      <c r="F432" t="str">
        <f t="shared" ca="1" si="195"/>
        <v>_</v>
      </c>
      <c r="G432">
        <f t="shared" ca="1" si="196"/>
        <v>5.23646152922122</v>
      </c>
      <c r="H432">
        <f t="shared" ca="1" si="197"/>
        <v>301.23646152922123</v>
      </c>
      <c r="I432">
        <f ca="1">24-COUNTIF($H$2:H431,"&gt;"&amp;B432)</f>
        <v>17</v>
      </c>
      <c r="J432">
        <f t="shared" ca="1" si="179"/>
        <v>8</v>
      </c>
      <c r="O432">
        <f t="shared" ca="1" si="190"/>
        <v>0.92715486408429038</v>
      </c>
      <c r="P432">
        <f t="shared" ca="1" si="178"/>
        <v>3</v>
      </c>
      <c r="Q432">
        <f t="shared" ca="1" si="198"/>
        <v>296</v>
      </c>
      <c r="V432">
        <f t="shared" ca="1" si="187"/>
        <v>0.27239172644923171</v>
      </c>
      <c r="W432" t="str">
        <f t="shared" ca="1" si="199"/>
        <v>پشتیبانی فنی</v>
      </c>
      <c r="X432">
        <f t="shared" ca="1" si="188"/>
        <v>9.5118328716462699</v>
      </c>
      <c r="AB432">
        <f t="shared" ca="1" si="200"/>
        <v>0.99319122442271068</v>
      </c>
      <c r="AC432" t="str">
        <f t="shared" ca="1" si="201"/>
        <v>الویت بیشتر</v>
      </c>
      <c r="AE432">
        <f t="shared" ca="1" si="180"/>
        <v>0.30280136114148226</v>
      </c>
      <c r="AF432" t="str">
        <f t="shared" ca="1" si="202"/>
        <v>محصول ۲</v>
      </c>
      <c r="AG432">
        <f t="shared" ca="1" si="181"/>
        <v>0.24579669307847263</v>
      </c>
      <c r="AH432" s="4">
        <f t="shared" ca="1" si="182"/>
        <v>5.23646152922122</v>
      </c>
      <c r="AI432">
        <f t="shared" ca="1" si="183"/>
        <v>0.35120943828864493</v>
      </c>
      <c r="AJ432">
        <f t="shared" ca="1" si="184"/>
        <v>16.585525681042444</v>
      </c>
      <c r="AK432">
        <f t="shared" ca="1" si="185"/>
        <v>0.7767540522115628</v>
      </c>
      <c r="AL432">
        <f t="shared" ca="1" si="186"/>
        <v>3.3317995094457995</v>
      </c>
    </row>
    <row r="433" spans="1:38" x14ac:dyDescent="0.3">
      <c r="A433" s="1">
        <f t="shared" si="189"/>
        <v>432</v>
      </c>
      <c r="B433">
        <f t="shared" ca="1" si="191"/>
        <v>296</v>
      </c>
      <c r="C433">
        <f t="shared" ca="1" si="192"/>
        <v>1</v>
      </c>
      <c r="D433" t="str">
        <f t="shared" ca="1" si="193"/>
        <v>فروش</v>
      </c>
      <c r="E433" t="str">
        <f t="shared" ca="1" si="194"/>
        <v>_</v>
      </c>
      <c r="F433" t="str">
        <f t="shared" ca="1" si="195"/>
        <v>_</v>
      </c>
      <c r="G433">
        <f t="shared" ca="1" si="196"/>
        <v>8.9685794444692917</v>
      </c>
      <c r="H433">
        <f t="shared" ca="1" si="197"/>
        <v>304.9685794444693</v>
      </c>
      <c r="I433">
        <f ca="1">24-COUNTIF($H$2:H432,"&gt;"&amp;B433)</f>
        <v>16</v>
      </c>
      <c r="J433">
        <f t="shared" ca="1" si="179"/>
        <v>9</v>
      </c>
      <c r="O433">
        <f t="shared" ca="1" si="190"/>
        <v>0.40567198450620412</v>
      </c>
      <c r="P433">
        <f t="shared" ca="1" si="178"/>
        <v>0</v>
      </c>
      <c r="Q433">
        <f t="shared" ca="1" si="198"/>
        <v>296</v>
      </c>
      <c r="V433">
        <f t="shared" ca="1" si="187"/>
        <v>0.12962672066083994</v>
      </c>
      <c r="W433" t="str">
        <f t="shared" ca="1" si="199"/>
        <v>فروش</v>
      </c>
      <c r="X433">
        <f t="shared" ca="1" si="188"/>
        <v>6.2682599555371095</v>
      </c>
      <c r="AB433">
        <f t="shared" ca="1" si="200"/>
        <v>0.60211760687291727</v>
      </c>
      <c r="AC433" t="str">
        <f t="shared" ca="1" si="201"/>
        <v>الویت بیشتر</v>
      </c>
      <c r="AE433">
        <f t="shared" ca="1" si="180"/>
        <v>0.32404565693147386</v>
      </c>
      <c r="AF433" t="str">
        <f t="shared" ca="1" si="202"/>
        <v>محصول ۲</v>
      </c>
      <c r="AG433">
        <f t="shared" ca="1" si="181"/>
        <v>0.92981332384209925</v>
      </c>
      <c r="AH433" s="4">
        <f t="shared" ca="1" si="182"/>
        <v>14.106374176926273</v>
      </c>
      <c r="AI433">
        <f t="shared" ca="1" si="183"/>
        <v>5.4737875157434113E-2</v>
      </c>
      <c r="AJ433">
        <f t="shared" ca="1" si="184"/>
        <v>8.9685794444692917</v>
      </c>
      <c r="AK433">
        <f t="shared" ca="1" si="185"/>
        <v>0.35324806826217992</v>
      </c>
      <c r="AL433">
        <f t="shared" ca="1" si="186"/>
        <v>2.8405332453415273</v>
      </c>
    </row>
    <row r="434" spans="1:38" x14ac:dyDescent="0.3">
      <c r="A434" s="1">
        <f t="shared" si="189"/>
        <v>433</v>
      </c>
      <c r="B434">
        <f t="shared" ca="1" si="191"/>
        <v>298</v>
      </c>
      <c r="C434">
        <f t="shared" ca="1" si="192"/>
        <v>1</v>
      </c>
      <c r="D434" t="str">
        <f t="shared" ca="1" si="193"/>
        <v>پشتیبانی فنی</v>
      </c>
      <c r="E434" t="str">
        <f t="shared" ca="1" si="194"/>
        <v>محصول ۲</v>
      </c>
      <c r="F434" t="str">
        <f t="shared" ca="1" si="195"/>
        <v>_</v>
      </c>
      <c r="G434">
        <f t="shared" ca="1" si="196"/>
        <v>8.1168268130082915</v>
      </c>
      <c r="H434">
        <f t="shared" ca="1" si="197"/>
        <v>306.11682681300829</v>
      </c>
      <c r="I434">
        <f ca="1">24-COUNTIF($H$2:H433,"&gt;"&amp;B434)</f>
        <v>16</v>
      </c>
      <c r="J434">
        <f t="shared" ca="1" si="179"/>
        <v>9</v>
      </c>
      <c r="O434">
        <f t="shared" ca="1" si="190"/>
        <v>0.84307210878084338</v>
      </c>
      <c r="P434">
        <f t="shared" ca="1" si="178"/>
        <v>2</v>
      </c>
      <c r="Q434">
        <f t="shared" ca="1" si="198"/>
        <v>298</v>
      </c>
      <c r="V434">
        <f t="shared" ca="1" si="187"/>
        <v>0.29908018123556046</v>
      </c>
      <c r="W434" t="str">
        <f t="shared" ca="1" si="199"/>
        <v>پشتیبانی فنی</v>
      </c>
      <c r="X434">
        <f t="shared" ca="1" si="188"/>
        <v>6.0482598774856378</v>
      </c>
      <c r="AB434">
        <f t="shared" ca="1" si="200"/>
        <v>0.55382142868886208</v>
      </c>
      <c r="AC434" t="str">
        <f t="shared" ca="1" si="201"/>
        <v>الویت بیشتر</v>
      </c>
      <c r="AE434">
        <f t="shared" ca="1" si="180"/>
        <v>0.26734002075011531</v>
      </c>
      <c r="AF434" t="str">
        <f t="shared" ca="1" si="202"/>
        <v>محصول ۲</v>
      </c>
      <c r="AG434">
        <f t="shared" ca="1" si="181"/>
        <v>0.54779114701818588</v>
      </c>
      <c r="AH434" s="4">
        <f t="shared" ca="1" si="182"/>
        <v>8.1168268130082915</v>
      </c>
      <c r="AI434">
        <f t="shared" ca="1" si="183"/>
        <v>0.58480619085084307</v>
      </c>
      <c r="AJ434">
        <f t="shared" ca="1" si="184"/>
        <v>20.24030763482423</v>
      </c>
      <c r="AK434">
        <f t="shared" ca="1" si="185"/>
        <v>0.37068292549710613</v>
      </c>
      <c r="AL434">
        <f t="shared" ca="1" si="186"/>
        <v>2.8610260454795848</v>
      </c>
    </row>
    <row r="435" spans="1:38" x14ac:dyDescent="0.3">
      <c r="A435" s="1">
        <f t="shared" si="189"/>
        <v>434</v>
      </c>
      <c r="B435">
        <f t="shared" ca="1" si="191"/>
        <v>298</v>
      </c>
      <c r="C435">
        <f t="shared" ca="1" si="192"/>
        <v>1</v>
      </c>
      <c r="D435" t="str">
        <f t="shared" ca="1" si="193"/>
        <v>پشتیبانی فنی</v>
      </c>
      <c r="E435" t="str">
        <f t="shared" ca="1" si="194"/>
        <v>محصول ۳</v>
      </c>
      <c r="F435" t="str">
        <f t="shared" ca="1" si="195"/>
        <v>_</v>
      </c>
      <c r="G435">
        <f t="shared" ca="1" si="196"/>
        <v>5.7056271667827634</v>
      </c>
      <c r="H435">
        <f t="shared" ca="1" si="197"/>
        <v>303.70562716678279</v>
      </c>
      <c r="I435">
        <f ca="1">24-COUNTIF($H$2:H434,"&gt;"&amp;B435)</f>
        <v>15</v>
      </c>
      <c r="J435">
        <f t="shared" ca="1" si="179"/>
        <v>10</v>
      </c>
      <c r="O435">
        <f t="shared" ca="1" si="190"/>
        <v>0.37254605114920825</v>
      </c>
      <c r="P435">
        <f t="shared" ca="1" si="178"/>
        <v>0</v>
      </c>
      <c r="Q435">
        <f t="shared" ca="1" si="198"/>
        <v>298</v>
      </c>
      <c r="V435">
        <f t="shared" ca="1" si="187"/>
        <v>0.46348072054258083</v>
      </c>
      <c r="W435" t="str">
        <f t="shared" ca="1" si="199"/>
        <v>پشتیبانی فنی</v>
      </c>
      <c r="X435">
        <f t="shared" ca="1" si="188"/>
        <v>3.5196113372149331</v>
      </c>
      <c r="AB435">
        <f t="shared" ca="1" si="200"/>
        <v>1.9285424411592211E-2</v>
      </c>
      <c r="AC435" t="str">
        <f t="shared" ca="1" si="201"/>
        <v>الویت کمتر</v>
      </c>
      <c r="AE435">
        <f t="shared" ca="1" si="180"/>
        <v>0.36825050263115944</v>
      </c>
      <c r="AF435" t="str">
        <f t="shared" ca="1" si="202"/>
        <v>محصول ۳</v>
      </c>
      <c r="AG435">
        <f t="shared" ca="1" si="181"/>
        <v>0.30022405850856471</v>
      </c>
      <c r="AH435" s="4">
        <f t="shared" ca="1" si="182"/>
        <v>5.7056271667827634</v>
      </c>
      <c r="AI435">
        <f t="shared" ca="1" si="183"/>
        <v>0.74870729929600366</v>
      </c>
      <c r="AJ435">
        <f t="shared" ca="1" si="184"/>
        <v>22.37571745490493</v>
      </c>
      <c r="AK435">
        <f t="shared" ca="1" si="185"/>
        <v>0.63575487778580597</v>
      </c>
      <c r="AL435">
        <f t="shared" ca="1" si="186"/>
        <v>3.1464836003752548</v>
      </c>
    </row>
    <row r="436" spans="1:38" x14ac:dyDescent="0.3">
      <c r="A436" s="1">
        <f t="shared" si="189"/>
        <v>435</v>
      </c>
      <c r="B436">
        <f t="shared" ca="1" si="191"/>
        <v>300</v>
      </c>
      <c r="C436">
        <f t="shared" ca="1" si="192"/>
        <v>1</v>
      </c>
      <c r="D436" t="str">
        <f t="shared" ca="1" si="193"/>
        <v>فروش</v>
      </c>
      <c r="E436" t="str">
        <f t="shared" ca="1" si="194"/>
        <v>_</v>
      </c>
      <c r="F436" t="str">
        <f t="shared" ca="1" si="195"/>
        <v>_</v>
      </c>
      <c r="G436">
        <f t="shared" ca="1" si="196"/>
        <v>15.654391343058364</v>
      </c>
      <c r="H436">
        <f t="shared" ca="1" si="197"/>
        <v>315.65439134305836</v>
      </c>
      <c r="I436">
        <f ca="1">24-COUNTIF($H$2:H435,"&gt;"&amp;B436)</f>
        <v>15</v>
      </c>
      <c r="J436">
        <f t="shared" ca="1" si="179"/>
        <v>10</v>
      </c>
      <c r="O436">
        <f t="shared" ca="1" si="190"/>
        <v>0.83091296537323789</v>
      </c>
      <c r="P436">
        <f t="shared" ca="1" si="178"/>
        <v>2</v>
      </c>
      <c r="Q436">
        <f t="shared" ca="1" si="198"/>
        <v>300</v>
      </c>
      <c r="V436">
        <f t="shared" ca="1" si="187"/>
        <v>0.1261768602241978</v>
      </c>
      <c r="W436" t="str">
        <f t="shared" ca="1" si="199"/>
        <v>فروش</v>
      </c>
      <c r="X436">
        <f t="shared" ca="1" si="188"/>
        <v>3.2002814297862185</v>
      </c>
      <c r="AB436">
        <f t="shared" ca="1" si="200"/>
        <v>2.8651893655151422E-3</v>
      </c>
      <c r="AC436" t="str">
        <f t="shared" ca="1" si="201"/>
        <v>الویت کمتر</v>
      </c>
      <c r="AE436">
        <f t="shared" ca="1" si="180"/>
        <v>0.19847308029862898</v>
      </c>
      <c r="AF436" t="str">
        <f t="shared" ca="1" si="202"/>
        <v>محصول ۱</v>
      </c>
      <c r="AG436">
        <f t="shared" ca="1" si="181"/>
        <v>0.157311774341926</v>
      </c>
      <c r="AH436" s="4">
        <f t="shared" ca="1" si="182"/>
        <v>5.6606446296690338</v>
      </c>
      <c r="AI436">
        <f t="shared" ca="1" si="183"/>
        <v>0.30116371968326772</v>
      </c>
      <c r="AJ436">
        <f t="shared" ca="1" si="184"/>
        <v>15.654391343058364</v>
      </c>
      <c r="AK436">
        <f t="shared" ca="1" si="185"/>
        <v>0.51210153486070165</v>
      </c>
      <c r="AL436">
        <f t="shared" ca="1" si="186"/>
        <v>3.0121756581868429</v>
      </c>
    </row>
    <row r="437" spans="1:38" x14ac:dyDescent="0.3">
      <c r="A437" s="1">
        <f t="shared" si="189"/>
        <v>436</v>
      </c>
      <c r="B437">
        <f t="shared" ca="1" si="191"/>
        <v>300</v>
      </c>
      <c r="C437">
        <f t="shared" ca="1" si="192"/>
        <v>1</v>
      </c>
      <c r="D437" t="str">
        <f t="shared" ca="1" si="193"/>
        <v>پشتیبانی فنی</v>
      </c>
      <c r="E437" t="str">
        <f t="shared" ca="1" si="194"/>
        <v>محصول ۳</v>
      </c>
      <c r="F437" t="str">
        <f t="shared" ca="1" si="195"/>
        <v>_</v>
      </c>
      <c r="G437">
        <f t="shared" ca="1" si="196"/>
        <v>5.5619090095710515</v>
      </c>
      <c r="H437">
        <f t="shared" ca="1" si="197"/>
        <v>305.56190900957102</v>
      </c>
      <c r="I437">
        <f ca="1">24-COUNTIF($H$2:H436,"&gt;"&amp;B437)</f>
        <v>14</v>
      </c>
      <c r="J437">
        <f t="shared" ca="1" si="179"/>
        <v>11</v>
      </c>
      <c r="O437">
        <f t="shared" ca="1" si="190"/>
        <v>0.39460641103194805</v>
      </c>
      <c r="P437">
        <f t="shared" ca="1" si="178"/>
        <v>0</v>
      </c>
      <c r="Q437">
        <f t="shared" ca="1" si="198"/>
        <v>300</v>
      </c>
      <c r="V437">
        <f t="shared" ca="1" si="187"/>
        <v>0.40018610548452993</v>
      </c>
      <c r="W437" t="str">
        <f t="shared" ca="1" si="199"/>
        <v>پشتیبانی فنی</v>
      </c>
      <c r="X437">
        <f t="shared" ca="1" si="188"/>
        <v>7.4508849497538954</v>
      </c>
      <c r="AB437">
        <f t="shared" ca="1" si="200"/>
        <v>0.81434321316025138</v>
      </c>
      <c r="AC437" t="str">
        <f t="shared" ca="1" si="201"/>
        <v>الویت بیشتر</v>
      </c>
      <c r="AE437">
        <f t="shared" ca="1" si="180"/>
        <v>0.35279686212225558</v>
      </c>
      <c r="AF437" t="str">
        <f t="shared" ca="1" si="202"/>
        <v>محصول ۳</v>
      </c>
      <c r="AG437">
        <f t="shared" ca="1" si="181"/>
        <v>0.2837680208972696</v>
      </c>
      <c r="AH437" s="4">
        <f t="shared" ca="1" si="182"/>
        <v>5.5619090095710515</v>
      </c>
      <c r="AI437">
        <f t="shared" ca="1" si="183"/>
        <v>0.88574417467918087</v>
      </c>
      <c r="AJ437">
        <f t="shared" ca="1" si="184"/>
        <v>23.986761187854089</v>
      </c>
      <c r="AK437">
        <f t="shared" ca="1" si="185"/>
        <v>0.25459203273694742</v>
      </c>
      <c r="AL437">
        <f t="shared" ca="1" si="186"/>
        <v>2.7135713457488988</v>
      </c>
    </row>
    <row r="438" spans="1:38" x14ac:dyDescent="0.3">
      <c r="A438" s="1">
        <f t="shared" si="189"/>
        <v>437</v>
      </c>
      <c r="B438">
        <f t="shared" ca="1" si="191"/>
        <v>300</v>
      </c>
      <c r="C438">
        <f t="shared" ca="1" si="192"/>
        <v>1</v>
      </c>
      <c r="D438" t="str">
        <f t="shared" ca="1" si="193"/>
        <v>فروش</v>
      </c>
      <c r="E438" t="str">
        <f t="shared" ca="1" si="194"/>
        <v>_</v>
      </c>
      <c r="F438" t="str">
        <f t="shared" ca="1" si="195"/>
        <v>_</v>
      </c>
      <c r="G438">
        <f t="shared" ca="1" si="196"/>
        <v>23.98234325705884</v>
      </c>
      <c r="H438">
        <f t="shared" ca="1" si="197"/>
        <v>323.98234325705886</v>
      </c>
      <c r="I438">
        <f ca="1">24-COUNTIF($H$2:H437,"&gt;"&amp;B438)</f>
        <v>13</v>
      </c>
      <c r="J438">
        <f t="shared" ca="1" si="179"/>
        <v>12</v>
      </c>
      <c r="O438">
        <f t="shared" ca="1" si="190"/>
        <v>0.29048598211307175</v>
      </c>
      <c r="P438">
        <f t="shared" ca="1" si="178"/>
        <v>0</v>
      </c>
      <c r="Q438">
        <f t="shared" ca="1" si="198"/>
        <v>300</v>
      </c>
      <c r="V438">
        <f t="shared" ca="1" si="187"/>
        <v>0.1536667854120721</v>
      </c>
      <c r="W438" t="str">
        <f t="shared" ca="1" si="199"/>
        <v>فروش</v>
      </c>
      <c r="X438">
        <f t="shared" ca="1" si="188"/>
        <v>6.4828584107629279</v>
      </c>
      <c r="AB438">
        <f t="shared" ca="1" si="200"/>
        <v>0.64656328689311215</v>
      </c>
      <c r="AC438" t="str">
        <f t="shared" ca="1" si="201"/>
        <v>الویت بیشتر</v>
      </c>
      <c r="AE438">
        <f t="shared" ca="1" si="180"/>
        <v>0.10437211336208865</v>
      </c>
      <c r="AF438" t="str">
        <f t="shared" ca="1" si="202"/>
        <v>محصول ۱</v>
      </c>
      <c r="AG438">
        <f t="shared" ca="1" si="181"/>
        <v>0.76443822724552435</v>
      </c>
      <c r="AH438" s="4">
        <f t="shared" ca="1" si="182"/>
        <v>10.866884066905492</v>
      </c>
      <c r="AI438">
        <f t="shared" ca="1" si="183"/>
        <v>0.88535264311069817</v>
      </c>
      <c r="AJ438">
        <f t="shared" ca="1" si="184"/>
        <v>23.98234325705884</v>
      </c>
      <c r="AK438">
        <f t="shared" ca="1" si="185"/>
        <v>0.65616679844489034</v>
      </c>
      <c r="AL438">
        <f t="shared" ca="1" si="186"/>
        <v>3.1707434636312963</v>
      </c>
    </row>
    <row r="439" spans="1:38" x14ac:dyDescent="0.3">
      <c r="A439" s="1">
        <f t="shared" si="189"/>
        <v>438</v>
      </c>
      <c r="B439">
        <f t="shared" ca="1" si="191"/>
        <v>300</v>
      </c>
      <c r="C439">
        <f t="shared" ca="1" si="192"/>
        <v>1</v>
      </c>
      <c r="D439" t="str">
        <f t="shared" ca="1" si="193"/>
        <v>پشتیبانی فنی</v>
      </c>
      <c r="E439" t="str">
        <f t="shared" ca="1" si="194"/>
        <v>محصول ۳</v>
      </c>
      <c r="F439" t="str">
        <f t="shared" ca="1" si="195"/>
        <v>_</v>
      </c>
      <c r="G439">
        <f t="shared" ca="1" si="196"/>
        <v>7.2555466578543726</v>
      </c>
      <c r="H439">
        <f t="shared" ca="1" si="197"/>
        <v>307.25554665785438</v>
      </c>
      <c r="I439">
        <f ca="1">24-COUNTIF($H$2:H438,"&gt;"&amp;B439)</f>
        <v>12</v>
      </c>
      <c r="J439">
        <f t="shared" ca="1" si="179"/>
        <v>13</v>
      </c>
      <c r="O439">
        <f t="shared" ca="1" si="190"/>
        <v>0.22719543753071203</v>
      </c>
      <c r="P439">
        <f t="shared" ca="1" si="178"/>
        <v>0</v>
      </c>
      <c r="Q439">
        <f t="shared" ca="1" si="198"/>
        <v>300</v>
      </c>
      <c r="V439">
        <f t="shared" ca="1" si="187"/>
        <v>0.55986503837612023</v>
      </c>
      <c r="W439" t="str">
        <f t="shared" ca="1" si="199"/>
        <v>پشتیبانی فنی</v>
      </c>
      <c r="X439">
        <f t="shared" ca="1" si="188"/>
        <v>7.182155609676423</v>
      </c>
      <c r="AB439">
        <f t="shared" ca="1" si="200"/>
        <v>0.77313579976919855</v>
      </c>
      <c r="AC439" t="str">
        <f t="shared" ca="1" si="201"/>
        <v>الویت بیشتر</v>
      </c>
      <c r="AE439">
        <f t="shared" ca="1" si="180"/>
        <v>0.36630642955268311</v>
      </c>
      <c r="AF439" t="str">
        <f t="shared" ca="1" si="202"/>
        <v>محصول ۳</v>
      </c>
      <c r="AG439">
        <f t="shared" ca="1" si="181"/>
        <v>0.46554038138173925</v>
      </c>
      <c r="AH439" s="4">
        <f t="shared" ca="1" si="182"/>
        <v>7.2555466578543726</v>
      </c>
      <c r="AI439">
        <f t="shared" ca="1" si="183"/>
        <v>0.26457740273971853</v>
      </c>
      <c r="AJ439">
        <f t="shared" ca="1" si="184"/>
        <v>14.923571240011805</v>
      </c>
      <c r="AK439">
        <f t="shared" ca="1" si="185"/>
        <v>0.89573888974264659</v>
      </c>
      <c r="AL439">
        <f t="shared" ca="1" si="186"/>
        <v>3.5433576667514206</v>
      </c>
    </row>
    <row r="440" spans="1:38" x14ac:dyDescent="0.3">
      <c r="A440" s="1">
        <f t="shared" si="189"/>
        <v>439</v>
      </c>
      <c r="B440">
        <f t="shared" ca="1" si="191"/>
        <v>301</v>
      </c>
      <c r="C440">
        <f t="shared" ca="1" si="192"/>
        <v>1</v>
      </c>
      <c r="D440" t="str">
        <f t="shared" ca="1" si="193"/>
        <v>پشتیبانی فنی</v>
      </c>
      <c r="E440" t="str">
        <f t="shared" ca="1" si="194"/>
        <v>محصول ۳</v>
      </c>
      <c r="F440" t="str">
        <f t="shared" ca="1" si="195"/>
        <v>_</v>
      </c>
      <c r="G440">
        <f t="shared" ca="1" si="196"/>
        <v>13.391620922605121</v>
      </c>
      <c r="H440">
        <f t="shared" ca="1" si="197"/>
        <v>314.39162092260511</v>
      </c>
      <c r="I440">
        <f ca="1">24-COUNTIF($H$2:H439,"&gt;"&amp;B440)</f>
        <v>11</v>
      </c>
      <c r="J440">
        <f t="shared" ca="1" si="179"/>
        <v>14</v>
      </c>
      <c r="O440">
        <f t="shared" ca="1" si="190"/>
        <v>0.68161825374658203</v>
      </c>
      <c r="P440">
        <f t="shared" ca="1" si="178"/>
        <v>1</v>
      </c>
      <c r="Q440">
        <f t="shared" ca="1" si="198"/>
        <v>301</v>
      </c>
      <c r="V440">
        <f t="shared" ca="1" si="187"/>
        <v>0.31951573484838103</v>
      </c>
      <c r="W440" t="str">
        <f t="shared" ca="1" si="199"/>
        <v>پشتیبانی فنی</v>
      </c>
      <c r="X440">
        <f t="shared" ca="1" si="188"/>
        <v>4.5799398819206063</v>
      </c>
      <c r="AB440">
        <f t="shared" ca="1" si="200"/>
        <v>0.17830071646309281</v>
      </c>
      <c r="AC440" t="str">
        <f t="shared" ca="1" si="201"/>
        <v>الویت بیشتر</v>
      </c>
      <c r="AE440">
        <f t="shared" ca="1" si="180"/>
        <v>0.49493488341868508</v>
      </c>
      <c r="AF440" t="str">
        <f t="shared" ca="1" si="202"/>
        <v>محصول ۳</v>
      </c>
      <c r="AG440">
        <f t="shared" ca="1" si="181"/>
        <v>0.90167982536587554</v>
      </c>
      <c r="AH440" s="4">
        <f t="shared" ca="1" si="182"/>
        <v>13.391620922605121</v>
      </c>
      <c r="AI440">
        <f t="shared" ca="1" si="183"/>
        <v>0.84003454557128665</v>
      </c>
      <c r="AJ440">
        <f t="shared" ca="1" si="184"/>
        <v>23.464212803312911</v>
      </c>
      <c r="AK440">
        <f t="shared" ca="1" si="185"/>
        <v>0.54212642413508216</v>
      </c>
      <c r="AL440">
        <f t="shared" ca="1" si="186"/>
        <v>3.0430532137418322</v>
      </c>
    </row>
    <row r="441" spans="1:38" x14ac:dyDescent="0.3">
      <c r="A441" s="1">
        <f t="shared" si="189"/>
        <v>440</v>
      </c>
      <c r="B441">
        <f t="shared" ca="1" si="191"/>
        <v>302</v>
      </c>
      <c r="C441">
        <f t="shared" ca="1" si="192"/>
        <v>1</v>
      </c>
      <c r="D441" t="str">
        <f t="shared" ca="1" si="193"/>
        <v>پشتیبانی فنی</v>
      </c>
      <c r="E441" t="str">
        <f t="shared" ca="1" si="194"/>
        <v>محصول ۲</v>
      </c>
      <c r="F441" t="str">
        <f t="shared" ca="1" si="195"/>
        <v>_</v>
      </c>
      <c r="G441">
        <f t="shared" ca="1" si="196"/>
        <v>7.485412849491123</v>
      </c>
      <c r="H441">
        <f t="shared" ca="1" si="197"/>
        <v>309.48541284949113</v>
      </c>
      <c r="I441">
        <f ca="1">24-COUNTIF($H$2:H440,"&gt;"&amp;B441)</f>
        <v>12</v>
      </c>
      <c r="J441">
        <f t="shared" ca="1" si="179"/>
        <v>13</v>
      </c>
      <c r="O441">
        <f t="shared" ca="1" si="190"/>
        <v>0.72805226569964498</v>
      </c>
      <c r="P441">
        <f t="shared" ca="1" si="178"/>
        <v>1</v>
      </c>
      <c r="Q441">
        <f t="shared" ca="1" si="198"/>
        <v>302</v>
      </c>
      <c r="V441">
        <f t="shared" ca="1" si="187"/>
        <v>0.33855107463689149</v>
      </c>
      <c r="W441" t="str">
        <f t="shared" ca="1" si="199"/>
        <v>پشتیبانی فنی</v>
      </c>
      <c r="X441">
        <f t="shared" ca="1" si="188"/>
        <v>6.7860151951480434</v>
      </c>
      <c r="AB441">
        <f t="shared" ca="1" si="200"/>
        <v>0.7048657621194494</v>
      </c>
      <c r="AC441" t="str">
        <f t="shared" ca="1" si="201"/>
        <v>الویت بیشتر</v>
      </c>
      <c r="AE441">
        <f t="shared" ca="1" si="180"/>
        <v>0.24519504624221145</v>
      </c>
      <c r="AF441" t="str">
        <f t="shared" ca="1" si="202"/>
        <v>محصول ۲</v>
      </c>
      <c r="AG441">
        <f t="shared" ca="1" si="181"/>
        <v>0.48816415302941496</v>
      </c>
      <c r="AH441" s="4">
        <f t="shared" ca="1" si="182"/>
        <v>7.485412849491123</v>
      </c>
      <c r="AI441">
        <f t="shared" ca="1" si="183"/>
        <v>0.96971552300878561</v>
      </c>
      <c r="AJ441">
        <f t="shared" ca="1" si="184"/>
        <v>24.912716248181685</v>
      </c>
      <c r="AK441">
        <f t="shared" ca="1" si="185"/>
        <v>0.28716152218532542</v>
      </c>
      <c r="AL441">
        <f t="shared" ca="1" si="186"/>
        <v>2.7578410416245949</v>
      </c>
    </row>
    <row r="442" spans="1:38" x14ac:dyDescent="0.3">
      <c r="A442" s="1">
        <f t="shared" si="189"/>
        <v>441</v>
      </c>
      <c r="B442">
        <f t="shared" ca="1" si="191"/>
        <v>302</v>
      </c>
      <c r="C442">
        <f t="shared" ca="1" si="192"/>
        <v>1</v>
      </c>
      <c r="D442" t="str">
        <f t="shared" ca="1" si="193"/>
        <v>فروش</v>
      </c>
      <c r="E442" t="str">
        <f t="shared" ca="1" si="194"/>
        <v>_</v>
      </c>
      <c r="F442" t="str">
        <f t="shared" ca="1" si="195"/>
        <v>_</v>
      </c>
      <c r="G442">
        <f t="shared" ca="1" si="196"/>
        <v>14.459515861703123</v>
      </c>
      <c r="H442">
        <f t="shared" ca="1" si="197"/>
        <v>316.4595158617031</v>
      </c>
      <c r="I442">
        <f ca="1">24-COUNTIF($H$2:H441,"&gt;"&amp;B442)</f>
        <v>11</v>
      </c>
      <c r="J442">
        <f t="shared" ca="1" si="179"/>
        <v>14</v>
      </c>
      <c r="O442">
        <f t="shared" ca="1" si="190"/>
        <v>0.26656997095496382</v>
      </c>
      <c r="P442">
        <f t="shared" ca="1" si="178"/>
        <v>0</v>
      </c>
      <c r="Q442">
        <f t="shared" ca="1" si="198"/>
        <v>302</v>
      </c>
      <c r="V442">
        <f t="shared" ca="1" si="187"/>
        <v>0.1537275111409144</v>
      </c>
      <c r="W442" t="str">
        <f t="shared" ca="1" si="199"/>
        <v>فروش</v>
      </c>
      <c r="X442">
        <f t="shared" ca="1" si="188"/>
        <v>7.1673870777347775</v>
      </c>
      <c r="AB442">
        <f t="shared" ca="1" si="200"/>
        <v>0.77075154378903077</v>
      </c>
      <c r="AC442" t="str">
        <f t="shared" ca="1" si="201"/>
        <v>الویت بیشتر</v>
      </c>
      <c r="AE442">
        <f t="shared" ca="1" si="180"/>
        <v>0.380561399314716</v>
      </c>
      <c r="AF442" t="str">
        <f t="shared" ca="1" si="202"/>
        <v>محصول ۳</v>
      </c>
      <c r="AG442">
        <f t="shared" ca="1" si="181"/>
        <v>7.1361181073146263E-3</v>
      </c>
      <c r="AH442" s="4">
        <f t="shared" ca="1" si="182"/>
        <v>3.5666791992204745</v>
      </c>
      <c r="AI442">
        <f t="shared" ca="1" si="183"/>
        <v>0.2425753260780914</v>
      </c>
      <c r="AJ442">
        <f t="shared" ca="1" si="184"/>
        <v>14.459515861703123</v>
      </c>
      <c r="AK442">
        <f t="shared" ca="1" si="185"/>
        <v>0.30386048650295805</v>
      </c>
      <c r="AL442">
        <f t="shared" ca="1" si="186"/>
        <v>2.7795646047672484</v>
      </c>
    </row>
    <row r="443" spans="1:38" x14ac:dyDescent="0.3">
      <c r="A443" s="1">
        <f t="shared" si="189"/>
        <v>442</v>
      </c>
      <c r="B443">
        <f t="shared" ca="1" si="191"/>
        <v>302</v>
      </c>
      <c r="C443">
        <f t="shared" ca="1" si="192"/>
        <v>1</v>
      </c>
      <c r="D443" t="str">
        <f t="shared" ca="1" si="193"/>
        <v>بررسی سفارش</v>
      </c>
      <c r="E443" t="str">
        <f t="shared" ca="1" si="194"/>
        <v>_</v>
      </c>
      <c r="F443" t="str">
        <f t="shared" ca="1" si="195"/>
        <v>الویت کمتر</v>
      </c>
      <c r="G443">
        <f t="shared" ca="1" si="196"/>
        <v>24.369669400692782</v>
      </c>
      <c r="H443">
        <f t="shared" ca="1" si="197"/>
        <v>326.36966940069277</v>
      </c>
      <c r="I443">
        <f ca="1">24-COUNTIF($H$2:H442,"&gt;"&amp;B443)</f>
        <v>10</v>
      </c>
      <c r="J443">
        <f t="shared" ca="1" si="179"/>
        <v>15</v>
      </c>
      <c r="O443">
        <f t="shared" ca="1" si="190"/>
        <v>1.7427455460950703E-2</v>
      </c>
      <c r="P443">
        <f t="shared" ca="1" si="178"/>
        <v>0</v>
      </c>
      <c r="Q443">
        <f t="shared" ca="1" si="198"/>
        <v>302</v>
      </c>
      <c r="V443">
        <f t="shared" ca="1" si="187"/>
        <v>0.19215653825519571</v>
      </c>
      <c r="W443" t="str">
        <f t="shared" ca="1" si="199"/>
        <v>بررسی سفارش</v>
      </c>
      <c r="X443">
        <f t="shared" ca="1" si="188"/>
        <v>4.2432667310326568</v>
      </c>
      <c r="AB443">
        <f t="shared" ca="1" si="200"/>
        <v>0.11040801174947347</v>
      </c>
      <c r="AC443" t="str">
        <f t="shared" ca="1" si="201"/>
        <v>الویت کمتر</v>
      </c>
      <c r="AE443">
        <f t="shared" ca="1" si="180"/>
        <v>0.49366060762418118</v>
      </c>
      <c r="AF443" t="str">
        <f t="shared" ca="1" si="202"/>
        <v>محصول ۳</v>
      </c>
      <c r="AG443">
        <f t="shared" ca="1" si="181"/>
        <v>0.53198101925694541</v>
      </c>
      <c r="AH443" s="4">
        <f t="shared" ca="1" si="182"/>
        <v>7.9455432846672522</v>
      </c>
      <c r="AI443">
        <f t="shared" ca="1" si="183"/>
        <v>0.61998359947784953</v>
      </c>
      <c r="AJ443">
        <f t="shared" ca="1" si="184"/>
        <v>20.721620835448643</v>
      </c>
      <c r="AK443">
        <f t="shared" ca="1" si="185"/>
        <v>0.93806509378664527</v>
      </c>
      <c r="AL443">
        <f t="shared" ca="1" si="186"/>
        <v>3.6480485652441383</v>
      </c>
    </row>
    <row r="444" spans="1:38" x14ac:dyDescent="0.3">
      <c r="A444" s="1">
        <f t="shared" si="189"/>
        <v>443</v>
      </c>
      <c r="B444">
        <f t="shared" ca="1" si="191"/>
        <v>304</v>
      </c>
      <c r="C444">
        <f t="shared" ca="1" si="192"/>
        <v>1</v>
      </c>
      <c r="D444" t="str">
        <f t="shared" ca="1" si="193"/>
        <v>پشتیبانی فنی</v>
      </c>
      <c r="E444" t="str">
        <f t="shared" ca="1" si="194"/>
        <v>محصول ۲</v>
      </c>
      <c r="F444" t="str">
        <f t="shared" ca="1" si="195"/>
        <v>_</v>
      </c>
      <c r="G444">
        <f t="shared" ca="1" si="196"/>
        <v>9.1649385895097844</v>
      </c>
      <c r="H444">
        <f t="shared" ca="1" si="197"/>
        <v>313.1649385895098</v>
      </c>
      <c r="I444">
        <f ca="1">24-COUNTIF($H$2:H443,"&gt;"&amp;B444)</f>
        <v>12</v>
      </c>
      <c r="J444">
        <f t="shared" ca="1" si="179"/>
        <v>13</v>
      </c>
      <c r="O444">
        <f t="shared" ca="1" si="190"/>
        <v>0.8400067967209579</v>
      </c>
      <c r="P444">
        <f t="shared" ca="1" si="178"/>
        <v>2</v>
      </c>
      <c r="Q444">
        <f t="shared" ca="1" si="198"/>
        <v>304</v>
      </c>
      <c r="V444">
        <f t="shared" ca="1" si="187"/>
        <v>0.59470957797387491</v>
      </c>
      <c r="W444" t="str">
        <f t="shared" ca="1" si="199"/>
        <v>پشتیبانی فنی</v>
      </c>
      <c r="X444">
        <f t="shared" ca="1" si="188"/>
        <v>8.4159472928638195</v>
      </c>
      <c r="AB444">
        <f t="shared" ca="1" si="200"/>
        <v>0.92830791488612963</v>
      </c>
      <c r="AC444" t="str">
        <f t="shared" ca="1" si="201"/>
        <v>الویت بیشتر</v>
      </c>
      <c r="AE444">
        <f t="shared" ca="1" si="180"/>
        <v>0.21322769712184064</v>
      </c>
      <c r="AF444" t="str">
        <f t="shared" ca="1" si="202"/>
        <v>محصول ۲</v>
      </c>
      <c r="AG444">
        <f t="shared" ca="1" si="181"/>
        <v>0.63861893459660479</v>
      </c>
      <c r="AH444" s="4">
        <f t="shared" ca="1" si="182"/>
        <v>9.1649385895097844</v>
      </c>
      <c r="AI444">
        <f t="shared" ca="1" si="183"/>
        <v>0.20850673686204979</v>
      </c>
      <c r="AJ444">
        <f t="shared" ca="1" si="184"/>
        <v>13.69724385198106</v>
      </c>
      <c r="AK444">
        <f t="shared" ca="1" si="185"/>
        <v>0.50307748174732347</v>
      </c>
      <c r="AL444">
        <f t="shared" ca="1" si="186"/>
        <v>3.0030822318238313</v>
      </c>
    </row>
    <row r="445" spans="1:38" x14ac:dyDescent="0.3">
      <c r="A445" s="1">
        <f t="shared" si="189"/>
        <v>444</v>
      </c>
      <c r="B445">
        <f t="shared" ca="1" si="191"/>
        <v>304</v>
      </c>
      <c r="C445">
        <f t="shared" ca="1" si="192"/>
        <v>1</v>
      </c>
      <c r="D445" t="str">
        <f t="shared" ca="1" si="193"/>
        <v>پشتیبانی فنی</v>
      </c>
      <c r="E445" t="str">
        <f t="shared" ca="1" si="194"/>
        <v>محصول ۲</v>
      </c>
      <c r="F445" t="str">
        <f t="shared" ca="1" si="195"/>
        <v>_</v>
      </c>
      <c r="G445">
        <f t="shared" ca="1" si="196"/>
        <v>8.9278141764434622</v>
      </c>
      <c r="H445">
        <f t="shared" ca="1" si="197"/>
        <v>312.92781417644346</v>
      </c>
      <c r="I445">
        <f ca="1">24-COUNTIF($H$2:H444,"&gt;"&amp;B445)</f>
        <v>11</v>
      </c>
      <c r="J445">
        <f t="shared" ca="1" si="179"/>
        <v>14</v>
      </c>
      <c r="O445">
        <f t="shared" ca="1" si="190"/>
        <v>0.44646190615119929</v>
      </c>
      <c r="P445">
        <f t="shared" ca="1" si="178"/>
        <v>0</v>
      </c>
      <c r="Q445">
        <f t="shared" ca="1" si="198"/>
        <v>304</v>
      </c>
      <c r="V445">
        <f t="shared" ca="1" si="187"/>
        <v>0.31586508367562305</v>
      </c>
      <c r="W445" t="str">
        <f t="shared" ca="1" si="199"/>
        <v>پشتیبانی فنی</v>
      </c>
      <c r="X445">
        <f t="shared" ca="1" si="188"/>
        <v>9.717928710936107</v>
      </c>
      <c r="AB445">
        <f t="shared" ca="1" si="200"/>
        <v>0.99772673679673807</v>
      </c>
      <c r="AC445" t="str">
        <f t="shared" ca="1" si="201"/>
        <v>الویت بیشتر</v>
      </c>
      <c r="AE445">
        <f t="shared" ca="1" si="180"/>
        <v>0.25672932758208167</v>
      </c>
      <c r="AF445" t="str">
        <f t="shared" ca="1" si="202"/>
        <v>محصول ۲</v>
      </c>
      <c r="AG445">
        <f t="shared" ca="1" si="181"/>
        <v>0.61896039066138786</v>
      </c>
      <c r="AH445" s="4">
        <f t="shared" ca="1" si="182"/>
        <v>8.9278141764434622</v>
      </c>
      <c r="AI445">
        <f t="shared" ca="1" si="183"/>
        <v>0.4041231553782485</v>
      </c>
      <c r="AJ445">
        <f t="shared" ca="1" si="184"/>
        <v>17.500353442617346</v>
      </c>
      <c r="AK445">
        <f t="shared" ca="1" si="185"/>
        <v>0.79099470855137133</v>
      </c>
      <c r="AL445">
        <f t="shared" ca="1" si="186"/>
        <v>3.3534626206496201</v>
      </c>
    </row>
    <row r="446" spans="1:38" x14ac:dyDescent="0.3">
      <c r="A446" s="1">
        <f t="shared" si="189"/>
        <v>445</v>
      </c>
      <c r="B446">
        <f t="shared" ca="1" si="191"/>
        <v>305</v>
      </c>
      <c r="C446">
        <f t="shared" ca="1" si="192"/>
        <v>1</v>
      </c>
      <c r="D446" t="str">
        <f t="shared" ca="1" si="193"/>
        <v>پشتیبانی فنی</v>
      </c>
      <c r="E446" t="str">
        <f t="shared" ca="1" si="194"/>
        <v>محصول ۱</v>
      </c>
      <c r="F446" t="str">
        <f t="shared" ca="1" si="195"/>
        <v>_</v>
      </c>
      <c r="G446">
        <f t="shared" ca="1" si="196"/>
        <v>5.4608719385845514</v>
      </c>
      <c r="H446">
        <f t="shared" ca="1" si="197"/>
        <v>310.46087193858455</v>
      </c>
      <c r="I446">
        <f ca="1">24-COUNTIF($H$2:H445,"&gt;"&amp;B446)</f>
        <v>11</v>
      </c>
      <c r="J446">
        <f t="shared" ca="1" si="179"/>
        <v>14</v>
      </c>
      <c r="O446">
        <f t="shared" ca="1" si="190"/>
        <v>0.76308017477500534</v>
      </c>
      <c r="P446">
        <f t="shared" ca="1" si="178"/>
        <v>1</v>
      </c>
      <c r="Q446">
        <f t="shared" ca="1" si="198"/>
        <v>305</v>
      </c>
      <c r="V446">
        <f t="shared" ca="1" si="187"/>
        <v>0.27803384694683686</v>
      </c>
      <c r="W446" t="str">
        <f t="shared" ca="1" si="199"/>
        <v>پشتیبانی فنی</v>
      </c>
      <c r="X446">
        <f t="shared" ca="1" si="188"/>
        <v>9.680183930825109</v>
      </c>
      <c r="AB446">
        <f t="shared" ca="1" si="200"/>
        <v>0.99707764805421495</v>
      </c>
      <c r="AC446" t="str">
        <f t="shared" ca="1" si="201"/>
        <v>الویت بیشتر</v>
      </c>
      <c r="AE446">
        <f t="shared" ca="1" si="180"/>
        <v>0.15390198977605049</v>
      </c>
      <c r="AF446" t="str">
        <f t="shared" ca="1" si="202"/>
        <v>محصول ۱</v>
      </c>
      <c r="AG446">
        <f t="shared" ca="1" si="181"/>
        <v>0.1345753488469531</v>
      </c>
      <c r="AH446" s="4">
        <f t="shared" ca="1" si="182"/>
        <v>5.4608719385845514</v>
      </c>
      <c r="AI446">
        <f t="shared" ca="1" si="183"/>
        <v>0.89442581537683052</v>
      </c>
      <c r="AJ446">
        <f t="shared" ca="1" si="184"/>
        <v>24.084472677542486</v>
      </c>
      <c r="AK446">
        <f t="shared" ca="1" si="185"/>
        <v>0.54473103474483819</v>
      </c>
      <c r="AL446">
        <f t="shared" ca="1" si="186"/>
        <v>3.0457788880399241</v>
      </c>
    </row>
    <row r="447" spans="1:38" x14ac:dyDescent="0.3">
      <c r="A447" s="1">
        <f t="shared" si="189"/>
        <v>446</v>
      </c>
      <c r="B447">
        <f t="shared" ca="1" si="191"/>
        <v>305</v>
      </c>
      <c r="C447">
        <f t="shared" ca="1" si="192"/>
        <v>1</v>
      </c>
      <c r="D447" t="str">
        <f t="shared" ca="1" si="193"/>
        <v>پشتیبانی فنی</v>
      </c>
      <c r="E447" t="str">
        <f t="shared" ca="1" si="194"/>
        <v>محصول ۳</v>
      </c>
      <c r="F447" t="str">
        <f t="shared" ca="1" si="195"/>
        <v>_</v>
      </c>
      <c r="G447">
        <f t="shared" ca="1" si="196"/>
        <v>13.241885442886511</v>
      </c>
      <c r="H447">
        <f t="shared" ca="1" si="197"/>
        <v>318.24188544288648</v>
      </c>
      <c r="I447">
        <f ca="1">24-COUNTIF($H$2:H446,"&gt;"&amp;B447)</f>
        <v>10</v>
      </c>
      <c r="J447">
        <f t="shared" ca="1" si="179"/>
        <v>15</v>
      </c>
      <c r="O447">
        <f t="shared" ca="1" si="190"/>
        <v>0.17662313633193438</v>
      </c>
      <c r="P447">
        <f t="shared" ca="1" si="178"/>
        <v>0</v>
      </c>
      <c r="Q447">
        <f t="shared" ca="1" si="198"/>
        <v>305</v>
      </c>
      <c r="V447">
        <f t="shared" ca="1" si="187"/>
        <v>0.57370209681604301</v>
      </c>
      <c r="W447" t="str">
        <f t="shared" ca="1" si="199"/>
        <v>پشتیبانی فنی</v>
      </c>
      <c r="X447">
        <f t="shared" ca="1" si="188"/>
        <v>8.4257579804028282</v>
      </c>
      <c r="AB447">
        <f t="shared" ca="1" si="200"/>
        <v>0.92919320182098908</v>
      </c>
      <c r="AC447" t="str">
        <f t="shared" ca="1" si="201"/>
        <v>الویت بیشتر</v>
      </c>
      <c r="AE447">
        <f t="shared" ca="1" si="180"/>
        <v>0.4623644193096631</v>
      </c>
      <c r="AF447" t="str">
        <f t="shared" ca="1" si="202"/>
        <v>محصول ۳</v>
      </c>
      <c r="AG447">
        <f t="shared" ca="1" si="181"/>
        <v>0.89518678639529958</v>
      </c>
      <c r="AH447" s="4">
        <f t="shared" ca="1" si="182"/>
        <v>13.241885442886511</v>
      </c>
      <c r="AI447">
        <f t="shared" ca="1" si="183"/>
        <v>0.63748050905174047</v>
      </c>
      <c r="AJ447">
        <f t="shared" ca="1" si="184"/>
        <v>20.955934347075509</v>
      </c>
      <c r="AK447">
        <f t="shared" ca="1" si="185"/>
        <v>0.76720332326846608</v>
      </c>
      <c r="AL447">
        <f t="shared" ca="1" si="186"/>
        <v>3.3176559859842927</v>
      </c>
    </row>
    <row r="448" spans="1:38" x14ac:dyDescent="0.3">
      <c r="A448" s="1">
        <f t="shared" si="189"/>
        <v>447</v>
      </c>
      <c r="B448">
        <f t="shared" ca="1" si="191"/>
        <v>306</v>
      </c>
      <c r="C448">
        <f t="shared" ca="1" si="192"/>
        <v>1</v>
      </c>
      <c r="D448" t="str">
        <f t="shared" ca="1" si="193"/>
        <v>بررسی سفارش</v>
      </c>
      <c r="E448" t="str">
        <f t="shared" ca="1" si="194"/>
        <v>_</v>
      </c>
      <c r="F448" t="str">
        <f t="shared" ca="1" si="195"/>
        <v>الویت بیشتر</v>
      </c>
      <c r="G448">
        <f t="shared" ca="1" si="196"/>
        <v>2.4764138353856588</v>
      </c>
      <c r="H448">
        <f t="shared" ca="1" si="197"/>
        <v>308.47641383538564</v>
      </c>
      <c r="I448">
        <f ca="1">24-COUNTIF($H$2:H447,"&gt;"&amp;B448)</f>
        <v>10</v>
      </c>
      <c r="J448">
        <f t="shared" ca="1" si="179"/>
        <v>15</v>
      </c>
      <c r="O448">
        <f t="shared" ca="1" si="190"/>
        <v>0.81521318024170908</v>
      </c>
      <c r="P448">
        <f t="shared" ca="1" si="178"/>
        <v>1</v>
      </c>
      <c r="Q448">
        <f t="shared" ca="1" si="198"/>
        <v>306</v>
      </c>
      <c r="V448">
        <f t="shared" ca="1" si="187"/>
        <v>0.16681697778395657</v>
      </c>
      <c r="W448" t="str">
        <f t="shared" ca="1" si="199"/>
        <v>بررسی سفارش</v>
      </c>
      <c r="X448">
        <f t="shared" ca="1" si="188"/>
        <v>7.8780575695871917</v>
      </c>
      <c r="AB448">
        <f t="shared" ca="1" si="200"/>
        <v>0.87135315205753672</v>
      </c>
      <c r="AC448" t="str">
        <f t="shared" ca="1" si="201"/>
        <v>الویت بیشتر</v>
      </c>
      <c r="AE448">
        <f t="shared" ca="1" si="180"/>
        <v>0.37681859318110222</v>
      </c>
      <c r="AF448" t="str">
        <f t="shared" ca="1" si="202"/>
        <v>محصول ۳</v>
      </c>
      <c r="AG448">
        <f t="shared" ca="1" si="181"/>
        <v>0.90022070085478523</v>
      </c>
      <c r="AH448" s="4">
        <f t="shared" ca="1" si="182"/>
        <v>13.357551441817971</v>
      </c>
      <c r="AI448">
        <f t="shared" ca="1" si="183"/>
        <v>0.5107524411303318</v>
      </c>
      <c r="AJ448">
        <f t="shared" ca="1" si="184"/>
        <v>19.177264277523129</v>
      </c>
      <c r="AK448">
        <f t="shared" ca="1" si="185"/>
        <v>0.11348507127343677</v>
      </c>
      <c r="AL448">
        <f t="shared" ca="1" si="186"/>
        <v>2.4764138353856588</v>
      </c>
    </row>
    <row r="449" spans="1:38" x14ac:dyDescent="0.3">
      <c r="A449" s="1">
        <f t="shared" si="189"/>
        <v>448</v>
      </c>
      <c r="B449">
        <f t="shared" ca="1" si="191"/>
        <v>307</v>
      </c>
      <c r="C449">
        <f t="shared" ca="1" si="192"/>
        <v>1</v>
      </c>
      <c r="D449" t="str">
        <f t="shared" ca="1" si="193"/>
        <v>پشتیبانی فنی</v>
      </c>
      <c r="E449" t="str">
        <f t="shared" ca="1" si="194"/>
        <v>محصول ۱</v>
      </c>
      <c r="F449" t="str">
        <f t="shared" ca="1" si="195"/>
        <v>_</v>
      </c>
      <c r="G449">
        <f t="shared" ca="1" si="196"/>
        <v>5.7366275570122696</v>
      </c>
      <c r="H449">
        <f t="shared" ca="1" si="197"/>
        <v>312.7366275570123</v>
      </c>
      <c r="I449">
        <f ca="1">24-COUNTIF($H$2:H448,"&gt;"&amp;B449)</f>
        <v>10</v>
      </c>
      <c r="J449">
        <f t="shared" ca="1" si="179"/>
        <v>15</v>
      </c>
      <c r="O449">
        <f t="shared" ca="1" si="190"/>
        <v>0.63338744694177207</v>
      </c>
      <c r="P449">
        <f t="shared" ca="1" si="178"/>
        <v>1</v>
      </c>
      <c r="Q449">
        <f t="shared" ca="1" si="198"/>
        <v>307</v>
      </c>
      <c r="V449">
        <f t="shared" ca="1" si="187"/>
        <v>0.279771313361595</v>
      </c>
      <c r="W449" t="str">
        <f t="shared" ca="1" si="199"/>
        <v>پشتیبانی فنی</v>
      </c>
      <c r="X449">
        <f t="shared" ca="1" si="188"/>
        <v>8.1169445257920074</v>
      </c>
      <c r="AB449">
        <f t="shared" ca="1" si="200"/>
        <v>0.89868863088729467</v>
      </c>
      <c r="AC449" t="str">
        <f t="shared" ca="1" si="201"/>
        <v>الویت بیشتر</v>
      </c>
      <c r="AE449">
        <f t="shared" ca="1" si="180"/>
        <v>0.18136289958253152</v>
      </c>
      <c r="AF449" t="str">
        <f t="shared" ca="1" si="202"/>
        <v>محصول ۱</v>
      </c>
      <c r="AG449">
        <f t="shared" ca="1" si="181"/>
        <v>0.30374859409522748</v>
      </c>
      <c r="AH449" s="4">
        <f t="shared" ca="1" si="182"/>
        <v>5.7366275570122696</v>
      </c>
      <c r="AI449">
        <f t="shared" ca="1" si="183"/>
        <v>0.70558485592275966</v>
      </c>
      <c r="AJ449">
        <f t="shared" ca="1" si="184"/>
        <v>21.838687452308946</v>
      </c>
      <c r="AK449">
        <f t="shared" ca="1" si="185"/>
        <v>0.4766365182968415</v>
      </c>
      <c r="AL449">
        <f t="shared" ca="1" si="186"/>
        <v>2.9763570231189425</v>
      </c>
    </row>
    <row r="450" spans="1:38" x14ac:dyDescent="0.3">
      <c r="A450" s="1">
        <f t="shared" si="189"/>
        <v>449</v>
      </c>
      <c r="B450">
        <f t="shared" ca="1" si="191"/>
        <v>307</v>
      </c>
      <c r="C450">
        <f t="shared" ca="1" si="192"/>
        <v>1</v>
      </c>
      <c r="D450" t="str">
        <f t="shared" ca="1" si="193"/>
        <v>پشتیبانی فنی</v>
      </c>
      <c r="E450" t="str">
        <f t="shared" ca="1" si="194"/>
        <v>محصول ۱</v>
      </c>
      <c r="F450" t="str">
        <f t="shared" ca="1" si="195"/>
        <v>_</v>
      </c>
      <c r="G450">
        <f t="shared" ca="1" si="196"/>
        <v>5.4008903768037975</v>
      </c>
      <c r="H450">
        <f t="shared" ca="1" si="197"/>
        <v>312.40089037680377</v>
      </c>
      <c r="I450">
        <f ca="1">24-COUNTIF($H$2:H449,"&gt;"&amp;B450)</f>
        <v>9</v>
      </c>
      <c r="J450">
        <f t="shared" ca="1" si="179"/>
        <v>16</v>
      </c>
      <c r="O450">
        <f t="shared" ca="1" si="190"/>
        <v>0.4905952058053743</v>
      </c>
      <c r="P450">
        <f t="shared" ref="P450:P513" ca="1" si="203">IF(O450&lt;=$N$2,0,IF(O450&lt;=$N$3,1,IF(O450&lt;=$N$4,2,IF(O450&lt;=$N$5,3,IF(O450&lt;=$N$6,4,5)))))</f>
        <v>0</v>
      </c>
      <c r="Q450">
        <f t="shared" ca="1" si="198"/>
        <v>307</v>
      </c>
      <c r="V450">
        <f t="shared" ca="1" si="187"/>
        <v>0.44410825006082266</v>
      </c>
      <c r="W450" t="str">
        <f t="shared" ca="1" si="199"/>
        <v>پشتیبانی فنی</v>
      </c>
      <c r="X450">
        <f t="shared" ca="1" si="188"/>
        <v>4.1841990538323213</v>
      </c>
      <c r="AB450">
        <f t="shared" ca="1" si="200"/>
        <v>0.10016624279266893</v>
      </c>
      <c r="AC450" t="str">
        <f t="shared" ca="1" si="201"/>
        <v>الویت کمتر</v>
      </c>
      <c r="AE450">
        <f t="shared" ca="1" si="180"/>
        <v>0.18905631267142065</v>
      </c>
      <c r="AF450" t="str">
        <f t="shared" ca="1" si="202"/>
        <v>محصول ۱</v>
      </c>
      <c r="AG450">
        <f t="shared" ca="1" si="181"/>
        <v>0.26510387362354093</v>
      </c>
      <c r="AH450" s="4">
        <f t="shared" ca="1" si="182"/>
        <v>5.4008903768037975</v>
      </c>
      <c r="AI450">
        <f t="shared" ca="1" si="183"/>
        <v>0.45924801252433689</v>
      </c>
      <c r="AJ450">
        <f t="shared" ca="1" si="184"/>
        <v>18.391693911714352</v>
      </c>
      <c r="AK450">
        <f t="shared" ca="1" si="185"/>
        <v>0.83450236706922942</v>
      </c>
      <c r="AL450">
        <f t="shared" ca="1" si="186"/>
        <v>3.424678119778553</v>
      </c>
    </row>
    <row r="451" spans="1:38" x14ac:dyDescent="0.3">
      <c r="A451" s="1">
        <f t="shared" si="189"/>
        <v>450</v>
      </c>
      <c r="B451">
        <f t="shared" ca="1" si="191"/>
        <v>307</v>
      </c>
      <c r="C451">
        <f t="shared" ca="1" si="192"/>
        <v>1</v>
      </c>
      <c r="D451" t="str">
        <f t="shared" ca="1" si="193"/>
        <v>پشتیبانی فنی</v>
      </c>
      <c r="E451" t="str">
        <f t="shared" ca="1" si="194"/>
        <v>محصول ۲</v>
      </c>
      <c r="F451" t="str">
        <f t="shared" ca="1" si="195"/>
        <v>_</v>
      </c>
      <c r="G451">
        <f t="shared" ca="1" si="196"/>
        <v>5.8694081251693078</v>
      </c>
      <c r="H451">
        <f t="shared" ca="1" si="197"/>
        <v>312.86940812516929</v>
      </c>
      <c r="I451">
        <f ca="1">24-COUNTIF($H$2:H450,"&gt;"&amp;B451)</f>
        <v>8</v>
      </c>
      <c r="J451">
        <f t="shared" ref="J451:J514" ca="1" si="204">25-I451</f>
        <v>17</v>
      </c>
      <c r="O451">
        <f t="shared" ca="1" si="190"/>
        <v>4.1457160827046646E-2</v>
      </c>
      <c r="P451">
        <f t="shared" ca="1" si="203"/>
        <v>0</v>
      </c>
      <c r="Q451">
        <f t="shared" ca="1" si="198"/>
        <v>307</v>
      </c>
      <c r="V451">
        <f t="shared" ca="1" si="187"/>
        <v>0.2773550137843559</v>
      </c>
      <c r="W451" t="str">
        <f t="shared" ca="1" si="199"/>
        <v>پشتیبانی فنی</v>
      </c>
      <c r="X451">
        <f t="shared" ca="1" si="188"/>
        <v>7.6127502462070824</v>
      </c>
      <c r="AB451">
        <f t="shared" ca="1" si="200"/>
        <v>0.83717253180044726</v>
      </c>
      <c r="AC451" t="str">
        <f t="shared" ca="1" si="201"/>
        <v>الویت بیشتر</v>
      </c>
      <c r="AE451">
        <f t="shared" ref="AE451:AE514" ca="1" si="205">0.4*RAND()+0.1</f>
        <v>0.20231186616755603</v>
      </c>
      <c r="AF451" t="str">
        <f t="shared" ca="1" si="202"/>
        <v>محصول ۲</v>
      </c>
      <c r="AG451">
        <f t="shared" ref="AG451:AG514" ca="1" si="206">RAND()</f>
        <v>0.31874417021431278</v>
      </c>
      <c r="AH451" s="4">
        <f t="shared" ref="AH451:AH514" ca="1" si="207">IF(AG451&lt;=0.2,((45*AG451)^0.5)+3,18-((216*(1-AG451))^0.5))</f>
        <v>5.8694081251693078</v>
      </c>
      <c r="AI451">
        <f t="shared" ref="AI451:AI514" ca="1" si="208">RAND()</f>
        <v>0.35075302541892384</v>
      </c>
      <c r="AJ451">
        <f t="shared" ref="AJ451:AJ514" ca="1" si="209">IF(AI451&lt;=(121.451),((451*AI451)^0.5)+4,45-((1230*(1-AI451))^0.5))</f>
        <v>16.577345286821647</v>
      </c>
      <c r="AK451">
        <f t="shared" ref="AK451:AK514" ca="1" si="210">RAND()</f>
        <v>0.53160188127921482</v>
      </c>
      <c r="AL451">
        <f t="shared" ref="AL451:AL514" ca="1" si="211">IF(AK451&lt;=0.5,((2*AK451)^0.5)+2,4-((2*(1-AK451))^0.5))</f>
        <v>3.0321176530995255</v>
      </c>
    </row>
    <row r="452" spans="1:38" x14ac:dyDescent="0.3">
      <c r="A452" s="1">
        <f t="shared" si="189"/>
        <v>451</v>
      </c>
      <c r="B452">
        <f t="shared" ca="1" si="191"/>
        <v>308</v>
      </c>
      <c r="C452">
        <f t="shared" ca="1" si="192"/>
        <v>1</v>
      </c>
      <c r="D452" t="str">
        <f t="shared" ca="1" si="193"/>
        <v>پشتیبانی فنی</v>
      </c>
      <c r="E452" t="str">
        <f t="shared" ca="1" si="194"/>
        <v>محصول ۲</v>
      </c>
      <c r="F452" t="str">
        <f t="shared" ca="1" si="195"/>
        <v>_</v>
      </c>
      <c r="G452">
        <f t="shared" ca="1" si="196"/>
        <v>6.4833882098024862</v>
      </c>
      <c r="H452">
        <f t="shared" ca="1" si="197"/>
        <v>314.48338820980251</v>
      </c>
      <c r="I452">
        <f ca="1">24-COUNTIF($H$2:H451,"&gt;"&amp;B452)</f>
        <v>8</v>
      </c>
      <c r="J452">
        <f t="shared" ca="1" si="204"/>
        <v>17</v>
      </c>
      <c r="O452">
        <f t="shared" ca="1" si="190"/>
        <v>0.59422798945986521</v>
      </c>
      <c r="P452">
        <f t="shared" ca="1" si="203"/>
        <v>1</v>
      </c>
      <c r="Q452">
        <f t="shared" ca="1" si="198"/>
        <v>308</v>
      </c>
      <c r="V452">
        <f t="shared" ref="V452:V515" ca="1" si="212">0.5*RAND()+0.1</f>
        <v>0.377838838135368</v>
      </c>
      <c r="W452" t="str">
        <f t="shared" ca="1" si="199"/>
        <v>پشتیبانی فنی</v>
      </c>
      <c r="X452">
        <f t="shared" ref="X452:X515" ca="1" si="213">7*RAND()+3</f>
        <v>8.9989842060274565</v>
      </c>
      <c r="AB452">
        <f t="shared" ca="1" si="200"/>
        <v>0.97137049657764341</v>
      </c>
      <c r="AC452" t="str">
        <f t="shared" ca="1" si="201"/>
        <v>الویت بیشتر</v>
      </c>
      <c r="AE452">
        <f t="shared" ca="1" si="205"/>
        <v>0.27245225361835768</v>
      </c>
      <c r="AF452" t="str">
        <f t="shared" ca="1" si="202"/>
        <v>محصول ۲</v>
      </c>
      <c r="AG452">
        <f t="shared" ca="1" si="206"/>
        <v>0.38596135589760938</v>
      </c>
      <c r="AH452" s="4">
        <f t="shared" ca="1" si="207"/>
        <v>6.4833882098024862</v>
      </c>
      <c r="AI452">
        <f t="shared" ca="1" si="208"/>
        <v>0.24701555616042026</v>
      </c>
      <c r="AJ452">
        <f t="shared" ca="1" si="209"/>
        <v>14.554810080164851</v>
      </c>
      <c r="AK452">
        <f t="shared" ca="1" si="210"/>
        <v>0.81688192605073562</v>
      </c>
      <c r="AL452">
        <f t="shared" ca="1" si="211"/>
        <v>3.3948255227634521</v>
      </c>
    </row>
    <row r="453" spans="1:38" x14ac:dyDescent="0.3">
      <c r="A453" s="1">
        <f t="shared" si="189"/>
        <v>452</v>
      </c>
      <c r="B453">
        <f t="shared" ca="1" si="191"/>
        <v>308</v>
      </c>
      <c r="C453">
        <f t="shared" ca="1" si="192"/>
        <v>1</v>
      </c>
      <c r="D453" t="str">
        <f t="shared" ca="1" si="193"/>
        <v>پشتیبانی فنی</v>
      </c>
      <c r="E453" t="str">
        <f t="shared" ca="1" si="194"/>
        <v>محصول ۳</v>
      </c>
      <c r="F453" t="str">
        <f t="shared" ca="1" si="195"/>
        <v>_</v>
      </c>
      <c r="G453">
        <f t="shared" ca="1" si="196"/>
        <v>8.0603180193726605</v>
      </c>
      <c r="H453">
        <f t="shared" ca="1" si="197"/>
        <v>316.06031801937269</v>
      </c>
      <c r="I453">
        <f ca="1">24-COUNTIF($H$2:H452,"&gt;"&amp;B453)</f>
        <v>7</v>
      </c>
      <c r="J453">
        <f t="shared" ca="1" si="204"/>
        <v>18</v>
      </c>
      <c r="O453">
        <f t="shared" ca="1" si="190"/>
        <v>0.56753183193615353</v>
      </c>
      <c r="P453">
        <f t="shared" ca="1" si="203"/>
        <v>0</v>
      </c>
      <c r="Q453">
        <f t="shared" ca="1" si="198"/>
        <v>308</v>
      </c>
      <c r="V453">
        <f t="shared" ca="1" si="212"/>
        <v>0.58004501037696621</v>
      </c>
      <c r="W453" t="str">
        <f t="shared" ca="1" si="199"/>
        <v>پشتیبانی فنی</v>
      </c>
      <c r="X453">
        <f t="shared" ca="1" si="213"/>
        <v>9.0060721640773345</v>
      </c>
      <c r="AB453">
        <f t="shared" ca="1" si="200"/>
        <v>0.97177449877080246</v>
      </c>
      <c r="AC453" t="str">
        <f t="shared" ca="1" si="201"/>
        <v>الویت بیشتر</v>
      </c>
      <c r="AE453">
        <f t="shared" ca="1" si="205"/>
        <v>0.39448240860675166</v>
      </c>
      <c r="AF453" t="str">
        <f t="shared" ca="1" si="202"/>
        <v>محصول ۳</v>
      </c>
      <c r="AG453">
        <f t="shared" ca="1" si="206"/>
        <v>0.54260519501848226</v>
      </c>
      <c r="AH453" s="4">
        <f t="shared" ca="1" si="207"/>
        <v>8.0603180193726605</v>
      </c>
      <c r="AI453">
        <f t="shared" ca="1" si="208"/>
        <v>0.65841062778238424</v>
      </c>
      <c r="AJ453">
        <f t="shared" ca="1" si="209"/>
        <v>21.232039726331159</v>
      </c>
      <c r="AK453">
        <f t="shared" ca="1" si="210"/>
        <v>0.31489012873135935</v>
      </c>
      <c r="AL453">
        <f t="shared" ca="1" si="211"/>
        <v>2.7935869564595417</v>
      </c>
    </row>
    <row r="454" spans="1:38" x14ac:dyDescent="0.3">
      <c r="A454" s="1">
        <f t="shared" si="189"/>
        <v>453</v>
      </c>
      <c r="B454">
        <f t="shared" ca="1" si="191"/>
        <v>308</v>
      </c>
      <c r="C454">
        <f t="shared" ca="1" si="192"/>
        <v>1</v>
      </c>
      <c r="D454" t="str">
        <f t="shared" ca="1" si="193"/>
        <v>پشتیبانی فنی</v>
      </c>
      <c r="E454" t="str">
        <f t="shared" ca="1" si="194"/>
        <v>محصول ۲</v>
      </c>
      <c r="F454" t="str">
        <f t="shared" ca="1" si="195"/>
        <v>_</v>
      </c>
      <c r="G454">
        <f t="shared" ca="1" si="196"/>
        <v>10.884332989046516</v>
      </c>
      <c r="H454">
        <f t="shared" ca="1" si="197"/>
        <v>318.88433298904653</v>
      </c>
      <c r="I454">
        <f ca="1">24-COUNTIF($H$2:H453,"&gt;"&amp;B454)</f>
        <v>6</v>
      </c>
      <c r="J454">
        <f t="shared" ca="1" si="204"/>
        <v>19</v>
      </c>
      <c r="O454">
        <f t="shared" ca="1" si="190"/>
        <v>0.57339729316026344</v>
      </c>
      <c r="P454">
        <f t="shared" ca="1" si="203"/>
        <v>0</v>
      </c>
      <c r="Q454">
        <f t="shared" ca="1" si="198"/>
        <v>308</v>
      </c>
      <c r="V454">
        <f t="shared" ca="1" si="212"/>
        <v>0.49543455603273601</v>
      </c>
      <c r="W454" t="str">
        <f t="shared" ca="1" si="199"/>
        <v>پشتیبانی فنی</v>
      </c>
      <c r="X454">
        <f t="shared" ca="1" si="213"/>
        <v>5.5318892745000019</v>
      </c>
      <c r="AB454">
        <f t="shared" ca="1" si="200"/>
        <v>0.42959961556205373</v>
      </c>
      <c r="AC454" t="str">
        <f t="shared" ca="1" si="201"/>
        <v>الویت بیشتر</v>
      </c>
      <c r="AE454">
        <f t="shared" ca="1" si="205"/>
        <v>0.28719502548529485</v>
      </c>
      <c r="AF454" t="str">
        <f t="shared" ca="1" si="202"/>
        <v>محصول ۲</v>
      </c>
      <c r="AG454">
        <f t="shared" ca="1" si="206"/>
        <v>0.76558927309827918</v>
      </c>
      <c r="AH454" s="4">
        <f t="shared" ca="1" si="207"/>
        <v>10.884332989046516</v>
      </c>
      <c r="AI454">
        <f t="shared" ca="1" si="208"/>
        <v>0.40591174997819013</v>
      </c>
      <c r="AJ454">
        <f t="shared" ca="1" si="209"/>
        <v>17.530195831552614</v>
      </c>
      <c r="AK454">
        <f t="shared" ca="1" si="210"/>
        <v>0.6170010078421736</v>
      </c>
      <c r="AL454">
        <f t="shared" ca="1" si="211"/>
        <v>3.1247868920567674</v>
      </c>
    </row>
    <row r="455" spans="1:38" x14ac:dyDescent="0.3">
      <c r="A455" s="1">
        <f t="shared" ref="A455:A518" si="214">A454+1</f>
        <v>454</v>
      </c>
      <c r="B455">
        <f t="shared" ca="1" si="191"/>
        <v>308</v>
      </c>
      <c r="C455">
        <f t="shared" ca="1" si="192"/>
        <v>1</v>
      </c>
      <c r="D455" t="str">
        <f t="shared" ca="1" si="193"/>
        <v>پشتیبانی فنی</v>
      </c>
      <c r="E455" t="str">
        <f t="shared" ca="1" si="194"/>
        <v>محصول ۱</v>
      </c>
      <c r="F455" t="str">
        <f t="shared" ca="1" si="195"/>
        <v>_</v>
      </c>
      <c r="G455">
        <f t="shared" ca="1" si="196"/>
        <v>5.5732790409629871</v>
      </c>
      <c r="H455">
        <f t="shared" ca="1" si="197"/>
        <v>313.57327904096297</v>
      </c>
      <c r="I455">
        <f ca="1">24-COUNTIF($H$2:H454,"&gt;"&amp;B455)</f>
        <v>5</v>
      </c>
      <c r="J455">
        <f t="shared" ca="1" si="204"/>
        <v>20</v>
      </c>
      <c r="O455">
        <f t="shared" ref="O455:O518" ca="1" si="215">RAND()</f>
        <v>0.13712057122140431</v>
      </c>
      <c r="P455">
        <f t="shared" ca="1" si="203"/>
        <v>0</v>
      </c>
      <c r="Q455">
        <f t="shared" ca="1" si="198"/>
        <v>308</v>
      </c>
      <c r="V455">
        <f t="shared" ca="1" si="212"/>
        <v>0.33171293411297165</v>
      </c>
      <c r="W455" t="str">
        <f t="shared" ca="1" si="199"/>
        <v>پشتیبانی فنی</v>
      </c>
      <c r="X455">
        <f t="shared" ca="1" si="213"/>
        <v>8.0386538701474546</v>
      </c>
      <c r="AB455">
        <f t="shared" ca="1" si="200"/>
        <v>0.8900891816832126</v>
      </c>
      <c r="AC455" t="str">
        <f t="shared" ca="1" si="201"/>
        <v>الویت بیشتر</v>
      </c>
      <c r="AE455">
        <f t="shared" ca="1" si="205"/>
        <v>0.15694316749884551</v>
      </c>
      <c r="AF455" t="str">
        <f t="shared" ca="1" si="202"/>
        <v>محصول ۱</v>
      </c>
      <c r="AG455">
        <f t="shared" ca="1" si="206"/>
        <v>0.14715033383687537</v>
      </c>
      <c r="AH455" s="4">
        <f t="shared" ca="1" si="207"/>
        <v>5.5732790409629871</v>
      </c>
      <c r="AI455">
        <f t="shared" ca="1" si="208"/>
        <v>0.14985897346835653</v>
      </c>
      <c r="AJ455">
        <f t="shared" ca="1" si="209"/>
        <v>12.221094637226164</v>
      </c>
      <c r="AK455">
        <f t="shared" ca="1" si="210"/>
        <v>3.4237235029854318E-2</v>
      </c>
      <c r="AL455">
        <f t="shared" ca="1" si="211"/>
        <v>2.2616762695769501</v>
      </c>
    </row>
    <row r="456" spans="1:38" x14ac:dyDescent="0.3">
      <c r="A456" s="1">
        <f t="shared" si="214"/>
        <v>455</v>
      </c>
      <c r="B456">
        <f t="shared" ca="1" si="191"/>
        <v>308</v>
      </c>
      <c r="C456">
        <f t="shared" ca="1" si="192"/>
        <v>1</v>
      </c>
      <c r="D456" t="str">
        <f t="shared" ca="1" si="193"/>
        <v>پشتیبانی فنی</v>
      </c>
      <c r="E456" t="str">
        <f t="shared" ca="1" si="194"/>
        <v>محصول ۳</v>
      </c>
      <c r="F456" t="str">
        <f t="shared" ca="1" si="195"/>
        <v>_</v>
      </c>
      <c r="G456">
        <f t="shared" ca="1" si="196"/>
        <v>5.8861979890469236</v>
      </c>
      <c r="H456">
        <f t="shared" ca="1" si="197"/>
        <v>313.88619798904693</v>
      </c>
      <c r="I456">
        <f ca="1">24-COUNTIF($H$2:H455,"&gt;"&amp;B456)</f>
        <v>4</v>
      </c>
      <c r="J456">
        <f t="shared" ca="1" si="204"/>
        <v>21</v>
      </c>
      <c r="O456">
        <f t="shared" ca="1" si="215"/>
        <v>6.0586332800587894E-2</v>
      </c>
      <c r="P456">
        <f t="shared" ca="1" si="203"/>
        <v>0</v>
      </c>
      <c r="Q456">
        <f t="shared" ca="1" si="198"/>
        <v>308</v>
      </c>
      <c r="V456">
        <f t="shared" ca="1" si="212"/>
        <v>0.58759488237817281</v>
      </c>
      <c r="W456" t="str">
        <f t="shared" ca="1" si="199"/>
        <v>پشتیبانی فنی</v>
      </c>
      <c r="X456">
        <f t="shared" ca="1" si="213"/>
        <v>9.858249418190848</v>
      </c>
      <c r="AB456">
        <f t="shared" ca="1" si="200"/>
        <v>0.9994259077873362</v>
      </c>
      <c r="AC456" t="str">
        <f t="shared" ca="1" si="201"/>
        <v>الویت بیشتر</v>
      </c>
      <c r="AE456">
        <f t="shared" ca="1" si="205"/>
        <v>0.38498433554237665</v>
      </c>
      <c r="AF456" t="str">
        <f t="shared" ca="1" si="202"/>
        <v>محصول ۳</v>
      </c>
      <c r="AG456">
        <f t="shared" ca="1" si="206"/>
        <v>0.18511419626618908</v>
      </c>
      <c r="AH456" s="4">
        <f t="shared" ca="1" si="207"/>
        <v>5.8861979890469236</v>
      </c>
      <c r="AI456">
        <f t="shared" ca="1" si="208"/>
        <v>0.75739330804884397</v>
      </c>
      <c r="AJ456">
        <f t="shared" ca="1" si="209"/>
        <v>22.482001567201227</v>
      </c>
      <c r="AK456">
        <f t="shared" ca="1" si="210"/>
        <v>0.38296458835832958</v>
      </c>
      <c r="AL456">
        <f t="shared" ca="1" si="211"/>
        <v>2.8751737980062355</v>
      </c>
    </row>
    <row r="457" spans="1:38" x14ac:dyDescent="0.3">
      <c r="A457" s="1">
        <f t="shared" si="214"/>
        <v>456</v>
      </c>
      <c r="B457">
        <f t="shared" ca="1" si="191"/>
        <v>308</v>
      </c>
      <c r="C457">
        <f t="shared" ca="1" si="192"/>
        <v>1</v>
      </c>
      <c r="D457" t="str">
        <f t="shared" ca="1" si="193"/>
        <v>پشتیبانی فنی</v>
      </c>
      <c r="E457" t="str">
        <f t="shared" ca="1" si="194"/>
        <v>محصول ۲</v>
      </c>
      <c r="F457" t="str">
        <f t="shared" ca="1" si="195"/>
        <v>_</v>
      </c>
      <c r="G457">
        <f t="shared" ca="1" si="196"/>
        <v>5.2466784474475592</v>
      </c>
      <c r="H457">
        <f t="shared" ca="1" si="197"/>
        <v>313.24667844744755</v>
      </c>
      <c r="I457">
        <f ca="1">24-COUNTIF($H$2:H456,"&gt;"&amp;B457)</f>
        <v>3</v>
      </c>
      <c r="J457">
        <f t="shared" ca="1" si="204"/>
        <v>22</v>
      </c>
      <c r="O457">
        <f t="shared" ca="1" si="215"/>
        <v>0.30635972923424692</v>
      </c>
      <c r="P457">
        <f t="shared" ca="1" si="203"/>
        <v>0</v>
      </c>
      <c r="Q457">
        <f t="shared" ca="1" si="198"/>
        <v>308</v>
      </c>
      <c r="V457">
        <f t="shared" ca="1" si="212"/>
        <v>0.2835189031435652</v>
      </c>
      <c r="W457" t="str">
        <f t="shared" ca="1" si="199"/>
        <v>پشتیبانی فنی</v>
      </c>
      <c r="X457">
        <f t="shared" ca="1" si="213"/>
        <v>4.6391750790785329</v>
      </c>
      <c r="AB457">
        <f t="shared" ca="1" si="200"/>
        <v>0.19192106713372245</v>
      </c>
      <c r="AC457" t="str">
        <f t="shared" ca="1" si="201"/>
        <v>الویت بیشتر</v>
      </c>
      <c r="AE457">
        <f t="shared" ca="1" si="205"/>
        <v>0.31814654713905699</v>
      </c>
      <c r="AF457" t="str">
        <f t="shared" ca="1" si="202"/>
        <v>محصول ۲</v>
      </c>
      <c r="AG457">
        <f t="shared" ca="1" si="206"/>
        <v>0.24700365452408046</v>
      </c>
      <c r="AH457" s="4">
        <f t="shared" ca="1" si="207"/>
        <v>5.2466784474475592</v>
      </c>
      <c r="AI457">
        <f t="shared" ca="1" si="208"/>
        <v>0.67577475126073527</v>
      </c>
      <c r="AJ457">
        <f t="shared" ca="1" si="209"/>
        <v>21.457789459682221</v>
      </c>
      <c r="AK457">
        <f t="shared" ca="1" si="210"/>
        <v>0.89881746392096573</v>
      </c>
      <c r="AL457">
        <f t="shared" ca="1" si="211"/>
        <v>3.5501499448059737</v>
      </c>
    </row>
    <row r="458" spans="1:38" x14ac:dyDescent="0.3">
      <c r="A458" s="1">
        <f t="shared" si="214"/>
        <v>457</v>
      </c>
      <c r="B458">
        <f t="shared" ca="1" si="191"/>
        <v>309</v>
      </c>
      <c r="C458">
        <f t="shared" ca="1" si="192"/>
        <v>1</v>
      </c>
      <c r="D458" t="str">
        <f t="shared" ca="1" si="193"/>
        <v>پشتیبانی فنی</v>
      </c>
      <c r="E458" t="str">
        <f t="shared" ca="1" si="194"/>
        <v>محصول ۳</v>
      </c>
      <c r="F458" t="str">
        <f t="shared" ca="1" si="195"/>
        <v>_</v>
      </c>
      <c r="G458">
        <f t="shared" ca="1" si="196"/>
        <v>8.8828700408510155</v>
      </c>
      <c r="H458">
        <f t="shared" ca="1" si="197"/>
        <v>317.882870040851</v>
      </c>
      <c r="I458">
        <f ca="1">24-COUNTIF($H$2:H457,"&gt;"&amp;B458)</f>
        <v>3</v>
      </c>
      <c r="J458">
        <f t="shared" ca="1" si="204"/>
        <v>22</v>
      </c>
      <c r="O458">
        <f t="shared" ca="1" si="215"/>
        <v>0.76563510600591156</v>
      </c>
      <c r="P458">
        <f t="shared" ca="1" si="203"/>
        <v>1</v>
      </c>
      <c r="Q458">
        <f t="shared" ca="1" si="198"/>
        <v>309</v>
      </c>
      <c r="V458">
        <f t="shared" ca="1" si="212"/>
        <v>0.36673534578221756</v>
      </c>
      <c r="W458" t="str">
        <f t="shared" ca="1" si="199"/>
        <v>پشتیبانی فنی</v>
      </c>
      <c r="X458">
        <f t="shared" ca="1" si="213"/>
        <v>6.7281147722999739</v>
      </c>
      <c r="AB458">
        <f t="shared" ca="1" si="200"/>
        <v>0.694136201621667</v>
      </c>
      <c r="AC458" t="str">
        <f t="shared" ca="1" si="201"/>
        <v>الویت بیشتر</v>
      </c>
      <c r="AE458">
        <f t="shared" ca="1" si="205"/>
        <v>0.46291300988256445</v>
      </c>
      <c r="AF458" t="str">
        <f t="shared" ca="1" si="202"/>
        <v>محصول ۳</v>
      </c>
      <c r="AG458">
        <f t="shared" ca="1" si="206"/>
        <v>0.61517565420364828</v>
      </c>
      <c r="AH458" s="4">
        <f t="shared" ca="1" si="207"/>
        <v>8.8828700408510155</v>
      </c>
      <c r="AI458">
        <f t="shared" ca="1" si="208"/>
        <v>0.68371649755248576</v>
      </c>
      <c r="AJ458">
        <f t="shared" ca="1" si="209"/>
        <v>21.560072334593929</v>
      </c>
      <c r="AK458">
        <f t="shared" ca="1" si="210"/>
        <v>3.2591927488470063E-2</v>
      </c>
      <c r="AL458">
        <f t="shared" ca="1" si="211"/>
        <v>2.2553112903436512</v>
      </c>
    </row>
    <row r="459" spans="1:38" x14ac:dyDescent="0.3">
      <c r="A459" s="1">
        <f t="shared" si="214"/>
        <v>458</v>
      </c>
      <c r="B459">
        <f t="shared" ca="1" si="191"/>
        <v>310</v>
      </c>
      <c r="C459">
        <f t="shared" ca="1" si="192"/>
        <v>1</v>
      </c>
      <c r="D459" t="str">
        <f t="shared" ca="1" si="193"/>
        <v>پشتیبانی فنی</v>
      </c>
      <c r="E459" t="str">
        <f t="shared" ca="1" si="194"/>
        <v>محصول ۲</v>
      </c>
      <c r="F459" t="str">
        <f t="shared" ca="1" si="195"/>
        <v>_</v>
      </c>
      <c r="G459">
        <f t="shared" ca="1" si="196"/>
        <v>14.574452488692485</v>
      </c>
      <c r="H459">
        <f t="shared" ca="1" si="197"/>
        <v>324.57445248869249</v>
      </c>
      <c r="I459">
        <f ca="1">24-COUNTIF($H$2:H458,"&gt;"&amp;B459)</f>
        <v>3</v>
      </c>
      <c r="J459">
        <f t="shared" ca="1" si="204"/>
        <v>22</v>
      </c>
      <c r="O459">
        <f t="shared" ca="1" si="215"/>
        <v>0.71867201803849534</v>
      </c>
      <c r="P459">
        <f t="shared" ca="1" si="203"/>
        <v>1</v>
      </c>
      <c r="Q459">
        <f t="shared" ca="1" si="198"/>
        <v>310</v>
      </c>
      <c r="V459">
        <f t="shared" ca="1" si="212"/>
        <v>0.56793903709833393</v>
      </c>
      <c r="W459" t="str">
        <f t="shared" ca="1" si="199"/>
        <v>پشتیبانی فنی</v>
      </c>
      <c r="X459">
        <f t="shared" ca="1" si="213"/>
        <v>7.0741652093166616</v>
      </c>
      <c r="AB459">
        <f t="shared" ca="1" si="200"/>
        <v>0.75541402221791387</v>
      </c>
      <c r="AC459" t="str">
        <f t="shared" ca="1" si="201"/>
        <v>الویت بیشتر</v>
      </c>
      <c r="AE459">
        <f t="shared" ca="1" si="205"/>
        <v>0.24173489957258443</v>
      </c>
      <c r="AF459" t="str">
        <f t="shared" ca="1" si="202"/>
        <v>محصول ۲</v>
      </c>
      <c r="AG459">
        <f t="shared" ca="1" si="206"/>
        <v>0.94567418633229117</v>
      </c>
      <c r="AH459" s="4">
        <f t="shared" ca="1" si="207"/>
        <v>14.574452488692485</v>
      </c>
      <c r="AI459">
        <f t="shared" ca="1" si="208"/>
        <v>0.13711066864963128</v>
      </c>
      <c r="AJ459">
        <f t="shared" ca="1" si="209"/>
        <v>11.863644928465661</v>
      </c>
      <c r="AK459">
        <f t="shared" ca="1" si="210"/>
        <v>0.5362351012793819</v>
      </c>
      <c r="AL459">
        <f t="shared" ca="1" si="211"/>
        <v>3.0369165158506579</v>
      </c>
    </row>
    <row r="460" spans="1:38" x14ac:dyDescent="0.3">
      <c r="A460" s="1">
        <f t="shared" si="214"/>
        <v>459</v>
      </c>
      <c r="B460">
        <f t="shared" ca="1" si="191"/>
        <v>311</v>
      </c>
      <c r="C460">
        <f t="shared" ca="1" si="192"/>
        <v>1</v>
      </c>
      <c r="D460" t="str">
        <f t="shared" ca="1" si="193"/>
        <v>پشتیبانی فنی</v>
      </c>
      <c r="E460" t="str">
        <f t="shared" ca="1" si="194"/>
        <v>محصول ۲</v>
      </c>
      <c r="F460" t="str">
        <f t="shared" ca="1" si="195"/>
        <v>_</v>
      </c>
      <c r="G460">
        <f t="shared" ca="1" si="196"/>
        <v>11.412169419987395</v>
      </c>
      <c r="H460">
        <f t="shared" ca="1" si="197"/>
        <v>322.41216941998738</v>
      </c>
      <c r="I460">
        <f ca="1">24-COUNTIF($H$2:H459,"&gt;"&amp;B460)</f>
        <v>4</v>
      </c>
      <c r="J460">
        <f t="shared" ca="1" si="204"/>
        <v>21</v>
      </c>
      <c r="O460">
        <f t="shared" ca="1" si="215"/>
        <v>0.63802712940583595</v>
      </c>
      <c r="P460">
        <f t="shared" ca="1" si="203"/>
        <v>1</v>
      </c>
      <c r="Q460">
        <f t="shared" ca="1" si="198"/>
        <v>311</v>
      </c>
      <c r="V460">
        <f t="shared" ca="1" si="212"/>
        <v>0.29820215913224279</v>
      </c>
      <c r="W460" t="str">
        <f t="shared" ca="1" si="199"/>
        <v>پشتیبانی فنی</v>
      </c>
      <c r="X460">
        <f t="shared" ca="1" si="213"/>
        <v>9.6309237207460079</v>
      </c>
      <c r="AB460">
        <f t="shared" ca="1" si="200"/>
        <v>0.99610807714548655</v>
      </c>
      <c r="AC460" t="str">
        <f t="shared" ca="1" si="201"/>
        <v>الویت بیشتر</v>
      </c>
      <c r="AE460">
        <f t="shared" ca="1" si="205"/>
        <v>0.21325661939760138</v>
      </c>
      <c r="AF460" t="str">
        <f t="shared" ca="1" si="202"/>
        <v>محصول ۲</v>
      </c>
      <c r="AG460">
        <f t="shared" ca="1" si="206"/>
        <v>0.79907633448634618</v>
      </c>
      <c r="AH460" s="4">
        <f t="shared" ca="1" si="207"/>
        <v>11.412169419987395</v>
      </c>
      <c r="AI460">
        <f t="shared" ca="1" si="208"/>
        <v>0.75436252157014716</v>
      </c>
      <c r="AJ460">
        <f t="shared" ca="1" si="209"/>
        <v>22.444985693356781</v>
      </c>
      <c r="AK460">
        <f t="shared" ca="1" si="210"/>
        <v>3.906760623892247E-2</v>
      </c>
      <c r="AL460">
        <f t="shared" ca="1" si="211"/>
        <v>2.279526765226239</v>
      </c>
    </row>
    <row r="461" spans="1:38" x14ac:dyDescent="0.3">
      <c r="A461" s="1">
        <f t="shared" si="214"/>
        <v>460</v>
      </c>
      <c r="B461">
        <f t="shared" ca="1" si="191"/>
        <v>314</v>
      </c>
      <c r="C461">
        <f t="shared" ca="1" si="192"/>
        <v>1</v>
      </c>
      <c r="D461" t="str">
        <f t="shared" ca="1" si="193"/>
        <v>بررسی سفارش</v>
      </c>
      <c r="E461" t="str">
        <f t="shared" ca="1" si="194"/>
        <v>_</v>
      </c>
      <c r="F461" t="str">
        <f t="shared" ca="1" si="195"/>
        <v>الویت بیشتر</v>
      </c>
      <c r="G461">
        <f t="shared" ca="1" si="196"/>
        <v>3.2207823723368425</v>
      </c>
      <c r="H461">
        <f t="shared" ca="1" si="197"/>
        <v>317.22078237233683</v>
      </c>
      <c r="I461">
        <f ca="1">24-COUNTIF($H$2:H460,"&gt;"&amp;B461)</f>
        <v>12</v>
      </c>
      <c r="J461">
        <f t="shared" ca="1" si="204"/>
        <v>13</v>
      </c>
      <c r="O461">
        <f t="shared" ca="1" si="215"/>
        <v>0.92799181198260372</v>
      </c>
      <c r="P461">
        <f t="shared" ca="1" si="203"/>
        <v>3</v>
      </c>
      <c r="Q461">
        <f t="shared" ca="1" si="198"/>
        <v>314</v>
      </c>
      <c r="V461">
        <f t="shared" ca="1" si="212"/>
        <v>0.2063167784411907</v>
      </c>
      <c r="W461" t="str">
        <f t="shared" ca="1" si="199"/>
        <v>بررسی سفارش</v>
      </c>
      <c r="X461">
        <f t="shared" ca="1" si="213"/>
        <v>8.454407160522063</v>
      </c>
      <c r="AB461">
        <f t="shared" ca="1" si="200"/>
        <v>0.93174693641584372</v>
      </c>
      <c r="AC461" t="str">
        <f t="shared" ca="1" si="201"/>
        <v>الویت بیشتر</v>
      </c>
      <c r="AE461">
        <f t="shared" ca="1" si="205"/>
        <v>0.28144340270454632</v>
      </c>
      <c r="AF461" t="str">
        <f t="shared" ca="1" si="202"/>
        <v>محصول ۲</v>
      </c>
      <c r="AG461">
        <f t="shared" ca="1" si="206"/>
        <v>0.43712699070517869</v>
      </c>
      <c r="AH461" s="4">
        <f t="shared" ca="1" si="207"/>
        <v>6.9736420333964571</v>
      </c>
      <c r="AI461">
        <f t="shared" ca="1" si="208"/>
        <v>0.36499637164313947</v>
      </c>
      <c r="AJ461">
        <f t="shared" ca="1" si="209"/>
        <v>16.830173950927396</v>
      </c>
      <c r="AK461">
        <f t="shared" ca="1" si="210"/>
        <v>0.69640994436950054</v>
      </c>
      <c r="AL461">
        <f t="shared" ca="1" si="211"/>
        <v>3.2207823723368425</v>
      </c>
    </row>
    <row r="462" spans="1:38" x14ac:dyDescent="0.3">
      <c r="A462" s="1">
        <f t="shared" si="214"/>
        <v>461</v>
      </c>
      <c r="B462">
        <f t="shared" ca="1" si="191"/>
        <v>318</v>
      </c>
      <c r="C462">
        <f t="shared" ca="1" si="192"/>
        <v>1</v>
      </c>
      <c r="D462" t="str">
        <f t="shared" ca="1" si="193"/>
        <v>فروش</v>
      </c>
      <c r="E462" t="str">
        <f t="shared" ca="1" si="194"/>
        <v>_</v>
      </c>
      <c r="F462" t="str">
        <f t="shared" ca="1" si="195"/>
        <v>_</v>
      </c>
      <c r="G462">
        <f t="shared" ca="1" si="196"/>
        <v>8.0426801571581059</v>
      </c>
      <c r="H462">
        <f t="shared" ca="1" si="197"/>
        <v>326.04268015715809</v>
      </c>
      <c r="I462">
        <f ca="1">24-COUNTIF($H$2:H461,"&gt;"&amp;B462)</f>
        <v>18</v>
      </c>
      <c r="J462">
        <f t="shared" ca="1" si="204"/>
        <v>7</v>
      </c>
      <c r="O462">
        <f t="shared" ca="1" si="215"/>
        <v>0.97082921963471469</v>
      </c>
      <c r="P462">
        <f t="shared" ca="1" si="203"/>
        <v>4</v>
      </c>
      <c r="Q462">
        <f t="shared" ca="1" si="198"/>
        <v>318</v>
      </c>
      <c r="V462">
        <f t="shared" ca="1" si="212"/>
        <v>0.140507623001871</v>
      </c>
      <c r="W462" t="str">
        <f t="shared" ca="1" si="199"/>
        <v>فروش</v>
      </c>
      <c r="X462">
        <f t="shared" ca="1" si="213"/>
        <v>9.4037222321637355</v>
      </c>
      <c r="AB462">
        <f t="shared" ca="1" si="200"/>
        <v>0.98984150924526293</v>
      </c>
      <c r="AC462" t="str">
        <f t="shared" ca="1" si="201"/>
        <v>الویت بیشتر</v>
      </c>
      <c r="AE462">
        <f t="shared" ca="1" si="205"/>
        <v>0.1528201838711894</v>
      </c>
      <c r="AF462" t="str">
        <f t="shared" ca="1" si="202"/>
        <v>محصول ۱</v>
      </c>
      <c r="AG462">
        <f t="shared" ca="1" si="206"/>
        <v>0.57694880933603365</v>
      </c>
      <c r="AH462" s="4">
        <f t="shared" ca="1" si="207"/>
        <v>8.4407606378218176</v>
      </c>
      <c r="AI462">
        <f t="shared" ca="1" si="208"/>
        <v>3.6237833377117279E-2</v>
      </c>
      <c r="AJ462">
        <f t="shared" ca="1" si="209"/>
        <v>8.0426801571581059</v>
      </c>
      <c r="AK462">
        <f t="shared" ca="1" si="210"/>
        <v>0.2459730328718398</v>
      </c>
      <c r="AL462">
        <f t="shared" ca="1" si="211"/>
        <v>2.7013886695290132</v>
      </c>
    </row>
    <row r="463" spans="1:38" x14ac:dyDescent="0.3">
      <c r="A463" s="1">
        <f t="shared" si="214"/>
        <v>462</v>
      </c>
      <c r="B463">
        <f t="shared" ca="1" si="191"/>
        <v>319</v>
      </c>
      <c r="C463">
        <f t="shared" ca="1" si="192"/>
        <v>1</v>
      </c>
      <c r="D463" t="str">
        <f t="shared" ca="1" si="193"/>
        <v>بررسی سفارش</v>
      </c>
      <c r="E463" t="str">
        <f t="shared" ca="1" si="194"/>
        <v>_</v>
      </c>
      <c r="F463" t="str">
        <f t="shared" ca="1" si="195"/>
        <v>الویت بیشتر</v>
      </c>
      <c r="G463">
        <f t="shared" ca="1" si="196"/>
        <v>2.6120030906615725</v>
      </c>
      <c r="H463">
        <f t="shared" ca="1" si="197"/>
        <v>321.61200309066157</v>
      </c>
      <c r="I463">
        <f ca="1">24-COUNTIF($H$2:H462,"&gt;"&amp;B463)</f>
        <v>19</v>
      </c>
      <c r="J463">
        <f t="shared" ca="1" si="204"/>
        <v>6</v>
      </c>
      <c r="O463">
        <f t="shared" ca="1" si="215"/>
        <v>0.71229408514992487</v>
      </c>
      <c r="P463">
        <f t="shared" ca="1" si="203"/>
        <v>1</v>
      </c>
      <c r="Q463">
        <f t="shared" ca="1" si="198"/>
        <v>319</v>
      </c>
      <c r="V463">
        <f t="shared" ca="1" si="212"/>
        <v>0.23536595004551816</v>
      </c>
      <c r="W463" t="str">
        <f t="shared" ca="1" si="199"/>
        <v>بررسی سفارش</v>
      </c>
      <c r="X463">
        <f t="shared" ca="1" si="213"/>
        <v>6.0466373199004932</v>
      </c>
      <c r="AB463">
        <f t="shared" ca="1" si="200"/>
        <v>0.55345495770275566</v>
      </c>
      <c r="AC463" t="str">
        <f t="shared" ca="1" si="201"/>
        <v>الویت بیشتر</v>
      </c>
      <c r="AE463">
        <f t="shared" ca="1" si="205"/>
        <v>0.18435905618317927</v>
      </c>
      <c r="AF463" t="str">
        <f t="shared" ca="1" si="202"/>
        <v>محصول ۱</v>
      </c>
      <c r="AG463">
        <f t="shared" ca="1" si="206"/>
        <v>0.69839006977420015</v>
      </c>
      <c r="AH463" s="4">
        <f t="shared" ca="1" si="207"/>
        <v>9.928584701009818</v>
      </c>
      <c r="AI463">
        <f t="shared" ca="1" si="208"/>
        <v>0.26780689737122076</v>
      </c>
      <c r="AJ463">
        <f t="shared" ca="1" si="209"/>
        <v>14.990036884124665</v>
      </c>
      <c r="AK463">
        <f t="shared" ca="1" si="210"/>
        <v>0.18727389148965856</v>
      </c>
      <c r="AL463">
        <f t="shared" ca="1" si="211"/>
        <v>2.6120030906615725</v>
      </c>
    </row>
    <row r="464" spans="1:38" x14ac:dyDescent="0.3">
      <c r="A464" s="1">
        <f t="shared" si="214"/>
        <v>463</v>
      </c>
      <c r="B464">
        <f t="shared" ca="1" si="191"/>
        <v>319</v>
      </c>
      <c r="C464">
        <f t="shared" ca="1" si="192"/>
        <v>1</v>
      </c>
      <c r="D464" t="str">
        <f t="shared" ca="1" si="193"/>
        <v>پشتیبانی فنی</v>
      </c>
      <c r="E464" t="str">
        <f t="shared" ca="1" si="194"/>
        <v>محصول ۳</v>
      </c>
      <c r="F464" t="str">
        <f t="shared" ca="1" si="195"/>
        <v>_</v>
      </c>
      <c r="G464">
        <f t="shared" ca="1" si="196"/>
        <v>5.9947540713901972</v>
      </c>
      <c r="H464">
        <f t="shared" ca="1" si="197"/>
        <v>324.99475407139022</v>
      </c>
      <c r="I464">
        <f ca="1">24-COUNTIF($H$2:H463,"&gt;"&amp;B464)</f>
        <v>18</v>
      </c>
      <c r="J464">
        <f t="shared" ca="1" si="204"/>
        <v>7</v>
      </c>
      <c r="O464">
        <f t="shared" ca="1" si="215"/>
        <v>5.7102567151833705E-2</v>
      </c>
      <c r="P464">
        <f t="shared" ca="1" si="203"/>
        <v>0</v>
      </c>
      <c r="Q464">
        <f t="shared" ca="1" si="198"/>
        <v>319</v>
      </c>
      <c r="V464">
        <f t="shared" ca="1" si="212"/>
        <v>0.54176989899147776</v>
      </c>
      <c r="W464" t="str">
        <f t="shared" ca="1" si="199"/>
        <v>پشتیبانی فنی</v>
      </c>
      <c r="X464">
        <f t="shared" ca="1" si="213"/>
        <v>6.2436326181492028</v>
      </c>
      <c r="AB464">
        <f t="shared" ca="1" si="200"/>
        <v>0.59684868835906824</v>
      </c>
      <c r="AC464" t="str">
        <f t="shared" ca="1" si="201"/>
        <v>الویت بیشتر</v>
      </c>
      <c r="AE464">
        <f t="shared" ca="1" si="205"/>
        <v>0.36842036902293285</v>
      </c>
      <c r="AF464" t="str">
        <f t="shared" ca="1" si="202"/>
        <v>محصول ۳</v>
      </c>
      <c r="AG464">
        <f t="shared" ca="1" si="206"/>
        <v>0.19930115440240359</v>
      </c>
      <c r="AH464" s="4">
        <f t="shared" ca="1" si="207"/>
        <v>5.9947540713901972</v>
      </c>
      <c r="AI464">
        <f t="shared" ca="1" si="208"/>
        <v>0.85357270325736545</v>
      </c>
      <c r="AJ464">
        <f t="shared" ca="1" si="209"/>
        <v>23.620430402238167</v>
      </c>
      <c r="AK464">
        <f t="shared" ca="1" si="210"/>
        <v>0.57965267606181659</v>
      </c>
      <c r="AL464">
        <f t="shared" ca="1" si="211"/>
        <v>3.0831059778380236</v>
      </c>
    </row>
    <row r="465" spans="1:38" x14ac:dyDescent="0.3">
      <c r="A465" s="1">
        <f t="shared" si="214"/>
        <v>464</v>
      </c>
      <c r="B465">
        <f t="shared" ca="1" si="191"/>
        <v>319</v>
      </c>
      <c r="C465">
        <f t="shared" ca="1" si="192"/>
        <v>1</v>
      </c>
      <c r="D465" t="str">
        <f t="shared" ca="1" si="193"/>
        <v>پشتیبانی فنی</v>
      </c>
      <c r="E465" t="str">
        <f t="shared" ca="1" si="194"/>
        <v>محصول ۳</v>
      </c>
      <c r="F465" t="str">
        <f t="shared" ca="1" si="195"/>
        <v>_</v>
      </c>
      <c r="G465">
        <f t="shared" ca="1" si="196"/>
        <v>6.9863384485816074</v>
      </c>
      <c r="H465">
        <f t="shared" ca="1" si="197"/>
        <v>325.98633844858159</v>
      </c>
      <c r="I465">
        <f ca="1">24-COUNTIF($H$2:H464,"&gt;"&amp;B465)</f>
        <v>17</v>
      </c>
      <c r="J465">
        <f t="shared" ca="1" si="204"/>
        <v>8</v>
      </c>
      <c r="O465">
        <f t="shared" ca="1" si="215"/>
        <v>0.25319572840602611</v>
      </c>
      <c r="P465">
        <f t="shared" ca="1" si="203"/>
        <v>0</v>
      </c>
      <c r="Q465">
        <f t="shared" ca="1" si="198"/>
        <v>319</v>
      </c>
      <c r="V465">
        <f t="shared" ca="1" si="212"/>
        <v>0.35471679404256673</v>
      </c>
      <c r="W465" t="str">
        <f t="shared" ca="1" si="199"/>
        <v>پشتیبانی فنی</v>
      </c>
      <c r="X465">
        <f t="shared" ca="1" si="213"/>
        <v>6.704838354413365</v>
      </c>
      <c r="AB465">
        <f t="shared" ca="1" si="200"/>
        <v>0.68976884941299366</v>
      </c>
      <c r="AC465" t="str">
        <f t="shared" ca="1" si="201"/>
        <v>الویت بیشتر</v>
      </c>
      <c r="AE465">
        <f t="shared" ca="1" si="205"/>
        <v>0.4401030595628076</v>
      </c>
      <c r="AF465" t="str">
        <f t="shared" ca="1" si="202"/>
        <v>محصول ۳</v>
      </c>
      <c r="AG465">
        <f t="shared" ca="1" si="206"/>
        <v>0.43842249643892683</v>
      </c>
      <c r="AH465" s="4">
        <f t="shared" ca="1" si="207"/>
        <v>6.9863384485816074</v>
      </c>
      <c r="AI465">
        <f t="shared" ca="1" si="208"/>
        <v>0.60364416952690891</v>
      </c>
      <c r="AJ465">
        <f t="shared" ca="1" si="209"/>
        <v>20.499803649032796</v>
      </c>
      <c r="AK465">
        <f t="shared" ca="1" si="210"/>
        <v>0.65254455242419718</v>
      </c>
      <c r="AL465">
        <f t="shared" ca="1" si="211"/>
        <v>3.1663868432230657</v>
      </c>
    </row>
    <row r="466" spans="1:38" x14ac:dyDescent="0.3">
      <c r="A466" s="1">
        <f t="shared" si="214"/>
        <v>465</v>
      </c>
      <c r="B466">
        <f t="shared" ca="1" si="191"/>
        <v>319</v>
      </c>
      <c r="C466">
        <f t="shared" ca="1" si="192"/>
        <v>1</v>
      </c>
      <c r="D466" t="str">
        <f t="shared" ca="1" si="193"/>
        <v>پشتیبانی فنی</v>
      </c>
      <c r="E466" t="str">
        <f t="shared" ca="1" si="194"/>
        <v>محصول ۳</v>
      </c>
      <c r="F466" t="str">
        <f t="shared" ca="1" si="195"/>
        <v>_</v>
      </c>
      <c r="G466">
        <f t="shared" ca="1" si="196"/>
        <v>10.144132326727576</v>
      </c>
      <c r="H466">
        <f t="shared" ca="1" si="197"/>
        <v>329.14413232672757</v>
      </c>
      <c r="I466">
        <f ca="1">24-COUNTIF($H$2:H465,"&gt;"&amp;B466)</f>
        <v>16</v>
      </c>
      <c r="J466">
        <f t="shared" ca="1" si="204"/>
        <v>9</v>
      </c>
      <c r="O466">
        <f t="shared" ca="1" si="215"/>
        <v>1.1989785853247614E-2</v>
      </c>
      <c r="P466">
        <f t="shared" ca="1" si="203"/>
        <v>0</v>
      </c>
      <c r="Q466">
        <f t="shared" ca="1" si="198"/>
        <v>319</v>
      </c>
      <c r="V466">
        <f t="shared" ca="1" si="212"/>
        <v>0.27959075606680173</v>
      </c>
      <c r="W466" t="str">
        <f t="shared" ca="1" si="199"/>
        <v>پشتیبانی فنی</v>
      </c>
      <c r="X466">
        <f t="shared" ca="1" si="213"/>
        <v>9.3693454247029067</v>
      </c>
      <c r="AB466">
        <f t="shared" ca="1" si="200"/>
        <v>0.98863642304733834</v>
      </c>
      <c r="AC466" t="str">
        <f t="shared" ca="1" si="201"/>
        <v>الویت بیشتر</v>
      </c>
      <c r="AE466">
        <f t="shared" ca="1" si="205"/>
        <v>0.49386012477156072</v>
      </c>
      <c r="AF466" t="str">
        <f t="shared" ca="1" si="202"/>
        <v>محصول ۳</v>
      </c>
      <c r="AG466">
        <f t="shared" ca="1" si="206"/>
        <v>0.71428399583348745</v>
      </c>
      <c r="AH466" s="4">
        <f t="shared" ca="1" si="207"/>
        <v>10.144132326727576</v>
      </c>
      <c r="AI466">
        <f t="shared" ca="1" si="208"/>
        <v>0.81228461240279437</v>
      </c>
      <c r="AJ466">
        <f t="shared" ca="1" si="209"/>
        <v>23.140019858758251</v>
      </c>
      <c r="AK466">
        <f t="shared" ca="1" si="210"/>
        <v>0.83849272837233624</v>
      </c>
      <c r="AL466">
        <f t="shared" ca="1" si="211"/>
        <v>3.4316563159009088</v>
      </c>
    </row>
    <row r="467" spans="1:38" x14ac:dyDescent="0.3">
      <c r="A467" s="1">
        <f t="shared" si="214"/>
        <v>466</v>
      </c>
      <c r="B467">
        <f t="shared" ca="1" si="191"/>
        <v>319</v>
      </c>
      <c r="C467">
        <f t="shared" ca="1" si="192"/>
        <v>1</v>
      </c>
      <c r="D467" t="str">
        <f t="shared" ca="1" si="193"/>
        <v>فروش</v>
      </c>
      <c r="E467" t="str">
        <f t="shared" ca="1" si="194"/>
        <v>_</v>
      </c>
      <c r="F467" t="str">
        <f t="shared" ca="1" si="195"/>
        <v>_</v>
      </c>
      <c r="G467">
        <f t="shared" ca="1" si="196"/>
        <v>11.589850555526358</v>
      </c>
      <c r="H467">
        <f t="shared" ca="1" si="197"/>
        <v>330.58985055552637</v>
      </c>
      <c r="I467">
        <f ca="1">24-COUNTIF($H$2:H466,"&gt;"&amp;B467)</f>
        <v>15</v>
      </c>
      <c r="J467">
        <f t="shared" ca="1" si="204"/>
        <v>10</v>
      </c>
      <c r="O467">
        <f t="shared" ca="1" si="215"/>
        <v>0.1548457685223491</v>
      </c>
      <c r="P467">
        <f t="shared" ca="1" si="203"/>
        <v>0</v>
      </c>
      <c r="Q467">
        <f t="shared" ca="1" si="198"/>
        <v>319</v>
      </c>
      <c r="V467">
        <f t="shared" ca="1" si="212"/>
        <v>0.12199202763029057</v>
      </c>
      <c r="W467" t="str">
        <f t="shared" ca="1" si="199"/>
        <v>فروش</v>
      </c>
      <c r="X467">
        <f t="shared" ca="1" si="213"/>
        <v>5.3035631593499417</v>
      </c>
      <c r="AB467">
        <f t="shared" ca="1" si="200"/>
        <v>0.36981374290813995</v>
      </c>
      <c r="AC467" t="str">
        <f t="shared" ca="1" si="201"/>
        <v>الویت بیشتر</v>
      </c>
      <c r="AE467">
        <f t="shared" ca="1" si="205"/>
        <v>0.23935718102604425</v>
      </c>
      <c r="AF467" t="str">
        <f t="shared" ca="1" si="202"/>
        <v>محصول ۲</v>
      </c>
      <c r="AG467">
        <f t="shared" ca="1" si="206"/>
        <v>0.71958408036781984</v>
      </c>
      <c r="AH467" s="4">
        <f t="shared" ca="1" si="207"/>
        <v>10.217337303945975</v>
      </c>
      <c r="AI467">
        <f t="shared" ca="1" si="208"/>
        <v>0.1277291163087001</v>
      </c>
      <c r="AJ467">
        <f t="shared" ca="1" si="209"/>
        <v>11.589850555526358</v>
      </c>
      <c r="AK467">
        <f t="shared" ca="1" si="210"/>
        <v>0.95403724276002344</v>
      </c>
      <c r="AL467">
        <f t="shared" ca="1" si="211"/>
        <v>3.6968077928442864</v>
      </c>
    </row>
    <row r="468" spans="1:38" x14ac:dyDescent="0.3">
      <c r="A468" s="1">
        <f t="shared" si="214"/>
        <v>467</v>
      </c>
      <c r="B468">
        <f t="shared" ca="1" si="191"/>
        <v>322</v>
      </c>
      <c r="C468">
        <f t="shared" ca="1" si="192"/>
        <v>1</v>
      </c>
      <c r="D468" t="str">
        <f t="shared" ca="1" si="193"/>
        <v>پشتیبانی فنی</v>
      </c>
      <c r="E468" t="str">
        <f t="shared" ca="1" si="194"/>
        <v>محصول ۳</v>
      </c>
      <c r="F468" t="str">
        <f t="shared" ca="1" si="195"/>
        <v>_</v>
      </c>
      <c r="G468">
        <f t="shared" ca="1" si="196"/>
        <v>7.0342801701156112</v>
      </c>
      <c r="H468">
        <f t="shared" ca="1" si="197"/>
        <v>329.03428017011561</v>
      </c>
      <c r="I468">
        <f ca="1">24-COUNTIF($H$2:H467,"&gt;"&amp;B468)</f>
        <v>15</v>
      </c>
      <c r="J468">
        <f t="shared" ca="1" si="204"/>
        <v>10</v>
      </c>
      <c r="O468">
        <f t="shared" ca="1" si="215"/>
        <v>0.94318668455968824</v>
      </c>
      <c r="P468">
        <f t="shared" ca="1" si="203"/>
        <v>3</v>
      </c>
      <c r="Q468">
        <f t="shared" ca="1" si="198"/>
        <v>322</v>
      </c>
      <c r="V468">
        <f t="shared" ca="1" si="212"/>
        <v>0.3069225173441501</v>
      </c>
      <c r="W468" t="str">
        <f t="shared" ca="1" si="199"/>
        <v>پشتیبانی فنی</v>
      </c>
      <c r="X468">
        <f t="shared" ca="1" si="213"/>
        <v>8.6936913279663912</v>
      </c>
      <c r="AB468">
        <f t="shared" ca="1" si="200"/>
        <v>0.95124450438199393</v>
      </c>
      <c r="AC468" t="str">
        <f t="shared" ca="1" si="201"/>
        <v>الویت بیشتر</v>
      </c>
      <c r="AE468">
        <f t="shared" ca="1" si="205"/>
        <v>0.38600963031253843</v>
      </c>
      <c r="AF468" t="str">
        <f t="shared" ca="1" si="202"/>
        <v>محصول ۳</v>
      </c>
      <c r="AG468">
        <f t="shared" ca="1" si="206"/>
        <v>0.44330087320592737</v>
      </c>
      <c r="AH468" s="4">
        <f t="shared" ca="1" si="207"/>
        <v>7.0342801701156112</v>
      </c>
      <c r="AI468">
        <f t="shared" ca="1" si="208"/>
        <v>0.22376539403591122</v>
      </c>
      <c r="AJ468">
        <f t="shared" ca="1" si="209"/>
        <v>14.045804731836865</v>
      </c>
      <c r="AK468">
        <f t="shared" ca="1" si="210"/>
        <v>0.55288174168032256</v>
      </c>
      <c r="AL468">
        <f t="shared" ca="1" si="211"/>
        <v>3.0543592031646716</v>
      </c>
    </row>
    <row r="469" spans="1:38" x14ac:dyDescent="0.3">
      <c r="A469" s="1">
        <f t="shared" si="214"/>
        <v>468</v>
      </c>
      <c r="B469">
        <f t="shared" ca="1" si="191"/>
        <v>322</v>
      </c>
      <c r="C469">
        <f t="shared" ca="1" si="192"/>
        <v>1</v>
      </c>
      <c r="D469" t="str">
        <f t="shared" ca="1" si="193"/>
        <v>پشتیبانی فنی</v>
      </c>
      <c r="E469" t="str">
        <f t="shared" ca="1" si="194"/>
        <v>محصول ۱</v>
      </c>
      <c r="F469" t="str">
        <f t="shared" ca="1" si="195"/>
        <v>_</v>
      </c>
      <c r="G469">
        <f t="shared" ca="1" si="196"/>
        <v>9.3705677817784707</v>
      </c>
      <c r="H469">
        <f t="shared" ca="1" si="197"/>
        <v>331.37056778177845</v>
      </c>
      <c r="I469">
        <f ca="1">24-COUNTIF($H$2:H468,"&gt;"&amp;B469)</f>
        <v>14</v>
      </c>
      <c r="J469">
        <f t="shared" ca="1" si="204"/>
        <v>11</v>
      </c>
      <c r="O469">
        <f t="shared" ca="1" si="215"/>
        <v>0.4242343309373281</v>
      </c>
      <c r="P469">
        <f t="shared" ca="1" si="203"/>
        <v>0</v>
      </c>
      <c r="Q469">
        <f t="shared" ca="1" si="198"/>
        <v>322</v>
      </c>
      <c r="V469">
        <f t="shared" ca="1" si="212"/>
        <v>0.34756245966233457</v>
      </c>
      <c r="W469" t="str">
        <f t="shared" ca="1" si="199"/>
        <v>پشتیبانی فنی</v>
      </c>
      <c r="X469">
        <f t="shared" ca="1" si="213"/>
        <v>7.1951584443064815</v>
      </c>
      <c r="AB469">
        <f t="shared" ca="1" si="200"/>
        <v>0.77522468135585043</v>
      </c>
      <c r="AC469" t="str">
        <f t="shared" ca="1" si="201"/>
        <v>الویت بیشتر</v>
      </c>
      <c r="AE469">
        <f t="shared" ca="1" si="205"/>
        <v>0.10547032802826602</v>
      </c>
      <c r="AF469" t="str">
        <f t="shared" ca="1" si="202"/>
        <v>محصول ۱</v>
      </c>
      <c r="AG469">
        <f t="shared" ca="1" si="206"/>
        <v>0.6552449055144457</v>
      </c>
      <c r="AH469" s="4">
        <f t="shared" ca="1" si="207"/>
        <v>9.3705677817784707</v>
      </c>
      <c r="AI469">
        <f t="shared" ca="1" si="208"/>
        <v>0.24549818510144839</v>
      </c>
      <c r="AJ469">
        <f t="shared" ca="1" si="209"/>
        <v>14.522342015005654</v>
      </c>
      <c r="AK469">
        <f t="shared" ca="1" si="210"/>
        <v>0.70075727790577491</v>
      </c>
      <c r="AL469">
        <f t="shared" ca="1" si="211"/>
        <v>3.2263815900662327</v>
      </c>
    </row>
    <row r="470" spans="1:38" x14ac:dyDescent="0.3">
      <c r="A470" s="1">
        <f t="shared" si="214"/>
        <v>469</v>
      </c>
      <c r="B470">
        <f t="shared" ca="1" si="191"/>
        <v>323</v>
      </c>
      <c r="C470">
        <f t="shared" ca="1" si="192"/>
        <v>1</v>
      </c>
      <c r="D470" t="str">
        <f t="shared" ca="1" si="193"/>
        <v>پشتیبانی فنی</v>
      </c>
      <c r="E470" t="str">
        <f t="shared" ca="1" si="194"/>
        <v>محصول ۳</v>
      </c>
      <c r="F470" t="str">
        <f t="shared" ca="1" si="195"/>
        <v>_</v>
      </c>
      <c r="G470">
        <f t="shared" ca="1" si="196"/>
        <v>9.5259404024790086</v>
      </c>
      <c r="H470">
        <f t="shared" ca="1" si="197"/>
        <v>332.52594040247902</v>
      </c>
      <c r="I470">
        <f ca="1">24-COUNTIF($H$2:H469,"&gt;"&amp;B470)</f>
        <v>14</v>
      </c>
      <c r="J470">
        <f t="shared" ca="1" si="204"/>
        <v>11</v>
      </c>
      <c r="O470">
        <f t="shared" ca="1" si="215"/>
        <v>0.59803990745814162</v>
      </c>
      <c r="P470">
        <f t="shared" ca="1" si="203"/>
        <v>1</v>
      </c>
      <c r="Q470">
        <f t="shared" ca="1" si="198"/>
        <v>323</v>
      </c>
      <c r="V470">
        <f t="shared" ca="1" si="212"/>
        <v>0.39436970854646614</v>
      </c>
      <c r="W470" t="str">
        <f t="shared" ca="1" si="199"/>
        <v>پشتیبانی فنی</v>
      </c>
      <c r="X470">
        <f t="shared" ca="1" si="213"/>
        <v>3.1729220924193897</v>
      </c>
      <c r="AB470">
        <f t="shared" ca="1" si="200"/>
        <v>2.1358607176214257E-3</v>
      </c>
      <c r="AC470" t="str">
        <f t="shared" ca="1" si="201"/>
        <v>الویت کمتر</v>
      </c>
      <c r="AE470">
        <f t="shared" ca="1" si="205"/>
        <v>0.39728832068325914</v>
      </c>
      <c r="AF470" t="str">
        <f t="shared" ca="1" si="202"/>
        <v>محصول ۳</v>
      </c>
      <c r="AG470">
        <f t="shared" ca="1" si="206"/>
        <v>0.66754774971139985</v>
      </c>
      <c r="AH470" s="4">
        <f t="shared" ca="1" si="207"/>
        <v>9.5259404024790086</v>
      </c>
      <c r="AI470">
        <f t="shared" ca="1" si="208"/>
        <v>0.32191534169192382</v>
      </c>
      <c r="AJ470">
        <f t="shared" ca="1" si="209"/>
        <v>16.049224834115165</v>
      </c>
      <c r="AK470">
        <f t="shared" ca="1" si="210"/>
        <v>0.14274171711870343</v>
      </c>
      <c r="AL470">
        <f t="shared" ca="1" si="211"/>
        <v>2.5343064984046206</v>
      </c>
    </row>
    <row r="471" spans="1:38" x14ac:dyDescent="0.3">
      <c r="A471" s="1">
        <f t="shared" si="214"/>
        <v>470</v>
      </c>
      <c r="B471">
        <f t="shared" ca="1" si="191"/>
        <v>324</v>
      </c>
      <c r="C471">
        <f t="shared" ca="1" si="192"/>
        <v>1</v>
      </c>
      <c r="D471" t="str">
        <f t="shared" ca="1" si="193"/>
        <v>پشتیبانی فنی</v>
      </c>
      <c r="E471" t="str">
        <f t="shared" ca="1" si="194"/>
        <v>محصول ۱</v>
      </c>
      <c r="F471" t="str">
        <f t="shared" ca="1" si="195"/>
        <v>_</v>
      </c>
      <c r="G471">
        <f t="shared" ca="1" si="196"/>
        <v>9.106911336204794</v>
      </c>
      <c r="H471">
        <f t="shared" ca="1" si="197"/>
        <v>333.1069113362048</v>
      </c>
      <c r="I471">
        <f ca="1">24-COUNTIF($H$2:H470,"&gt;"&amp;B471)</f>
        <v>14</v>
      </c>
      <c r="J471">
        <f t="shared" ca="1" si="204"/>
        <v>11</v>
      </c>
      <c r="O471">
        <f t="shared" ca="1" si="215"/>
        <v>0.63508652085580863</v>
      </c>
      <c r="P471">
        <f t="shared" ca="1" si="203"/>
        <v>1</v>
      </c>
      <c r="Q471">
        <f t="shared" ca="1" si="198"/>
        <v>324</v>
      </c>
      <c r="V471">
        <f t="shared" ca="1" si="212"/>
        <v>0.32748585589200085</v>
      </c>
      <c r="W471" t="str">
        <f t="shared" ca="1" si="199"/>
        <v>پشتیبانی فنی</v>
      </c>
      <c r="X471">
        <f t="shared" ca="1" si="213"/>
        <v>4.0782414449801481</v>
      </c>
      <c r="AB471">
        <f t="shared" ca="1" si="200"/>
        <v>8.3043186690919826E-2</v>
      </c>
      <c r="AC471" t="str">
        <f t="shared" ca="1" si="201"/>
        <v>الویت کمتر</v>
      </c>
      <c r="AE471">
        <f t="shared" ca="1" si="205"/>
        <v>0.14881790728180866</v>
      </c>
      <c r="AF471" t="str">
        <f t="shared" ca="1" si="202"/>
        <v>محصول ۱</v>
      </c>
      <c r="AG471">
        <f t="shared" ca="1" si="206"/>
        <v>0.63385636119387589</v>
      </c>
      <c r="AH471" s="4">
        <f t="shared" ca="1" si="207"/>
        <v>9.106911336204794</v>
      </c>
      <c r="AI471">
        <f t="shared" ca="1" si="208"/>
        <v>0.85480249630427396</v>
      </c>
      <c r="AJ471">
        <f t="shared" ca="1" si="209"/>
        <v>23.634559476423899</v>
      </c>
      <c r="AK471">
        <f t="shared" ca="1" si="210"/>
        <v>0.36698118033245608</v>
      </c>
      <c r="AL471">
        <f t="shared" ca="1" si="211"/>
        <v>2.8567160326881433</v>
      </c>
    </row>
    <row r="472" spans="1:38" x14ac:dyDescent="0.3">
      <c r="A472" s="1">
        <f t="shared" si="214"/>
        <v>471</v>
      </c>
      <c r="B472">
        <f t="shared" ref="B472:B535" ca="1" si="216">Q472</f>
        <v>328</v>
      </c>
      <c r="C472">
        <f t="shared" ref="C472:C535" ca="1" si="217">IF(I472&gt;=0,1,0)</f>
        <v>1</v>
      </c>
      <c r="D472" t="str">
        <f t="shared" ref="D472:D535" ca="1" si="218">IF(C472=1,W472,"_")</f>
        <v>پشتیبانی فنی</v>
      </c>
      <c r="E472" t="str">
        <f t="shared" ref="E472:E535" ca="1" si="219">IF(D472="پشتیبانی فنی",AF472,"_")</f>
        <v>محصول ۳</v>
      </c>
      <c r="F472" t="str">
        <f t="shared" ref="F472:F535" ca="1" si="220">IF(D472="بررسی سفارش",AC472,"_")</f>
        <v>_</v>
      </c>
      <c r="G472">
        <f t="shared" ref="G472:G535" ca="1" si="221">IF(C472=1,IF(D472="پشتیبانی فنی",AH472,IF(D472="فروش",AJ472,IF(AND(D472="بررسی سفارش",F472="الویت کمتر"),AL472+AJ472,AL472))),"_")</f>
        <v>5.6926751481374263</v>
      </c>
      <c r="H472">
        <f t="shared" ref="H472:H535" ca="1" si="222">IF(C472=1,B472+G472,"_")</f>
        <v>333.69267514813743</v>
      </c>
      <c r="I472">
        <f ca="1">24-COUNTIF($H$2:H471,"&gt;"&amp;B472)</f>
        <v>18</v>
      </c>
      <c r="J472">
        <f t="shared" ca="1" si="204"/>
        <v>7</v>
      </c>
      <c r="O472">
        <f t="shared" ca="1" si="215"/>
        <v>0.97342473369311888</v>
      </c>
      <c r="P472">
        <f t="shared" ca="1" si="203"/>
        <v>4</v>
      </c>
      <c r="Q472">
        <f t="shared" ref="Q472:Q535" ca="1" si="223">Q471+P472</f>
        <v>328</v>
      </c>
      <c r="V472">
        <f t="shared" ca="1" si="212"/>
        <v>0.27702048154156977</v>
      </c>
      <c r="W472" t="str">
        <f t="shared" ref="W472:W535" ca="1" si="224">IF(V472&lt;=$T$2,"فروش",IF(V472&lt;=$T$3,"بررسی سفارش","پشتیبانی فنی"))</f>
        <v>پشتیبانی فنی</v>
      </c>
      <c r="X472">
        <f t="shared" ca="1" si="213"/>
        <v>6.3433255655872891</v>
      </c>
      <c r="AB472">
        <f t="shared" ref="AB472:AB535" ca="1" si="225">IF(X472&lt;=5,((X472-3)^2)/14,1-(((10-X472)^2)/35))</f>
        <v>0.6179637737346424</v>
      </c>
      <c r="AC472" t="str">
        <f t="shared" ref="AC472:AC535" ca="1" si="226">IF(AB472&lt;=0.15,"الویت کمتر","الویت بیشتر")</f>
        <v>الویت بیشتر</v>
      </c>
      <c r="AE472">
        <f t="shared" ca="1" si="205"/>
        <v>0.46658174702423971</v>
      </c>
      <c r="AF472" t="str">
        <f t="shared" ref="AF472:AF535" ca="1" si="227">IF(AE472&lt;=0.2,"محصول ۱",IF(AE472&lt;=0.336,"محصول ۲","محصول ۳"))</f>
        <v>محصول ۳</v>
      </c>
      <c r="AG472">
        <f t="shared" ca="1" si="206"/>
        <v>0.16112221007548688</v>
      </c>
      <c r="AH472" s="4">
        <f t="shared" ca="1" si="207"/>
        <v>5.6926751481374263</v>
      </c>
      <c r="AI472">
        <f t="shared" ca="1" si="208"/>
        <v>2.398658967794165E-2</v>
      </c>
      <c r="AJ472">
        <f t="shared" ca="1" si="209"/>
        <v>7.2890655123836741</v>
      </c>
      <c r="AK472">
        <f t="shared" ca="1" si="210"/>
        <v>0.18017637275954379</v>
      </c>
      <c r="AL472">
        <f t="shared" ca="1" si="211"/>
        <v>2.6002938826267412</v>
      </c>
    </row>
    <row r="473" spans="1:38" x14ac:dyDescent="0.3">
      <c r="A473" s="1">
        <f t="shared" si="214"/>
        <v>472</v>
      </c>
      <c r="B473">
        <f t="shared" ca="1" si="216"/>
        <v>328</v>
      </c>
      <c r="C473">
        <f t="shared" ca="1" si="217"/>
        <v>1</v>
      </c>
      <c r="D473" t="str">
        <f t="shared" ca="1" si="218"/>
        <v>پشتیبانی فنی</v>
      </c>
      <c r="E473" t="str">
        <f t="shared" ca="1" si="219"/>
        <v>محصول ۲</v>
      </c>
      <c r="F473" t="str">
        <f t="shared" ca="1" si="220"/>
        <v>_</v>
      </c>
      <c r="G473">
        <f t="shared" ca="1" si="221"/>
        <v>6.9297901677421656</v>
      </c>
      <c r="H473">
        <f t="shared" ca="1" si="222"/>
        <v>334.92979016774217</v>
      </c>
      <c r="I473">
        <f ca="1">24-COUNTIF($H$2:H472,"&gt;"&amp;B473)</f>
        <v>17</v>
      </c>
      <c r="J473">
        <f t="shared" ca="1" si="204"/>
        <v>8</v>
      </c>
      <c r="O473">
        <f t="shared" ca="1" si="215"/>
        <v>0.39130131777566468</v>
      </c>
      <c r="P473">
        <f t="shared" ca="1" si="203"/>
        <v>0</v>
      </c>
      <c r="Q473">
        <f t="shared" ca="1" si="223"/>
        <v>328</v>
      </c>
      <c r="V473">
        <f t="shared" ca="1" si="212"/>
        <v>0.33927366247021973</v>
      </c>
      <c r="W473" t="str">
        <f t="shared" ca="1" si="224"/>
        <v>پشتیبانی فنی</v>
      </c>
      <c r="X473">
        <f t="shared" ca="1" si="213"/>
        <v>8.807061853589925</v>
      </c>
      <c r="AB473">
        <f t="shared" ca="1" si="225"/>
        <v>0.95933995939541983</v>
      </c>
      <c r="AC473" t="str">
        <f t="shared" ca="1" si="226"/>
        <v>الویت بیشتر</v>
      </c>
      <c r="AE473">
        <f t="shared" ca="1" si="205"/>
        <v>0.235007703999079</v>
      </c>
      <c r="AF473" t="str">
        <f t="shared" ca="1" si="227"/>
        <v>محصول ۲</v>
      </c>
      <c r="AG473">
        <f t="shared" ca="1" si="206"/>
        <v>0.43264099198973138</v>
      </c>
      <c r="AH473" s="4">
        <f t="shared" ca="1" si="207"/>
        <v>6.9297901677421656</v>
      </c>
      <c r="AI473">
        <f t="shared" ca="1" si="208"/>
        <v>9.3960913668769241E-2</v>
      </c>
      <c r="AJ473">
        <f t="shared" ca="1" si="209"/>
        <v>10.509713669940862</v>
      </c>
      <c r="AK473">
        <f t="shared" ca="1" si="210"/>
        <v>0.88757732053674965</v>
      </c>
      <c r="AL473">
        <f t="shared" ca="1" si="211"/>
        <v>3.525821384996644</v>
      </c>
    </row>
    <row r="474" spans="1:38" x14ac:dyDescent="0.3">
      <c r="A474" s="1">
        <f t="shared" si="214"/>
        <v>473</v>
      </c>
      <c r="B474">
        <f t="shared" ca="1" si="216"/>
        <v>328</v>
      </c>
      <c r="C474">
        <f t="shared" ca="1" si="217"/>
        <v>1</v>
      </c>
      <c r="D474" t="str">
        <f t="shared" ca="1" si="218"/>
        <v>پشتیبانی فنی</v>
      </c>
      <c r="E474" t="str">
        <f t="shared" ca="1" si="219"/>
        <v>محصول ۳</v>
      </c>
      <c r="F474" t="str">
        <f t="shared" ca="1" si="220"/>
        <v>_</v>
      </c>
      <c r="G474">
        <f t="shared" ca="1" si="221"/>
        <v>10.966272292975299</v>
      </c>
      <c r="H474">
        <f t="shared" ca="1" si="222"/>
        <v>338.9662722929753</v>
      </c>
      <c r="I474">
        <f ca="1">24-COUNTIF($H$2:H473,"&gt;"&amp;B474)</f>
        <v>16</v>
      </c>
      <c r="J474">
        <f t="shared" ca="1" si="204"/>
        <v>9</v>
      </c>
      <c r="O474">
        <f t="shared" ca="1" si="215"/>
        <v>0.20500842742447478</v>
      </c>
      <c r="P474">
        <f t="shared" ca="1" si="203"/>
        <v>0</v>
      </c>
      <c r="Q474">
        <f t="shared" ca="1" si="223"/>
        <v>328</v>
      </c>
      <c r="V474">
        <f t="shared" ca="1" si="212"/>
        <v>0.43955693115799788</v>
      </c>
      <c r="W474" t="str">
        <f t="shared" ca="1" si="224"/>
        <v>پشتیبانی فنی</v>
      </c>
      <c r="X474">
        <f t="shared" ca="1" si="213"/>
        <v>4.0389825998933349</v>
      </c>
      <c r="AB474">
        <f t="shared" ca="1" si="225"/>
        <v>7.7106060205793817E-2</v>
      </c>
      <c r="AC474" t="str">
        <f t="shared" ca="1" si="226"/>
        <v>الویت کمتر</v>
      </c>
      <c r="AE474">
        <f t="shared" ca="1" si="205"/>
        <v>0.49716415413535076</v>
      </c>
      <c r="AF474" t="str">
        <f t="shared" ca="1" si="227"/>
        <v>محصول ۳</v>
      </c>
      <c r="AG474">
        <f t="shared" ca="1" si="206"/>
        <v>0.77095682658996778</v>
      </c>
      <c r="AH474" s="4">
        <f t="shared" ca="1" si="207"/>
        <v>10.966272292975299</v>
      </c>
      <c r="AI474">
        <f t="shared" ca="1" si="208"/>
        <v>4.8709191287100384E-2</v>
      </c>
      <c r="AJ474">
        <f t="shared" ca="1" si="209"/>
        <v>8.6869868007582731</v>
      </c>
      <c r="AK474">
        <f t="shared" ca="1" si="210"/>
        <v>0.48691470242034007</v>
      </c>
      <c r="AL474">
        <f t="shared" ca="1" si="211"/>
        <v>2.9868279509826827</v>
      </c>
    </row>
    <row r="475" spans="1:38" x14ac:dyDescent="0.3">
      <c r="A475" s="1">
        <f t="shared" si="214"/>
        <v>474</v>
      </c>
      <c r="B475">
        <f t="shared" ca="1" si="216"/>
        <v>328</v>
      </c>
      <c r="C475">
        <f t="shared" ca="1" si="217"/>
        <v>1</v>
      </c>
      <c r="D475" t="str">
        <f t="shared" ca="1" si="218"/>
        <v>پشتیبانی فنی</v>
      </c>
      <c r="E475" t="str">
        <f t="shared" ca="1" si="219"/>
        <v>محصول ۲</v>
      </c>
      <c r="F475" t="str">
        <f t="shared" ca="1" si="220"/>
        <v>_</v>
      </c>
      <c r="G475">
        <f t="shared" ca="1" si="221"/>
        <v>6.9166885514963941</v>
      </c>
      <c r="H475">
        <f t="shared" ca="1" si="222"/>
        <v>334.91668855149641</v>
      </c>
      <c r="I475">
        <f ca="1">24-COUNTIF($H$2:H474,"&gt;"&amp;B475)</f>
        <v>15</v>
      </c>
      <c r="J475">
        <f t="shared" ca="1" si="204"/>
        <v>10</v>
      </c>
      <c r="O475">
        <f t="shared" ca="1" si="215"/>
        <v>0.12982958953880575</v>
      </c>
      <c r="P475">
        <f t="shared" ca="1" si="203"/>
        <v>0</v>
      </c>
      <c r="Q475">
        <f t="shared" ca="1" si="223"/>
        <v>328</v>
      </c>
      <c r="V475">
        <f t="shared" ca="1" si="212"/>
        <v>0.56373153613579741</v>
      </c>
      <c r="W475" t="str">
        <f t="shared" ca="1" si="224"/>
        <v>پشتیبانی فنی</v>
      </c>
      <c r="X475">
        <f t="shared" ca="1" si="213"/>
        <v>3.7169441290975906</v>
      </c>
      <c r="AB475">
        <f t="shared" ca="1" si="225"/>
        <v>3.6714920303393052E-2</v>
      </c>
      <c r="AC475" t="str">
        <f t="shared" ca="1" si="226"/>
        <v>الویت کمتر</v>
      </c>
      <c r="AE475">
        <f t="shared" ca="1" si="205"/>
        <v>0.31441544755059725</v>
      </c>
      <c r="AF475" t="str">
        <f t="shared" ca="1" si="227"/>
        <v>محصول ۲</v>
      </c>
      <c r="AG475">
        <f t="shared" ca="1" si="206"/>
        <v>0.4312972561827263</v>
      </c>
      <c r="AH475" s="4">
        <f t="shared" ca="1" si="207"/>
        <v>6.9166885514963941</v>
      </c>
      <c r="AI475">
        <f t="shared" ca="1" si="208"/>
        <v>0.17291155886735332</v>
      </c>
      <c r="AJ475">
        <f t="shared" ca="1" si="209"/>
        <v>12.830804779247266</v>
      </c>
      <c r="AK475">
        <f t="shared" ca="1" si="210"/>
        <v>0.29867084684689316</v>
      </c>
      <c r="AL475">
        <f t="shared" ca="1" si="211"/>
        <v>2.7728788350665234</v>
      </c>
    </row>
    <row r="476" spans="1:38" x14ac:dyDescent="0.3">
      <c r="A476" s="1">
        <f t="shared" si="214"/>
        <v>475</v>
      </c>
      <c r="B476">
        <f t="shared" ca="1" si="216"/>
        <v>330</v>
      </c>
      <c r="C476">
        <f t="shared" ca="1" si="217"/>
        <v>1</v>
      </c>
      <c r="D476" t="str">
        <f t="shared" ca="1" si="218"/>
        <v>پشتیبانی فنی</v>
      </c>
      <c r="E476" t="str">
        <f t="shared" ca="1" si="219"/>
        <v>محصول ۲</v>
      </c>
      <c r="F476" t="str">
        <f t="shared" ca="1" si="220"/>
        <v>_</v>
      </c>
      <c r="G476">
        <f t="shared" ca="1" si="221"/>
        <v>5.2630750480189619</v>
      </c>
      <c r="H476">
        <f t="shared" ca="1" si="222"/>
        <v>335.26307504801895</v>
      </c>
      <c r="I476">
        <f ca="1">24-COUNTIF($H$2:H475,"&gt;"&amp;B476)</f>
        <v>16</v>
      </c>
      <c r="J476">
        <f t="shared" ca="1" si="204"/>
        <v>9</v>
      </c>
      <c r="O476">
        <f t="shared" ca="1" si="215"/>
        <v>0.84118741712659173</v>
      </c>
      <c r="P476">
        <f t="shared" ca="1" si="203"/>
        <v>2</v>
      </c>
      <c r="Q476">
        <f t="shared" ca="1" si="223"/>
        <v>330</v>
      </c>
      <c r="V476">
        <f t="shared" ca="1" si="212"/>
        <v>0.3769626114132113</v>
      </c>
      <c r="W476" t="str">
        <f t="shared" ca="1" si="224"/>
        <v>پشتیبانی فنی</v>
      </c>
      <c r="X476">
        <f t="shared" ca="1" si="213"/>
        <v>5.9751052336536654</v>
      </c>
      <c r="AB476">
        <f t="shared" ca="1" si="225"/>
        <v>0.53714920342393957</v>
      </c>
      <c r="AC476" t="str">
        <f t="shared" ca="1" si="226"/>
        <v>الویت بیشتر</v>
      </c>
      <c r="AE476">
        <f t="shared" ca="1" si="205"/>
        <v>0.32223573249844606</v>
      </c>
      <c r="AF476" t="str">
        <f t="shared" ca="1" si="227"/>
        <v>محصول ۲</v>
      </c>
      <c r="AG476">
        <f t="shared" ca="1" si="206"/>
        <v>0.11381130384368943</v>
      </c>
      <c r="AH476" s="4">
        <f t="shared" ca="1" si="207"/>
        <v>5.2630750480189619</v>
      </c>
      <c r="AI476">
        <f t="shared" ca="1" si="208"/>
        <v>0.18222949678403766</v>
      </c>
      <c r="AJ476">
        <f t="shared" ca="1" si="209"/>
        <v>13.065622044272581</v>
      </c>
      <c r="AK476">
        <f t="shared" ca="1" si="210"/>
        <v>0.7836476534816369</v>
      </c>
      <c r="AL476">
        <f t="shared" ca="1" si="211"/>
        <v>3.3421970712768707</v>
      </c>
    </row>
    <row r="477" spans="1:38" x14ac:dyDescent="0.3">
      <c r="A477" s="1">
        <f t="shared" si="214"/>
        <v>476</v>
      </c>
      <c r="B477">
        <f t="shared" ca="1" si="216"/>
        <v>330</v>
      </c>
      <c r="C477">
        <f t="shared" ca="1" si="217"/>
        <v>1</v>
      </c>
      <c r="D477" t="str">
        <f t="shared" ca="1" si="218"/>
        <v>بررسی سفارش</v>
      </c>
      <c r="E477" t="str">
        <f t="shared" ca="1" si="219"/>
        <v>_</v>
      </c>
      <c r="F477" t="str">
        <f t="shared" ca="1" si="220"/>
        <v>الویت کمتر</v>
      </c>
      <c r="G477">
        <f t="shared" ca="1" si="221"/>
        <v>21.104646907985028</v>
      </c>
      <c r="H477">
        <f t="shared" ca="1" si="222"/>
        <v>351.10464690798506</v>
      </c>
      <c r="I477">
        <f ca="1">24-COUNTIF($H$2:H476,"&gt;"&amp;B477)</f>
        <v>15</v>
      </c>
      <c r="J477">
        <f t="shared" ca="1" si="204"/>
        <v>10</v>
      </c>
      <c r="O477">
        <f t="shared" ca="1" si="215"/>
        <v>0.45048064682788813</v>
      </c>
      <c r="P477">
        <f t="shared" ca="1" si="203"/>
        <v>0</v>
      </c>
      <c r="Q477">
        <f t="shared" ca="1" si="223"/>
        <v>330</v>
      </c>
      <c r="V477">
        <f t="shared" ca="1" si="212"/>
        <v>0.17557187261995075</v>
      </c>
      <c r="W477" t="str">
        <f t="shared" ca="1" si="224"/>
        <v>بررسی سفارش</v>
      </c>
      <c r="X477">
        <f t="shared" ca="1" si="213"/>
        <v>3.7586917312304635</v>
      </c>
      <c r="AB477">
        <f t="shared" ca="1" si="225"/>
        <v>4.1115224502676996E-2</v>
      </c>
      <c r="AC477" t="str">
        <f t="shared" ca="1" si="226"/>
        <v>الویت کمتر</v>
      </c>
      <c r="AE477">
        <f t="shared" ca="1" si="205"/>
        <v>0.43757749153396153</v>
      </c>
      <c r="AF477" t="str">
        <f t="shared" ca="1" si="227"/>
        <v>محصول ۳</v>
      </c>
      <c r="AG477">
        <f t="shared" ca="1" si="206"/>
        <v>0.84802508975982893</v>
      </c>
      <c r="AH477" s="4">
        <f t="shared" ca="1" si="207"/>
        <v>12.270551456564345</v>
      </c>
      <c r="AI477">
        <f t="shared" ca="1" si="208"/>
        <v>0.42636911681603562</v>
      </c>
      <c r="AJ477">
        <f t="shared" ca="1" si="209"/>
        <v>17.866956107381029</v>
      </c>
      <c r="AK477">
        <f t="shared" ca="1" si="210"/>
        <v>0.70944234225811442</v>
      </c>
      <c r="AL477">
        <f t="shared" ca="1" si="211"/>
        <v>3.2376908006039997</v>
      </c>
    </row>
    <row r="478" spans="1:38" x14ac:dyDescent="0.3">
      <c r="A478" s="1">
        <f t="shared" si="214"/>
        <v>477</v>
      </c>
      <c r="B478">
        <f t="shared" ca="1" si="216"/>
        <v>331</v>
      </c>
      <c r="C478">
        <f t="shared" ca="1" si="217"/>
        <v>1</v>
      </c>
      <c r="D478" t="str">
        <f t="shared" ca="1" si="218"/>
        <v>پشتیبانی فنی</v>
      </c>
      <c r="E478" t="str">
        <f t="shared" ca="1" si="219"/>
        <v>محصول ۱</v>
      </c>
      <c r="F478" t="str">
        <f t="shared" ca="1" si="220"/>
        <v>_</v>
      </c>
      <c r="G478">
        <f t="shared" ca="1" si="221"/>
        <v>13.80471679593149</v>
      </c>
      <c r="H478">
        <f t="shared" ca="1" si="222"/>
        <v>344.80471679593148</v>
      </c>
      <c r="I478">
        <f ca="1">24-COUNTIF($H$2:H477,"&gt;"&amp;B478)</f>
        <v>15</v>
      </c>
      <c r="J478">
        <f t="shared" ca="1" si="204"/>
        <v>10</v>
      </c>
      <c r="O478">
        <f t="shared" ca="1" si="215"/>
        <v>0.81081495637544465</v>
      </c>
      <c r="P478">
        <f t="shared" ca="1" si="203"/>
        <v>1</v>
      </c>
      <c r="Q478">
        <f t="shared" ca="1" si="223"/>
        <v>331</v>
      </c>
      <c r="V478">
        <f t="shared" ca="1" si="212"/>
        <v>0.33442085325802828</v>
      </c>
      <c r="W478" t="str">
        <f t="shared" ca="1" si="224"/>
        <v>پشتیبانی فنی</v>
      </c>
      <c r="X478">
        <f t="shared" ca="1" si="213"/>
        <v>8.8157417219567726</v>
      </c>
      <c r="AB478">
        <f t="shared" ca="1" si="225"/>
        <v>0.95992949516817405</v>
      </c>
      <c r="AC478" t="str">
        <f t="shared" ca="1" si="226"/>
        <v>الویت بیشتر</v>
      </c>
      <c r="AE478">
        <f t="shared" ca="1" si="205"/>
        <v>0.11790956432462583</v>
      </c>
      <c r="AF478" t="str">
        <f t="shared" ca="1" si="227"/>
        <v>محصول ۱</v>
      </c>
      <c r="AG478">
        <f t="shared" ca="1" si="206"/>
        <v>0.91851666128546605</v>
      </c>
      <c r="AH478" s="4">
        <f t="shared" ca="1" si="207"/>
        <v>13.80471679593149</v>
      </c>
      <c r="AI478">
        <f t="shared" ca="1" si="208"/>
        <v>0.33942574515777457</v>
      </c>
      <c r="AJ478">
        <f t="shared" ca="1" si="209"/>
        <v>16.372591121756038</v>
      </c>
      <c r="AK478">
        <f t="shared" ca="1" si="210"/>
        <v>0.95115505864477778</v>
      </c>
      <c r="AL478">
        <f t="shared" ca="1" si="211"/>
        <v>3.6874461922957193</v>
      </c>
    </row>
    <row r="479" spans="1:38" x14ac:dyDescent="0.3">
      <c r="A479" s="1">
        <f t="shared" si="214"/>
        <v>478</v>
      </c>
      <c r="B479">
        <f t="shared" ca="1" si="216"/>
        <v>332</v>
      </c>
      <c r="C479">
        <f t="shared" ca="1" si="217"/>
        <v>1</v>
      </c>
      <c r="D479" t="str">
        <f t="shared" ca="1" si="218"/>
        <v>فروش</v>
      </c>
      <c r="E479" t="str">
        <f t="shared" ca="1" si="219"/>
        <v>_</v>
      </c>
      <c r="F479" t="str">
        <f t="shared" ca="1" si="220"/>
        <v>_</v>
      </c>
      <c r="G479">
        <f t="shared" ca="1" si="221"/>
        <v>10.478826307403878</v>
      </c>
      <c r="H479">
        <f t="shared" ca="1" si="222"/>
        <v>342.47882630740389</v>
      </c>
      <c r="I479">
        <f ca="1">24-COUNTIF($H$2:H478,"&gt;"&amp;B479)</f>
        <v>15</v>
      </c>
      <c r="J479">
        <f t="shared" ca="1" si="204"/>
        <v>10</v>
      </c>
      <c r="O479">
        <f t="shared" ca="1" si="215"/>
        <v>0.58581927451397842</v>
      </c>
      <c r="P479">
        <f t="shared" ca="1" si="203"/>
        <v>1</v>
      </c>
      <c r="Q479">
        <f t="shared" ca="1" si="223"/>
        <v>332</v>
      </c>
      <c r="V479">
        <f t="shared" ca="1" si="212"/>
        <v>0.13712269987342315</v>
      </c>
      <c r="W479" t="str">
        <f t="shared" ca="1" si="224"/>
        <v>فروش</v>
      </c>
      <c r="X479">
        <f t="shared" ca="1" si="213"/>
        <v>8.7962600464804215</v>
      </c>
      <c r="AB479">
        <f t="shared" ca="1" si="225"/>
        <v>0.95860028926573382</v>
      </c>
      <c r="AC479" t="str">
        <f t="shared" ca="1" si="226"/>
        <v>الویت بیشتر</v>
      </c>
      <c r="AE479">
        <f t="shared" ca="1" si="205"/>
        <v>0.47937601527827967</v>
      </c>
      <c r="AF479" t="str">
        <f t="shared" ca="1" si="227"/>
        <v>محصول ۳</v>
      </c>
      <c r="AG479">
        <f t="shared" ca="1" si="206"/>
        <v>0.27116259208044025</v>
      </c>
      <c r="AH479" s="4">
        <f t="shared" ca="1" si="207"/>
        <v>5.4529334061452879</v>
      </c>
      <c r="AI479">
        <f t="shared" ca="1" si="208"/>
        <v>9.3071375435717418E-2</v>
      </c>
      <c r="AJ479">
        <f t="shared" ca="1" si="209"/>
        <v>10.478826307403878</v>
      </c>
      <c r="AK479">
        <f t="shared" ca="1" si="210"/>
        <v>0.94468458717500436</v>
      </c>
      <c r="AL479">
        <f t="shared" ca="1" si="211"/>
        <v>3.6673878750706894</v>
      </c>
    </row>
    <row r="480" spans="1:38" x14ac:dyDescent="0.3">
      <c r="A480" s="1">
        <f t="shared" si="214"/>
        <v>479</v>
      </c>
      <c r="B480">
        <f t="shared" ca="1" si="216"/>
        <v>332</v>
      </c>
      <c r="C480">
        <f t="shared" ca="1" si="217"/>
        <v>1</v>
      </c>
      <c r="D480" t="str">
        <f t="shared" ca="1" si="218"/>
        <v>فروش</v>
      </c>
      <c r="E480" t="str">
        <f t="shared" ca="1" si="219"/>
        <v>_</v>
      </c>
      <c r="F480" t="str">
        <f t="shared" ca="1" si="220"/>
        <v>_</v>
      </c>
      <c r="G480">
        <f t="shared" ca="1" si="221"/>
        <v>24.274218412055312</v>
      </c>
      <c r="H480">
        <f t="shared" ca="1" si="222"/>
        <v>356.27421841205529</v>
      </c>
      <c r="I480">
        <f ca="1">24-COUNTIF($H$2:H479,"&gt;"&amp;B480)</f>
        <v>14</v>
      </c>
      <c r="J480">
        <f t="shared" ca="1" si="204"/>
        <v>11</v>
      </c>
      <c r="O480">
        <f t="shared" ca="1" si="215"/>
        <v>0.35827289272787888</v>
      </c>
      <c r="P480">
        <f t="shared" ca="1" si="203"/>
        <v>0</v>
      </c>
      <c r="Q480">
        <f t="shared" ca="1" si="223"/>
        <v>332</v>
      </c>
      <c r="V480">
        <f t="shared" ca="1" si="212"/>
        <v>0.11655321706557845</v>
      </c>
      <c r="W480" t="str">
        <f t="shared" ca="1" si="224"/>
        <v>فروش</v>
      </c>
      <c r="X480">
        <f t="shared" ca="1" si="213"/>
        <v>8.3041951078786482</v>
      </c>
      <c r="AB480">
        <f t="shared" ca="1" si="225"/>
        <v>0.91783559336735121</v>
      </c>
      <c r="AC480" t="str">
        <f t="shared" ca="1" si="226"/>
        <v>الویت بیشتر</v>
      </c>
      <c r="AE480">
        <f t="shared" ca="1" si="205"/>
        <v>0.23578731433483552</v>
      </c>
      <c r="AF480" t="str">
        <f t="shared" ca="1" si="227"/>
        <v>محصول ۲</v>
      </c>
      <c r="AG480">
        <f t="shared" ca="1" si="206"/>
        <v>0.52921214797493998</v>
      </c>
      <c r="AH480" s="4">
        <f t="shared" ca="1" si="207"/>
        <v>7.9158452988159205</v>
      </c>
      <c r="AI480">
        <f t="shared" ca="1" si="208"/>
        <v>0.91140561467787728</v>
      </c>
      <c r="AJ480">
        <f t="shared" ca="1" si="209"/>
        <v>24.274218412055312</v>
      </c>
      <c r="AK480">
        <f t="shared" ca="1" si="210"/>
        <v>0.6175952805326792</v>
      </c>
      <c r="AL480">
        <f t="shared" ca="1" si="211"/>
        <v>3.1254661590683632</v>
      </c>
    </row>
    <row r="481" spans="1:38" x14ac:dyDescent="0.3">
      <c r="A481" s="1">
        <f t="shared" si="214"/>
        <v>480</v>
      </c>
      <c r="B481">
        <f t="shared" ca="1" si="216"/>
        <v>334</v>
      </c>
      <c r="C481">
        <f t="shared" ca="1" si="217"/>
        <v>1</v>
      </c>
      <c r="D481" t="str">
        <f t="shared" ca="1" si="218"/>
        <v>پشتیبانی فنی</v>
      </c>
      <c r="E481" t="str">
        <f t="shared" ca="1" si="219"/>
        <v>محصول ۲</v>
      </c>
      <c r="F481" t="str">
        <f t="shared" ca="1" si="220"/>
        <v>_</v>
      </c>
      <c r="G481">
        <f t="shared" ca="1" si="221"/>
        <v>13.818986125247722</v>
      </c>
      <c r="H481">
        <f t="shared" ca="1" si="222"/>
        <v>347.8189861252477</v>
      </c>
      <c r="I481">
        <f ca="1">24-COUNTIF($H$2:H480,"&gt;"&amp;B481)</f>
        <v>16</v>
      </c>
      <c r="J481">
        <f t="shared" ca="1" si="204"/>
        <v>9</v>
      </c>
      <c r="O481">
        <f t="shared" ca="1" si="215"/>
        <v>0.82244880372497164</v>
      </c>
      <c r="P481">
        <f t="shared" ca="1" si="203"/>
        <v>2</v>
      </c>
      <c r="Q481">
        <f t="shared" ca="1" si="223"/>
        <v>334</v>
      </c>
      <c r="V481">
        <f t="shared" ca="1" si="212"/>
        <v>0.30437237329704869</v>
      </c>
      <c r="W481" t="str">
        <f t="shared" ca="1" si="224"/>
        <v>پشتیبانی فنی</v>
      </c>
      <c r="X481">
        <f t="shared" ca="1" si="213"/>
        <v>8.9353061660625279</v>
      </c>
      <c r="AB481">
        <f t="shared" ca="1" si="225"/>
        <v>0.96761220114215796</v>
      </c>
      <c r="AC481" t="str">
        <f t="shared" ca="1" si="226"/>
        <v>الویت بیشتر</v>
      </c>
      <c r="AE481">
        <f t="shared" ca="1" si="205"/>
        <v>0.25809945891507202</v>
      </c>
      <c r="AF481" t="str">
        <f t="shared" ca="1" si="227"/>
        <v>محصول ۲</v>
      </c>
      <c r="AG481">
        <f t="shared" ca="1" si="206"/>
        <v>0.91907001379226361</v>
      </c>
      <c r="AH481" s="4">
        <f t="shared" ca="1" si="207"/>
        <v>13.818986125247722</v>
      </c>
      <c r="AI481">
        <f t="shared" ca="1" si="208"/>
        <v>0.97859446870298383</v>
      </c>
      <c r="AJ481">
        <f t="shared" ca="1" si="209"/>
        <v>25.008238988193316</v>
      </c>
      <c r="AK481">
        <f t="shared" ca="1" si="210"/>
        <v>0.84969637651566188</v>
      </c>
      <c r="AL481">
        <f t="shared" ca="1" si="211"/>
        <v>3.4517233846235311</v>
      </c>
    </row>
    <row r="482" spans="1:38" x14ac:dyDescent="0.3">
      <c r="A482" s="1">
        <f t="shared" si="214"/>
        <v>481</v>
      </c>
      <c r="B482">
        <f t="shared" ca="1" si="216"/>
        <v>334</v>
      </c>
      <c r="C482">
        <f t="shared" ca="1" si="217"/>
        <v>1</v>
      </c>
      <c r="D482" t="str">
        <f t="shared" ca="1" si="218"/>
        <v>پشتیبانی فنی</v>
      </c>
      <c r="E482" t="str">
        <f t="shared" ca="1" si="219"/>
        <v>محصول ۲</v>
      </c>
      <c r="F482" t="str">
        <f t="shared" ca="1" si="220"/>
        <v>_</v>
      </c>
      <c r="G482">
        <f t="shared" ca="1" si="221"/>
        <v>9.0037118909647571</v>
      </c>
      <c r="H482">
        <f t="shared" ca="1" si="222"/>
        <v>343.00371189096478</v>
      </c>
      <c r="I482">
        <f ca="1">24-COUNTIF($H$2:H481,"&gt;"&amp;B482)</f>
        <v>15</v>
      </c>
      <c r="J482">
        <f t="shared" ca="1" si="204"/>
        <v>10</v>
      </c>
      <c r="O482">
        <f t="shared" ca="1" si="215"/>
        <v>0.19214095872594761</v>
      </c>
      <c r="P482">
        <f t="shared" ca="1" si="203"/>
        <v>0</v>
      </c>
      <c r="Q482">
        <f t="shared" ca="1" si="223"/>
        <v>334</v>
      </c>
      <c r="V482">
        <f t="shared" ca="1" si="212"/>
        <v>0.48854973587701156</v>
      </c>
      <c r="W482" t="str">
        <f t="shared" ca="1" si="224"/>
        <v>پشتیبانی فنی</v>
      </c>
      <c r="X482">
        <f t="shared" ca="1" si="213"/>
        <v>5.8534303018499454</v>
      </c>
      <c r="AB482">
        <f t="shared" ca="1" si="225"/>
        <v>0.50874170681096476</v>
      </c>
      <c r="AC482" t="str">
        <f t="shared" ca="1" si="226"/>
        <v>الویت بیشتر</v>
      </c>
      <c r="AE482">
        <f t="shared" ca="1" si="205"/>
        <v>0.32700740627534919</v>
      </c>
      <c r="AF482" t="str">
        <f t="shared" ca="1" si="227"/>
        <v>محصول ۲</v>
      </c>
      <c r="AG482">
        <f t="shared" ca="1" si="206"/>
        <v>0.62530926045940316</v>
      </c>
      <c r="AH482" s="4">
        <f t="shared" ca="1" si="207"/>
        <v>9.0037118909647571</v>
      </c>
      <c r="AI482">
        <f t="shared" ca="1" si="208"/>
        <v>0.5863817766741487</v>
      </c>
      <c r="AJ482">
        <f t="shared" ca="1" si="209"/>
        <v>20.26217025123157</v>
      </c>
      <c r="AK482">
        <f t="shared" ca="1" si="210"/>
        <v>0.87016277738207093</v>
      </c>
      <c r="AL482">
        <f t="shared" ca="1" si="211"/>
        <v>3.4904173813444399</v>
      </c>
    </row>
    <row r="483" spans="1:38" x14ac:dyDescent="0.3">
      <c r="A483" s="1">
        <f t="shared" si="214"/>
        <v>482</v>
      </c>
      <c r="B483">
        <f t="shared" ca="1" si="216"/>
        <v>335</v>
      </c>
      <c r="C483">
        <f t="shared" ca="1" si="217"/>
        <v>1</v>
      </c>
      <c r="D483" t="str">
        <f t="shared" ca="1" si="218"/>
        <v>پشتیبانی فنی</v>
      </c>
      <c r="E483" t="str">
        <f t="shared" ca="1" si="219"/>
        <v>محصول ۳</v>
      </c>
      <c r="F483" t="str">
        <f t="shared" ca="1" si="220"/>
        <v>_</v>
      </c>
      <c r="G483">
        <f t="shared" ca="1" si="221"/>
        <v>8.8920351200417826</v>
      </c>
      <c r="H483">
        <f t="shared" ca="1" si="222"/>
        <v>343.89203512004178</v>
      </c>
      <c r="I483">
        <f ca="1">24-COUNTIF($H$2:H482,"&gt;"&amp;B483)</f>
        <v>16</v>
      </c>
      <c r="J483">
        <f t="shared" ca="1" si="204"/>
        <v>9</v>
      </c>
      <c r="O483">
        <f t="shared" ca="1" si="215"/>
        <v>0.60442958066049157</v>
      </c>
      <c r="P483">
        <f t="shared" ca="1" si="203"/>
        <v>1</v>
      </c>
      <c r="Q483">
        <f t="shared" ca="1" si="223"/>
        <v>335</v>
      </c>
      <c r="V483">
        <f t="shared" ca="1" si="212"/>
        <v>0.26136633207096016</v>
      </c>
      <c r="W483" t="str">
        <f t="shared" ca="1" si="224"/>
        <v>پشتیبانی فنی</v>
      </c>
      <c r="X483">
        <f t="shared" ca="1" si="213"/>
        <v>8.2614794306452044</v>
      </c>
      <c r="AB483">
        <f t="shared" ca="1" si="225"/>
        <v>0.9136441779980079</v>
      </c>
      <c r="AC483" t="str">
        <f t="shared" ca="1" si="226"/>
        <v>الویت بیشتر</v>
      </c>
      <c r="AE483">
        <f t="shared" ca="1" si="205"/>
        <v>0.40770438384217311</v>
      </c>
      <c r="AF483" t="str">
        <f t="shared" ca="1" si="227"/>
        <v>محصول ۳</v>
      </c>
      <c r="AG483">
        <f t="shared" ca="1" si="206"/>
        <v>0.61594896178448</v>
      </c>
      <c r="AH483" s="4">
        <f t="shared" ca="1" si="207"/>
        <v>8.8920351200417826</v>
      </c>
      <c r="AI483">
        <f t="shared" ca="1" si="208"/>
        <v>0.98821120354232483</v>
      </c>
      <c r="AJ483">
        <f t="shared" ca="1" si="209"/>
        <v>25.111211542627974</v>
      </c>
      <c r="AK483">
        <f t="shared" ca="1" si="210"/>
        <v>0.7553792864370974</v>
      </c>
      <c r="AL483">
        <f t="shared" ca="1" si="211"/>
        <v>3.300542047635596</v>
      </c>
    </row>
    <row r="484" spans="1:38" x14ac:dyDescent="0.3">
      <c r="A484" s="1">
        <f t="shared" si="214"/>
        <v>483</v>
      </c>
      <c r="B484">
        <f t="shared" ca="1" si="216"/>
        <v>335</v>
      </c>
      <c r="C484">
        <f t="shared" ca="1" si="217"/>
        <v>1</v>
      </c>
      <c r="D484" t="str">
        <f t="shared" ca="1" si="218"/>
        <v>پشتیبانی فنی</v>
      </c>
      <c r="E484" t="str">
        <f t="shared" ca="1" si="219"/>
        <v>محصول ۲</v>
      </c>
      <c r="F484" t="str">
        <f t="shared" ca="1" si="220"/>
        <v>_</v>
      </c>
      <c r="G484">
        <f t="shared" ca="1" si="221"/>
        <v>4.653607358368733</v>
      </c>
      <c r="H484">
        <f t="shared" ca="1" si="222"/>
        <v>339.65360735836873</v>
      </c>
      <c r="I484">
        <f ca="1">24-COUNTIF($H$2:H483,"&gt;"&amp;B484)</f>
        <v>15</v>
      </c>
      <c r="J484">
        <f t="shared" ca="1" si="204"/>
        <v>10</v>
      </c>
      <c r="O484">
        <f t="shared" ca="1" si="215"/>
        <v>0.46739593411988756</v>
      </c>
      <c r="P484">
        <f t="shared" ca="1" si="203"/>
        <v>0</v>
      </c>
      <c r="Q484">
        <f t="shared" ca="1" si="223"/>
        <v>335</v>
      </c>
      <c r="V484">
        <f t="shared" ca="1" si="212"/>
        <v>0.3581074402754223</v>
      </c>
      <c r="W484" t="str">
        <f t="shared" ca="1" si="224"/>
        <v>پشتیبانی فنی</v>
      </c>
      <c r="X484">
        <f t="shared" ca="1" si="213"/>
        <v>7.7276517527013056</v>
      </c>
      <c r="AB484">
        <f t="shared" ca="1" si="225"/>
        <v>0.85246952694281575</v>
      </c>
      <c r="AC484" t="str">
        <f t="shared" ca="1" si="226"/>
        <v>الویت بیشتر</v>
      </c>
      <c r="AE484">
        <f t="shared" ca="1" si="205"/>
        <v>0.29560839439240538</v>
      </c>
      <c r="AF484" t="str">
        <f t="shared" ca="1" si="227"/>
        <v>محصول ۲</v>
      </c>
      <c r="AG484">
        <f t="shared" ca="1" si="206"/>
        <v>6.0764828792249315E-2</v>
      </c>
      <c r="AH484" s="4">
        <f t="shared" ca="1" si="207"/>
        <v>4.653607358368733</v>
      </c>
      <c r="AI484">
        <f t="shared" ca="1" si="208"/>
        <v>0.62565035417161396</v>
      </c>
      <c r="AJ484">
        <f t="shared" ca="1" si="209"/>
        <v>20.797866225547754</v>
      </c>
      <c r="AK484">
        <f t="shared" ca="1" si="210"/>
        <v>0.81821873250190957</v>
      </c>
      <c r="AL484">
        <f t="shared" ca="1" si="211"/>
        <v>3.3970385294264807</v>
      </c>
    </row>
    <row r="485" spans="1:38" x14ac:dyDescent="0.3">
      <c r="A485" s="1">
        <f t="shared" si="214"/>
        <v>484</v>
      </c>
      <c r="B485">
        <f t="shared" ca="1" si="216"/>
        <v>335</v>
      </c>
      <c r="C485">
        <f t="shared" ca="1" si="217"/>
        <v>1</v>
      </c>
      <c r="D485" t="str">
        <f t="shared" ca="1" si="218"/>
        <v>پشتیبانی فنی</v>
      </c>
      <c r="E485" t="str">
        <f t="shared" ca="1" si="219"/>
        <v>محصول ۳</v>
      </c>
      <c r="F485" t="str">
        <f t="shared" ca="1" si="220"/>
        <v>_</v>
      </c>
      <c r="G485">
        <f t="shared" ca="1" si="221"/>
        <v>7.8769813516423604</v>
      </c>
      <c r="H485">
        <f t="shared" ca="1" si="222"/>
        <v>342.87698135164237</v>
      </c>
      <c r="I485">
        <f ca="1">24-COUNTIF($H$2:H484,"&gt;"&amp;B485)</f>
        <v>14</v>
      </c>
      <c r="J485">
        <f t="shared" ca="1" si="204"/>
        <v>11</v>
      </c>
      <c r="O485">
        <f t="shared" ca="1" si="215"/>
        <v>6.9507248635388597E-2</v>
      </c>
      <c r="P485">
        <f t="shared" ca="1" si="203"/>
        <v>0</v>
      </c>
      <c r="Q485">
        <f t="shared" ca="1" si="223"/>
        <v>335</v>
      </c>
      <c r="V485">
        <f t="shared" ca="1" si="212"/>
        <v>0.59154018199576508</v>
      </c>
      <c r="W485" t="str">
        <f t="shared" ca="1" si="224"/>
        <v>پشتیبانی فنی</v>
      </c>
      <c r="X485">
        <f t="shared" ca="1" si="213"/>
        <v>3.4734919265752913</v>
      </c>
      <c r="AB485">
        <f t="shared" ca="1" si="225"/>
        <v>1.6013900323712929E-2</v>
      </c>
      <c r="AC485" t="str">
        <f t="shared" ca="1" si="226"/>
        <v>الویت کمتر</v>
      </c>
      <c r="AE485">
        <f t="shared" ca="1" si="205"/>
        <v>0.39416690665087084</v>
      </c>
      <c r="AF485" t="str">
        <f t="shared" ca="1" si="227"/>
        <v>محصول ۳</v>
      </c>
      <c r="AG485">
        <f t="shared" ca="1" si="206"/>
        <v>0.52557635854168272</v>
      </c>
      <c r="AH485" s="4">
        <f t="shared" ca="1" si="207"/>
        <v>7.8769813516423604</v>
      </c>
      <c r="AI485">
        <f t="shared" ca="1" si="208"/>
        <v>0.14246972328399699</v>
      </c>
      <c r="AJ485">
        <f t="shared" ca="1" si="209"/>
        <v>12.015849624405552</v>
      </c>
      <c r="AK485">
        <f t="shared" ca="1" si="210"/>
        <v>0.27464738169372893</v>
      </c>
      <c r="AL485">
        <f t="shared" ca="1" si="211"/>
        <v>2.7411442257667922</v>
      </c>
    </row>
    <row r="486" spans="1:38" x14ac:dyDescent="0.3">
      <c r="A486" s="1">
        <f t="shared" si="214"/>
        <v>485</v>
      </c>
      <c r="B486">
        <f t="shared" ca="1" si="216"/>
        <v>337</v>
      </c>
      <c r="C486">
        <f t="shared" ca="1" si="217"/>
        <v>1</v>
      </c>
      <c r="D486" t="str">
        <f t="shared" ca="1" si="218"/>
        <v>پشتیبانی فنی</v>
      </c>
      <c r="E486" t="str">
        <f t="shared" ca="1" si="219"/>
        <v>محصول ۳</v>
      </c>
      <c r="F486" t="str">
        <f t="shared" ca="1" si="220"/>
        <v>_</v>
      </c>
      <c r="G486">
        <f t="shared" ca="1" si="221"/>
        <v>7.8103397789544662</v>
      </c>
      <c r="H486">
        <f t="shared" ca="1" si="222"/>
        <v>344.81033977895447</v>
      </c>
      <c r="I486">
        <f ca="1">24-COUNTIF($H$2:H485,"&gt;"&amp;B486)</f>
        <v>14</v>
      </c>
      <c r="J486">
        <f t="shared" ca="1" si="204"/>
        <v>11</v>
      </c>
      <c r="O486">
        <f t="shared" ca="1" si="215"/>
        <v>0.84862830076402918</v>
      </c>
      <c r="P486">
        <f t="shared" ca="1" si="203"/>
        <v>2</v>
      </c>
      <c r="Q486">
        <f t="shared" ca="1" si="223"/>
        <v>337</v>
      </c>
      <c r="V486">
        <f t="shared" ca="1" si="212"/>
        <v>0.24697301865865764</v>
      </c>
      <c r="W486" t="str">
        <f t="shared" ca="1" si="224"/>
        <v>پشتیبانی فنی</v>
      </c>
      <c r="X486">
        <f t="shared" ca="1" si="213"/>
        <v>3.4550578597312747</v>
      </c>
      <c r="AB486">
        <f t="shared" ca="1" si="225"/>
        <v>1.4791261121657745E-2</v>
      </c>
      <c r="AC486" t="str">
        <f t="shared" ca="1" si="226"/>
        <v>الویت کمتر</v>
      </c>
      <c r="AE486">
        <f t="shared" ca="1" si="205"/>
        <v>0.36898093420392397</v>
      </c>
      <c r="AF486" t="str">
        <f t="shared" ca="1" si="227"/>
        <v>محصول ۳</v>
      </c>
      <c r="AG486">
        <f t="shared" ca="1" si="206"/>
        <v>0.51930937305389957</v>
      </c>
      <c r="AH486" s="4">
        <f t="shared" ca="1" si="207"/>
        <v>7.8103397789544662</v>
      </c>
      <c r="AI486">
        <f t="shared" ca="1" si="208"/>
        <v>0.58379623142612247</v>
      </c>
      <c r="AJ486">
        <f t="shared" ca="1" si="209"/>
        <v>20.226278081346358</v>
      </c>
      <c r="AK486">
        <f t="shared" ca="1" si="210"/>
        <v>8.7741930285558767E-2</v>
      </c>
      <c r="AL486">
        <f t="shared" ca="1" si="211"/>
        <v>2.4189079380617149</v>
      </c>
    </row>
    <row r="487" spans="1:38" x14ac:dyDescent="0.3">
      <c r="A487" s="1">
        <f t="shared" si="214"/>
        <v>486</v>
      </c>
      <c r="B487">
        <f t="shared" ca="1" si="216"/>
        <v>338</v>
      </c>
      <c r="C487">
        <f t="shared" ca="1" si="217"/>
        <v>1</v>
      </c>
      <c r="D487" t="str">
        <f t="shared" ca="1" si="218"/>
        <v>پشتیبانی فنی</v>
      </c>
      <c r="E487" t="str">
        <f t="shared" ca="1" si="219"/>
        <v>محصول ۳</v>
      </c>
      <c r="F487" t="str">
        <f t="shared" ca="1" si="220"/>
        <v>_</v>
      </c>
      <c r="G487">
        <f t="shared" ca="1" si="221"/>
        <v>5.9950023650958348</v>
      </c>
      <c r="H487">
        <f t="shared" ca="1" si="222"/>
        <v>343.99500236509584</v>
      </c>
      <c r="I487">
        <f ca="1">24-COUNTIF($H$2:H486,"&gt;"&amp;B487)</f>
        <v>13</v>
      </c>
      <c r="J487">
        <f t="shared" ca="1" si="204"/>
        <v>12</v>
      </c>
      <c r="O487">
        <f t="shared" ca="1" si="215"/>
        <v>0.76968855037839201</v>
      </c>
      <c r="P487">
        <f t="shared" ca="1" si="203"/>
        <v>1</v>
      </c>
      <c r="Q487">
        <f t="shared" ca="1" si="223"/>
        <v>338</v>
      </c>
      <c r="V487">
        <f t="shared" ca="1" si="212"/>
        <v>0.38504713557738512</v>
      </c>
      <c r="W487" t="str">
        <f t="shared" ca="1" si="224"/>
        <v>پشتیبانی فنی</v>
      </c>
      <c r="X487">
        <f t="shared" ca="1" si="213"/>
        <v>3.5949058936471205</v>
      </c>
      <c r="AB487">
        <f t="shared" ca="1" si="225"/>
        <v>2.5279501592577077E-2</v>
      </c>
      <c r="AC487" t="str">
        <f t="shared" ca="1" si="226"/>
        <v>الویت کمتر</v>
      </c>
      <c r="AE487">
        <f t="shared" ca="1" si="205"/>
        <v>0.34197826499256712</v>
      </c>
      <c r="AF487" t="str">
        <f t="shared" ca="1" si="227"/>
        <v>محصول ۳</v>
      </c>
      <c r="AG487">
        <f t="shared" ca="1" si="206"/>
        <v>0.19933420370954769</v>
      </c>
      <c r="AH487" s="4">
        <f t="shared" ca="1" si="207"/>
        <v>5.9950023650958348</v>
      </c>
      <c r="AI487">
        <f t="shared" ca="1" si="208"/>
        <v>0.39981062719044169</v>
      </c>
      <c r="AJ487">
        <f t="shared" ca="1" si="209"/>
        <v>17.428126930547286</v>
      </c>
      <c r="AK487">
        <f t="shared" ca="1" si="210"/>
        <v>0.79091061600731605</v>
      </c>
      <c r="AL487">
        <f t="shared" ca="1" si="211"/>
        <v>3.3533325677093613</v>
      </c>
    </row>
    <row r="488" spans="1:38" x14ac:dyDescent="0.3">
      <c r="A488" s="1">
        <f t="shared" si="214"/>
        <v>487</v>
      </c>
      <c r="B488">
        <f t="shared" ca="1" si="216"/>
        <v>338</v>
      </c>
      <c r="C488">
        <f t="shared" ca="1" si="217"/>
        <v>1</v>
      </c>
      <c r="D488" t="str">
        <f t="shared" ca="1" si="218"/>
        <v>پشتیبانی فنی</v>
      </c>
      <c r="E488" t="str">
        <f t="shared" ca="1" si="219"/>
        <v>محصول ۲</v>
      </c>
      <c r="F488" t="str">
        <f t="shared" ca="1" si="220"/>
        <v>_</v>
      </c>
      <c r="G488">
        <f t="shared" ca="1" si="221"/>
        <v>5.8141612230042838</v>
      </c>
      <c r="H488">
        <f t="shared" ca="1" si="222"/>
        <v>343.81416122300431</v>
      </c>
      <c r="I488">
        <f ca="1">24-COUNTIF($H$2:H487,"&gt;"&amp;B488)</f>
        <v>12</v>
      </c>
      <c r="J488">
        <f t="shared" ca="1" si="204"/>
        <v>13</v>
      </c>
      <c r="O488">
        <f t="shared" ca="1" si="215"/>
        <v>0.48584084361323732</v>
      </c>
      <c r="P488">
        <f t="shared" ca="1" si="203"/>
        <v>0</v>
      </c>
      <c r="Q488">
        <f t="shared" ca="1" si="223"/>
        <v>338</v>
      </c>
      <c r="V488">
        <f t="shared" ca="1" si="212"/>
        <v>0.27912622788340302</v>
      </c>
      <c r="W488" t="str">
        <f t="shared" ca="1" si="224"/>
        <v>پشتیبانی فنی</v>
      </c>
      <c r="X488">
        <f t="shared" ca="1" si="213"/>
        <v>5.5675259531453509</v>
      </c>
      <c r="AB488">
        <f t="shared" ca="1" si="225"/>
        <v>0.43866210925599913</v>
      </c>
      <c r="AC488" t="str">
        <f t="shared" ca="1" si="226"/>
        <v>الویت بیشتر</v>
      </c>
      <c r="AE488">
        <f t="shared" ca="1" si="205"/>
        <v>0.26376774112916646</v>
      </c>
      <c r="AF488" t="str">
        <f t="shared" ca="1" si="227"/>
        <v>محصول ۲</v>
      </c>
      <c r="AG488">
        <f t="shared" ca="1" si="206"/>
        <v>0.31252469120864612</v>
      </c>
      <c r="AH488" s="4">
        <f t="shared" ca="1" si="207"/>
        <v>5.8141612230042838</v>
      </c>
      <c r="AI488">
        <f t="shared" ca="1" si="208"/>
        <v>0.80994034477515442</v>
      </c>
      <c r="AJ488">
        <f t="shared" ca="1" si="209"/>
        <v>23.112380686183357</v>
      </c>
      <c r="AK488">
        <f t="shared" ca="1" si="210"/>
        <v>0.2042468550931632</v>
      </c>
      <c r="AL488">
        <f t="shared" ca="1" si="211"/>
        <v>2.6391351267035215</v>
      </c>
    </row>
    <row r="489" spans="1:38" x14ac:dyDescent="0.3">
      <c r="A489" s="1">
        <f t="shared" si="214"/>
        <v>488</v>
      </c>
      <c r="B489">
        <f t="shared" ca="1" si="216"/>
        <v>338</v>
      </c>
      <c r="C489">
        <f t="shared" ca="1" si="217"/>
        <v>1</v>
      </c>
      <c r="D489" t="str">
        <f t="shared" ca="1" si="218"/>
        <v>پشتیبانی فنی</v>
      </c>
      <c r="E489" t="str">
        <f t="shared" ca="1" si="219"/>
        <v>محصول ۳</v>
      </c>
      <c r="F489" t="str">
        <f t="shared" ca="1" si="220"/>
        <v>_</v>
      </c>
      <c r="G489">
        <f t="shared" ca="1" si="221"/>
        <v>6.3660379057603862</v>
      </c>
      <c r="H489">
        <f t="shared" ca="1" si="222"/>
        <v>344.36603790576038</v>
      </c>
      <c r="I489">
        <f ca="1">24-COUNTIF($H$2:H488,"&gt;"&amp;B489)</f>
        <v>11</v>
      </c>
      <c r="J489">
        <f t="shared" ca="1" si="204"/>
        <v>14</v>
      </c>
      <c r="O489">
        <f t="shared" ca="1" si="215"/>
        <v>0.40737729663410249</v>
      </c>
      <c r="P489">
        <f t="shared" ca="1" si="203"/>
        <v>0</v>
      </c>
      <c r="Q489">
        <f t="shared" ca="1" si="223"/>
        <v>338</v>
      </c>
      <c r="V489">
        <f t="shared" ca="1" si="212"/>
        <v>0.34057220693545898</v>
      </c>
      <c r="W489" t="str">
        <f t="shared" ca="1" si="224"/>
        <v>پشتیبانی فنی</v>
      </c>
      <c r="X489">
        <f t="shared" ca="1" si="213"/>
        <v>3.5845313025672185</v>
      </c>
      <c r="AB489">
        <f t="shared" ca="1" si="225"/>
        <v>2.4405488834352083E-2</v>
      </c>
      <c r="AC489" t="str">
        <f t="shared" ca="1" si="226"/>
        <v>الویت کمتر</v>
      </c>
      <c r="AE489">
        <f t="shared" ca="1" si="205"/>
        <v>0.33949965566678669</v>
      </c>
      <c r="AF489" t="str">
        <f t="shared" ca="1" si="227"/>
        <v>محصول ۳</v>
      </c>
      <c r="AG489">
        <f t="shared" ca="1" si="206"/>
        <v>0.37338391661942516</v>
      </c>
      <c r="AH489" s="4">
        <f t="shared" ca="1" si="207"/>
        <v>6.3660379057603862</v>
      </c>
      <c r="AI489">
        <f t="shared" ca="1" si="208"/>
        <v>0.60030773183615704</v>
      </c>
      <c r="AJ489">
        <f t="shared" ca="1" si="209"/>
        <v>20.454141942322813</v>
      </c>
      <c r="AK489">
        <f t="shared" ca="1" si="210"/>
        <v>0.75987809534193196</v>
      </c>
      <c r="AL489">
        <f t="shared" ca="1" si="211"/>
        <v>3.3070037450922722</v>
      </c>
    </row>
    <row r="490" spans="1:38" x14ac:dyDescent="0.3">
      <c r="A490" s="1">
        <f t="shared" si="214"/>
        <v>489</v>
      </c>
      <c r="B490">
        <f t="shared" ca="1" si="216"/>
        <v>339</v>
      </c>
      <c r="C490">
        <f t="shared" ca="1" si="217"/>
        <v>1</v>
      </c>
      <c r="D490" t="str">
        <f t="shared" ca="1" si="218"/>
        <v>پشتیبانی فنی</v>
      </c>
      <c r="E490" t="str">
        <f t="shared" ca="1" si="219"/>
        <v>محصول ۲</v>
      </c>
      <c r="F490" t="str">
        <f t="shared" ca="1" si="220"/>
        <v>_</v>
      </c>
      <c r="G490">
        <f t="shared" ca="1" si="221"/>
        <v>6.9949141723504589</v>
      </c>
      <c r="H490">
        <f t="shared" ca="1" si="222"/>
        <v>345.99491417235043</v>
      </c>
      <c r="I490">
        <f ca="1">24-COUNTIF($H$2:H489,"&gt;"&amp;B490)</f>
        <v>11</v>
      </c>
      <c r="J490">
        <f t="shared" ca="1" si="204"/>
        <v>14</v>
      </c>
      <c r="O490">
        <f t="shared" ca="1" si="215"/>
        <v>0.69355399525044681</v>
      </c>
      <c r="P490">
        <f t="shared" ca="1" si="203"/>
        <v>1</v>
      </c>
      <c r="Q490">
        <f t="shared" ca="1" si="223"/>
        <v>339</v>
      </c>
      <c r="V490">
        <f t="shared" ca="1" si="212"/>
        <v>0.4347196801289811</v>
      </c>
      <c r="W490" t="str">
        <f t="shared" ca="1" si="224"/>
        <v>پشتیبانی فنی</v>
      </c>
      <c r="X490">
        <f t="shared" ca="1" si="213"/>
        <v>8.2788176600555126</v>
      </c>
      <c r="AB490">
        <f t="shared" ca="1" si="225"/>
        <v>0.91535803864752052</v>
      </c>
      <c r="AC490" t="str">
        <f t="shared" ca="1" si="226"/>
        <v>الویت بیشتر</v>
      </c>
      <c r="AE490">
        <f t="shared" ca="1" si="205"/>
        <v>0.22426265857346231</v>
      </c>
      <c r="AF490" t="str">
        <f t="shared" ca="1" si="227"/>
        <v>محصول ۲</v>
      </c>
      <c r="AG490">
        <f t="shared" ca="1" si="206"/>
        <v>0.4392966941021631</v>
      </c>
      <c r="AH490" s="4">
        <f t="shared" ca="1" si="207"/>
        <v>6.9949141723504589</v>
      </c>
      <c r="AI490">
        <f t="shared" ca="1" si="208"/>
        <v>0.22405322309852138</v>
      </c>
      <c r="AJ490">
        <f t="shared" ca="1" si="209"/>
        <v>14.052263606642692</v>
      </c>
      <c r="AK490">
        <f t="shared" ca="1" si="210"/>
        <v>0.3984856366273285</v>
      </c>
      <c r="AL490">
        <f t="shared" ca="1" si="211"/>
        <v>2.8927324757477217</v>
      </c>
    </row>
    <row r="491" spans="1:38" x14ac:dyDescent="0.3">
      <c r="A491" s="1">
        <f t="shared" si="214"/>
        <v>490</v>
      </c>
      <c r="B491">
        <f t="shared" ca="1" si="216"/>
        <v>342</v>
      </c>
      <c r="C491">
        <f t="shared" ca="1" si="217"/>
        <v>1</v>
      </c>
      <c r="D491" t="str">
        <f t="shared" ca="1" si="218"/>
        <v>پشتیبانی فنی</v>
      </c>
      <c r="E491" t="str">
        <f t="shared" ca="1" si="219"/>
        <v>محصول ۳</v>
      </c>
      <c r="F491" t="str">
        <f t="shared" ca="1" si="220"/>
        <v>_</v>
      </c>
      <c r="G491">
        <f t="shared" ca="1" si="221"/>
        <v>4.5952611712704536</v>
      </c>
      <c r="H491">
        <f t="shared" ca="1" si="222"/>
        <v>346.59526117127047</v>
      </c>
      <c r="I491">
        <f ca="1">24-COUNTIF($H$2:H490,"&gt;"&amp;B491)</f>
        <v>11</v>
      </c>
      <c r="J491">
        <f t="shared" ca="1" si="204"/>
        <v>14</v>
      </c>
      <c r="O491">
        <f t="shared" ca="1" si="215"/>
        <v>0.94972353834349266</v>
      </c>
      <c r="P491">
        <f t="shared" ca="1" si="203"/>
        <v>3</v>
      </c>
      <c r="Q491">
        <f t="shared" ca="1" si="223"/>
        <v>342</v>
      </c>
      <c r="V491">
        <f t="shared" ca="1" si="212"/>
        <v>0.52240044118048989</v>
      </c>
      <c r="W491" t="str">
        <f t="shared" ca="1" si="224"/>
        <v>پشتیبانی فنی</v>
      </c>
      <c r="X491">
        <f t="shared" ca="1" si="213"/>
        <v>3.4604798514597164</v>
      </c>
      <c r="AB491">
        <f t="shared" ca="1" si="225"/>
        <v>1.5145835257168746E-2</v>
      </c>
      <c r="AC491" t="str">
        <f t="shared" ca="1" si="226"/>
        <v>الویت کمتر</v>
      </c>
      <c r="AE491">
        <f t="shared" ca="1" si="205"/>
        <v>0.49039889514848223</v>
      </c>
      <c r="AF491" t="str">
        <f t="shared" ca="1" si="227"/>
        <v>محصول ۳</v>
      </c>
      <c r="AG491">
        <f t="shared" ca="1" si="206"/>
        <v>5.6552404545848423E-2</v>
      </c>
      <c r="AH491" s="4">
        <f t="shared" ca="1" si="207"/>
        <v>4.5952611712704536</v>
      </c>
      <c r="AI491">
        <f t="shared" ca="1" si="208"/>
        <v>0.59218412119843156</v>
      </c>
      <c r="AJ491">
        <f t="shared" ca="1" si="209"/>
        <v>20.342430622783521</v>
      </c>
      <c r="AK491">
        <f t="shared" ca="1" si="210"/>
        <v>0.52579753759313219</v>
      </c>
      <c r="AL491">
        <f t="shared" ca="1" si="211"/>
        <v>3.0261391655817884</v>
      </c>
    </row>
    <row r="492" spans="1:38" x14ac:dyDescent="0.3">
      <c r="A492" s="1">
        <f t="shared" si="214"/>
        <v>491</v>
      </c>
      <c r="B492">
        <f t="shared" ca="1" si="216"/>
        <v>342</v>
      </c>
      <c r="C492">
        <f t="shared" ca="1" si="217"/>
        <v>1</v>
      </c>
      <c r="D492" t="str">
        <f t="shared" ca="1" si="218"/>
        <v>پشتیبانی فنی</v>
      </c>
      <c r="E492" t="str">
        <f t="shared" ca="1" si="219"/>
        <v>محصول ۱</v>
      </c>
      <c r="F492" t="str">
        <f t="shared" ca="1" si="220"/>
        <v>_</v>
      </c>
      <c r="G492">
        <f t="shared" ca="1" si="221"/>
        <v>15.294455720807983</v>
      </c>
      <c r="H492">
        <f t="shared" ca="1" si="222"/>
        <v>357.294455720808</v>
      </c>
      <c r="I492">
        <f ca="1">24-COUNTIF($H$2:H491,"&gt;"&amp;B492)</f>
        <v>10</v>
      </c>
      <c r="J492">
        <f t="shared" ca="1" si="204"/>
        <v>15</v>
      </c>
      <c r="O492">
        <f t="shared" ca="1" si="215"/>
        <v>0.29368676399606775</v>
      </c>
      <c r="P492">
        <f t="shared" ca="1" si="203"/>
        <v>0</v>
      </c>
      <c r="Q492">
        <f t="shared" ca="1" si="223"/>
        <v>342</v>
      </c>
      <c r="V492">
        <f t="shared" ca="1" si="212"/>
        <v>0.56540164370281409</v>
      </c>
      <c r="W492" t="str">
        <f t="shared" ca="1" si="224"/>
        <v>پشتیبانی فنی</v>
      </c>
      <c r="X492">
        <f t="shared" ca="1" si="213"/>
        <v>8.2209294017760168</v>
      </c>
      <c r="AB492">
        <f t="shared" ca="1" si="225"/>
        <v>0.90956879447242733</v>
      </c>
      <c r="AC492" t="str">
        <f t="shared" ca="1" si="226"/>
        <v>الویت بیشتر</v>
      </c>
      <c r="AE492">
        <f t="shared" ca="1" si="205"/>
        <v>0.11705928521088454</v>
      </c>
      <c r="AF492" t="str">
        <f t="shared" ca="1" si="227"/>
        <v>محصول ۱</v>
      </c>
      <c r="AG492">
        <f t="shared" ca="1" si="206"/>
        <v>0.96611125070986736</v>
      </c>
      <c r="AH492" s="4">
        <f t="shared" ca="1" si="207"/>
        <v>15.294455720807983</v>
      </c>
      <c r="AI492">
        <f t="shared" ca="1" si="208"/>
        <v>0.45923427424302488</v>
      </c>
      <c r="AJ492">
        <f t="shared" ca="1" si="209"/>
        <v>18.391478648269754</v>
      </c>
      <c r="AK492">
        <f t="shared" ca="1" si="210"/>
        <v>6.0502319952911998E-2</v>
      </c>
      <c r="AL492">
        <f t="shared" ca="1" si="211"/>
        <v>2.347857211950283</v>
      </c>
    </row>
    <row r="493" spans="1:38" x14ac:dyDescent="0.3">
      <c r="A493" s="1">
        <f t="shared" si="214"/>
        <v>492</v>
      </c>
      <c r="B493">
        <f t="shared" ca="1" si="216"/>
        <v>342</v>
      </c>
      <c r="C493">
        <f t="shared" ca="1" si="217"/>
        <v>1</v>
      </c>
      <c r="D493" t="str">
        <f t="shared" ca="1" si="218"/>
        <v>پشتیبانی فنی</v>
      </c>
      <c r="E493" t="str">
        <f t="shared" ca="1" si="219"/>
        <v>محصول ۳</v>
      </c>
      <c r="F493" t="str">
        <f t="shared" ca="1" si="220"/>
        <v>_</v>
      </c>
      <c r="G493">
        <f t="shared" ca="1" si="221"/>
        <v>14.240604150952397</v>
      </c>
      <c r="H493">
        <f t="shared" ca="1" si="222"/>
        <v>356.24060415095238</v>
      </c>
      <c r="I493">
        <f ca="1">24-COUNTIF($H$2:H492,"&gt;"&amp;B493)</f>
        <v>9</v>
      </c>
      <c r="J493">
        <f t="shared" ca="1" si="204"/>
        <v>16</v>
      </c>
      <c r="O493">
        <f t="shared" ca="1" si="215"/>
        <v>0.36716149395943953</v>
      </c>
      <c r="P493">
        <f t="shared" ca="1" si="203"/>
        <v>0</v>
      </c>
      <c r="Q493">
        <f t="shared" ca="1" si="223"/>
        <v>342</v>
      </c>
      <c r="V493">
        <f t="shared" ca="1" si="212"/>
        <v>0.50231446021478288</v>
      </c>
      <c r="W493" t="str">
        <f t="shared" ca="1" si="224"/>
        <v>پشتیبانی فنی</v>
      </c>
      <c r="X493">
        <f t="shared" ca="1" si="213"/>
        <v>8.3047984284325125</v>
      </c>
      <c r="AB493">
        <f t="shared" ca="1" si="225"/>
        <v>0.91789404662157481</v>
      </c>
      <c r="AC493" t="str">
        <f t="shared" ca="1" si="226"/>
        <v>الویت بیشتر</v>
      </c>
      <c r="AE493">
        <f t="shared" ca="1" si="205"/>
        <v>0.45598720519746794</v>
      </c>
      <c r="AF493" t="str">
        <f t="shared" ca="1" si="227"/>
        <v>محصول ۳</v>
      </c>
      <c r="AG493">
        <f t="shared" ca="1" si="206"/>
        <v>0.93456917986186872</v>
      </c>
      <c r="AH493" s="4">
        <f t="shared" ca="1" si="207"/>
        <v>14.240604150952397</v>
      </c>
      <c r="AI493">
        <f t="shared" ca="1" si="208"/>
        <v>2.2179504269161932E-3</v>
      </c>
      <c r="AJ493">
        <f t="shared" ca="1" si="209"/>
        <v>5.000147810345652</v>
      </c>
      <c r="AK493">
        <f t="shared" ca="1" si="210"/>
        <v>0.72040289752374553</v>
      </c>
      <c r="AL493">
        <f t="shared" ca="1" si="211"/>
        <v>3.2522071109240818</v>
      </c>
    </row>
    <row r="494" spans="1:38" x14ac:dyDescent="0.3">
      <c r="A494" s="1">
        <f t="shared" si="214"/>
        <v>493</v>
      </c>
      <c r="B494">
        <f t="shared" ca="1" si="216"/>
        <v>342</v>
      </c>
      <c r="C494">
        <f t="shared" ca="1" si="217"/>
        <v>1</v>
      </c>
      <c r="D494" t="str">
        <f t="shared" ca="1" si="218"/>
        <v>پشتیبانی فنی</v>
      </c>
      <c r="E494" t="str">
        <f t="shared" ca="1" si="219"/>
        <v>محصول ۲</v>
      </c>
      <c r="F494" t="str">
        <f t="shared" ca="1" si="220"/>
        <v>_</v>
      </c>
      <c r="G494">
        <f t="shared" ca="1" si="221"/>
        <v>8.4283568413708352</v>
      </c>
      <c r="H494">
        <f t="shared" ca="1" si="222"/>
        <v>350.42835684137083</v>
      </c>
      <c r="I494">
        <f ca="1">24-COUNTIF($H$2:H493,"&gt;"&amp;B494)</f>
        <v>8</v>
      </c>
      <c r="J494">
        <f t="shared" ca="1" si="204"/>
        <v>17</v>
      </c>
      <c r="O494">
        <f t="shared" ca="1" si="215"/>
        <v>0.50741187668164645</v>
      </c>
      <c r="P494">
        <f t="shared" ca="1" si="203"/>
        <v>0</v>
      </c>
      <c r="Q494">
        <f t="shared" ca="1" si="223"/>
        <v>342</v>
      </c>
      <c r="V494">
        <f t="shared" ca="1" si="212"/>
        <v>0.52172622656604628</v>
      </c>
      <c r="W494" t="str">
        <f t="shared" ca="1" si="224"/>
        <v>پشتیبانی فنی</v>
      </c>
      <c r="X494">
        <f t="shared" ca="1" si="213"/>
        <v>3.8926276820658807</v>
      </c>
      <c r="AB494">
        <f t="shared" ca="1" si="225"/>
        <v>5.6913155627879075E-2</v>
      </c>
      <c r="AC494" t="str">
        <f t="shared" ca="1" si="226"/>
        <v>الویت کمتر</v>
      </c>
      <c r="AE494">
        <f t="shared" ca="1" si="205"/>
        <v>0.3195922900110556</v>
      </c>
      <c r="AF494" t="str">
        <f t="shared" ca="1" si="227"/>
        <v>محصول ۲</v>
      </c>
      <c r="AG494">
        <f t="shared" ca="1" si="206"/>
        <v>0.5758502187216088</v>
      </c>
      <c r="AH494" s="4">
        <f t="shared" ca="1" si="207"/>
        <v>8.4283568413708352</v>
      </c>
      <c r="AI494">
        <f t="shared" ca="1" si="208"/>
        <v>5.7436518734345521E-2</v>
      </c>
      <c r="AJ494">
        <f t="shared" ca="1" si="209"/>
        <v>9.0895844574178959</v>
      </c>
      <c r="AK494">
        <f t="shared" ca="1" si="210"/>
        <v>0.56626050382806992</v>
      </c>
      <c r="AL494">
        <f t="shared" ca="1" si="211"/>
        <v>3.0686144770591182</v>
      </c>
    </row>
    <row r="495" spans="1:38" x14ac:dyDescent="0.3">
      <c r="A495" s="1">
        <f t="shared" si="214"/>
        <v>494</v>
      </c>
      <c r="B495">
        <f t="shared" ca="1" si="216"/>
        <v>342</v>
      </c>
      <c r="C495">
        <f t="shared" ca="1" si="217"/>
        <v>1</v>
      </c>
      <c r="D495" t="str">
        <f t="shared" ca="1" si="218"/>
        <v>پشتیبانی فنی</v>
      </c>
      <c r="E495" t="str">
        <f t="shared" ca="1" si="219"/>
        <v>محصول ۱</v>
      </c>
      <c r="F495" t="str">
        <f t="shared" ca="1" si="220"/>
        <v>_</v>
      </c>
      <c r="G495">
        <f t="shared" ca="1" si="221"/>
        <v>13.589905010686373</v>
      </c>
      <c r="H495">
        <f t="shared" ca="1" si="222"/>
        <v>355.58990501068638</v>
      </c>
      <c r="I495">
        <f ca="1">24-COUNTIF($H$2:H494,"&gt;"&amp;B495)</f>
        <v>7</v>
      </c>
      <c r="J495">
        <f t="shared" ca="1" si="204"/>
        <v>18</v>
      </c>
      <c r="O495">
        <f t="shared" ca="1" si="215"/>
        <v>0.45459678781940738</v>
      </c>
      <c r="P495">
        <f t="shared" ca="1" si="203"/>
        <v>0</v>
      </c>
      <c r="Q495">
        <f t="shared" ca="1" si="223"/>
        <v>342</v>
      </c>
      <c r="V495">
        <f t="shared" ca="1" si="212"/>
        <v>0.54192876329804651</v>
      </c>
      <c r="W495" t="str">
        <f t="shared" ca="1" si="224"/>
        <v>پشتیبانی فنی</v>
      </c>
      <c r="X495">
        <f t="shared" ca="1" si="213"/>
        <v>4.1563911772603657</v>
      </c>
      <c r="AB495">
        <f t="shared" ca="1" si="225"/>
        <v>9.5517182488972466E-2</v>
      </c>
      <c r="AC495" t="str">
        <f t="shared" ca="1" si="226"/>
        <v>الویت کمتر</v>
      </c>
      <c r="AE495">
        <f t="shared" ca="1" si="205"/>
        <v>0.18010855387297023</v>
      </c>
      <c r="AF495" t="str">
        <f t="shared" ca="1" si="227"/>
        <v>محصول ۱</v>
      </c>
      <c r="AG495">
        <f t="shared" ca="1" si="206"/>
        <v>0.90995862122792048</v>
      </c>
      <c r="AH495" s="4">
        <f t="shared" ca="1" si="207"/>
        <v>13.589905010686373</v>
      </c>
      <c r="AI495">
        <f t="shared" ca="1" si="208"/>
        <v>0.44638663670270606</v>
      </c>
      <c r="AJ495">
        <f t="shared" ca="1" si="209"/>
        <v>18.188741070049886</v>
      </c>
      <c r="AK495">
        <f t="shared" ca="1" si="210"/>
        <v>0.97606167179447201</v>
      </c>
      <c r="AL495">
        <f t="shared" ca="1" si="211"/>
        <v>3.781192650006779</v>
      </c>
    </row>
    <row r="496" spans="1:38" x14ac:dyDescent="0.3">
      <c r="A496" s="1">
        <f t="shared" si="214"/>
        <v>495</v>
      </c>
      <c r="B496">
        <f t="shared" ca="1" si="216"/>
        <v>347</v>
      </c>
      <c r="C496">
        <f t="shared" ca="1" si="217"/>
        <v>1</v>
      </c>
      <c r="D496" t="str">
        <f t="shared" ca="1" si="218"/>
        <v>پشتیبانی فنی</v>
      </c>
      <c r="E496" t="str">
        <f t="shared" ca="1" si="219"/>
        <v>محصول ۳</v>
      </c>
      <c r="F496" t="str">
        <f t="shared" ca="1" si="220"/>
        <v>_</v>
      </c>
      <c r="G496">
        <f t="shared" ca="1" si="221"/>
        <v>11.250839002984343</v>
      </c>
      <c r="H496">
        <f t="shared" ca="1" si="222"/>
        <v>358.25083900298432</v>
      </c>
      <c r="I496">
        <f ca="1">24-COUNTIF($H$2:H495,"&gt;"&amp;B496)</f>
        <v>17</v>
      </c>
      <c r="J496">
        <f t="shared" ca="1" si="204"/>
        <v>8</v>
      </c>
      <c r="O496">
        <f t="shared" ca="1" si="215"/>
        <v>0.98856212497530105</v>
      </c>
      <c r="P496">
        <f t="shared" ca="1" si="203"/>
        <v>5</v>
      </c>
      <c r="Q496">
        <f t="shared" ca="1" si="223"/>
        <v>347</v>
      </c>
      <c r="V496">
        <f t="shared" ca="1" si="212"/>
        <v>0.3475634581321978</v>
      </c>
      <c r="W496" t="str">
        <f t="shared" ca="1" si="224"/>
        <v>پشتیبانی فنی</v>
      </c>
      <c r="X496">
        <f t="shared" ca="1" si="213"/>
        <v>8.5087026374642463</v>
      </c>
      <c r="AB496">
        <f t="shared" ca="1" si="225"/>
        <v>0.93645806218554017</v>
      </c>
      <c r="AC496" t="str">
        <f t="shared" ca="1" si="226"/>
        <v>الویت بیشتر</v>
      </c>
      <c r="AE496">
        <f t="shared" ca="1" si="205"/>
        <v>0.48278546241883802</v>
      </c>
      <c r="AF496" t="str">
        <f t="shared" ca="1" si="227"/>
        <v>محصول ۳</v>
      </c>
      <c r="AG496">
        <f t="shared" ca="1" si="206"/>
        <v>0.78911493442760472</v>
      </c>
      <c r="AH496" s="4">
        <f t="shared" ca="1" si="207"/>
        <v>11.250839002984343</v>
      </c>
      <c r="AI496">
        <f t="shared" ca="1" si="208"/>
        <v>9.9712453746585994E-2</v>
      </c>
      <c r="AJ496">
        <f t="shared" ca="1" si="209"/>
        <v>10.705991100479501</v>
      </c>
      <c r="AK496">
        <f t="shared" ca="1" si="210"/>
        <v>0.78542985250815345</v>
      </c>
      <c r="AL496">
        <f t="shared" ca="1" si="211"/>
        <v>3.3449119944742591</v>
      </c>
    </row>
    <row r="497" spans="1:38" x14ac:dyDescent="0.3">
      <c r="A497" s="1">
        <f t="shared" si="214"/>
        <v>496</v>
      </c>
      <c r="B497">
        <f t="shared" ca="1" si="216"/>
        <v>348</v>
      </c>
      <c r="C497">
        <f t="shared" ca="1" si="217"/>
        <v>1</v>
      </c>
      <c r="D497" t="str">
        <f t="shared" ca="1" si="218"/>
        <v>بررسی سفارش</v>
      </c>
      <c r="E497" t="str">
        <f t="shared" ca="1" si="219"/>
        <v>_</v>
      </c>
      <c r="F497" t="str">
        <f t="shared" ca="1" si="220"/>
        <v>الویت بیشتر</v>
      </c>
      <c r="G497">
        <f t="shared" ca="1" si="221"/>
        <v>2.6437600011146927</v>
      </c>
      <c r="H497">
        <f t="shared" ca="1" si="222"/>
        <v>350.64376000111469</v>
      </c>
      <c r="I497">
        <f ca="1">24-COUNTIF($H$2:H496,"&gt;"&amp;B497)</f>
        <v>17</v>
      </c>
      <c r="J497">
        <f t="shared" ca="1" si="204"/>
        <v>8</v>
      </c>
      <c r="O497">
        <f t="shared" ca="1" si="215"/>
        <v>0.62784665219016023</v>
      </c>
      <c r="P497">
        <f t="shared" ca="1" si="203"/>
        <v>1</v>
      </c>
      <c r="Q497">
        <f t="shared" ca="1" si="223"/>
        <v>348</v>
      </c>
      <c r="V497">
        <f t="shared" ca="1" si="212"/>
        <v>0.18700655510343281</v>
      </c>
      <c r="W497" t="str">
        <f t="shared" ca="1" si="224"/>
        <v>بررسی سفارش</v>
      </c>
      <c r="X497">
        <f t="shared" ca="1" si="213"/>
        <v>8.6442496899349344</v>
      </c>
      <c r="AB497">
        <f t="shared" ca="1" si="225"/>
        <v>0.94748403133595649</v>
      </c>
      <c r="AC497" t="str">
        <f t="shared" ca="1" si="226"/>
        <v>الویت بیشتر</v>
      </c>
      <c r="AE497">
        <f t="shared" ca="1" si="205"/>
        <v>0.41079770698049045</v>
      </c>
      <c r="AF497" t="str">
        <f t="shared" ca="1" si="227"/>
        <v>محصول ۳</v>
      </c>
      <c r="AG497">
        <f t="shared" ca="1" si="206"/>
        <v>0.34579992849627716</v>
      </c>
      <c r="AH497" s="4">
        <f t="shared" ca="1" si="207"/>
        <v>6.1127288478472011</v>
      </c>
      <c r="AI497">
        <f t="shared" ca="1" si="208"/>
        <v>0.7367158794823937</v>
      </c>
      <c r="AJ497">
        <f t="shared" ca="1" si="209"/>
        <v>22.227969213452155</v>
      </c>
      <c r="AK497">
        <f t="shared" ca="1" si="210"/>
        <v>0.20721346951759456</v>
      </c>
      <c r="AL497">
        <f t="shared" ca="1" si="211"/>
        <v>2.6437600011146927</v>
      </c>
    </row>
    <row r="498" spans="1:38" x14ac:dyDescent="0.3">
      <c r="A498" s="1">
        <f t="shared" si="214"/>
        <v>497</v>
      </c>
      <c r="B498">
        <f t="shared" ca="1" si="216"/>
        <v>348</v>
      </c>
      <c r="C498">
        <f t="shared" ca="1" si="217"/>
        <v>1</v>
      </c>
      <c r="D498" t="str">
        <f t="shared" ca="1" si="218"/>
        <v>پشتیبانی فنی</v>
      </c>
      <c r="E498" t="str">
        <f t="shared" ca="1" si="219"/>
        <v>محصول ۳</v>
      </c>
      <c r="F498" t="str">
        <f t="shared" ca="1" si="220"/>
        <v>_</v>
      </c>
      <c r="G498">
        <f t="shared" ca="1" si="221"/>
        <v>9.1996153137922452</v>
      </c>
      <c r="H498">
        <f t="shared" ca="1" si="222"/>
        <v>357.19961531379226</v>
      </c>
      <c r="I498">
        <f ca="1">24-COUNTIF($H$2:H497,"&gt;"&amp;B498)</f>
        <v>16</v>
      </c>
      <c r="J498">
        <f t="shared" ca="1" si="204"/>
        <v>9</v>
      </c>
      <c r="O498">
        <f t="shared" ca="1" si="215"/>
        <v>0.16818096015270756</v>
      </c>
      <c r="P498">
        <f t="shared" ca="1" si="203"/>
        <v>0</v>
      </c>
      <c r="Q498">
        <f t="shared" ca="1" si="223"/>
        <v>348</v>
      </c>
      <c r="V498">
        <f t="shared" ca="1" si="212"/>
        <v>0.38981160340094123</v>
      </c>
      <c r="W498" t="str">
        <f t="shared" ca="1" si="224"/>
        <v>پشتیبانی فنی</v>
      </c>
      <c r="X498">
        <f t="shared" ca="1" si="213"/>
        <v>8.4567935821319438</v>
      </c>
      <c r="AB498">
        <f t="shared" ca="1" si="225"/>
        <v>0.9319575414814526</v>
      </c>
      <c r="AC498" t="str">
        <f t="shared" ca="1" si="226"/>
        <v>الویت بیشتر</v>
      </c>
      <c r="AE498">
        <f t="shared" ca="1" si="205"/>
        <v>0.43984700487019879</v>
      </c>
      <c r="AF498" t="str">
        <f t="shared" ca="1" si="227"/>
        <v>محصول ۳</v>
      </c>
      <c r="AG498">
        <f t="shared" ca="1" si="206"/>
        <v>0.64145013599425937</v>
      </c>
      <c r="AH498" s="4">
        <f t="shared" ca="1" si="207"/>
        <v>9.1996153137922452</v>
      </c>
      <c r="AI498">
        <f t="shared" ca="1" si="208"/>
        <v>6.6468755665897716E-2</v>
      </c>
      <c r="AJ498">
        <f t="shared" ca="1" si="209"/>
        <v>9.4751629021719417</v>
      </c>
      <c r="AK498">
        <f t="shared" ca="1" si="210"/>
        <v>0.14582618454023555</v>
      </c>
      <c r="AL498">
        <f t="shared" ca="1" si="211"/>
        <v>2.5400484877124194</v>
      </c>
    </row>
    <row r="499" spans="1:38" x14ac:dyDescent="0.3">
      <c r="A499" s="1">
        <f t="shared" si="214"/>
        <v>498</v>
      </c>
      <c r="B499">
        <f t="shared" ca="1" si="216"/>
        <v>348</v>
      </c>
      <c r="C499">
        <f t="shared" ca="1" si="217"/>
        <v>1</v>
      </c>
      <c r="D499" t="str">
        <f t="shared" ca="1" si="218"/>
        <v>بررسی سفارش</v>
      </c>
      <c r="E499" t="str">
        <f t="shared" ca="1" si="219"/>
        <v>_</v>
      </c>
      <c r="F499" t="str">
        <f t="shared" ca="1" si="220"/>
        <v>الویت بیشتر</v>
      </c>
      <c r="G499">
        <f t="shared" ca="1" si="221"/>
        <v>2.8526528220519705</v>
      </c>
      <c r="H499">
        <f t="shared" ca="1" si="222"/>
        <v>350.85265282205199</v>
      </c>
      <c r="I499">
        <f ca="1">24-COUNTIF($H$2:H498,"&gt;"&amp;B499)</f>
        <v>15</v>
      </c>
      <c r="J499">
        <f t="shared" ca="1" si="204"/>
        <v>10</v>
      </c>
      <c r="O499">
        <f t="shared" ca="1" si="215"/>
        <v>0.3546844521616217</v>
      </c>
      <c r="P499">
        <f t="shared" ca="1" si="203"/>
        <v>0</v>
      </c>
      <c r="Q499">
        <f t="shared" ca="1" si="223"/>
        <v>348</v>
      </c>
      <c r="V499">
        <f t="shared" ca="1" si="212"/>
        <v>0.16491109118709199</v>
      </c>
      <c r="W499" t="str">
        <f t="shared" ca="1" si="224"/>
        <v>بررسی سفارش</v>
      </c>
      <c r="X499">
        <f t="shared" ca="1" si="213"/>
        <v>6.2977268333735097</v>
      </c>
      <c r="AB499">
        <f t="shared" ca="1" si="225"/>
        <v>0.60837638284792739</v>
      </c>
      <c r="AC499" t="str">
        <f t="shared" ca="1" si="226"/>
        <v>الویت بیشتر</v>
      </c>
      <c r="AE499">
        <f t="shared" ca="1" si="205"/>
        <v>0.23609884377273366</v>
      </c>
      <c r="AF499" t="str">
        <f t="shared" ca="1" si="227"/>
        <v>محصول ۲</v>
      </c>
      <c r="AG499">
        <f t="shared" ca="1" si="206"/>
        <v>0.89856794060485345</v>
      </c>
      <c r="AH499" s="4">
        <f t="shared" ca="1" si="207"/>
        <v>13.31926022627281</v>
      </c>
      <c r="AI499">
        <f t="shared" ca="1" si="208"/>
        <v>9.6377673964572641E-2</v>
      </c>
      <c r="AJ499">
        <f t="shared" ca="1" si="209"/>
        <v>10.592900041561549</v>
      </c>
      <c r="AK499">
        <f t="shared" ca="1" si="210"/>
        <v>0.36350841747659479</v>
      </c>
      <c r="AL499">
        <f t="shared" ca="1" si="211"/>
        <v>2.8526528220519705</v>
      </c>
    </row>
    <row r="500" spans="1:38" x14ac:dyDescent="0.3">
      <c r="A500" s="1">
        <f t="shared" si="214"/>
        <v>499</v>
      </c>
      <c r="B500">
        <f t="shared" ca="1" si="216"/>
        <v>350</v>
      </c>
      <c r="C500">
        <f t="shared" ca="1" si="217"/>
        <v>1</v>
      </c>
      <c r="D500" t="str">
        <f t="shared" ca="1" si="218"/>
        <v>بررسی سفارش</v>
      </c>
      <c r="E500" t="str">
        <f t="shared" ca="1" si="219"/>
        <v>_</v>
      </c>
      <c r="F500" t="str">
        <f t="shared" ca="1" si="220"/>
        <v>الویت بیشتر</v>
      </c>
      <c r="G500">
        <f t="shared" ca="1" si="221"/>
        <v>2.6373331087376091</v>
      </c>
      <c r="H500">
        <f t="shared" ca="1" si="222"/>
        <v>352.63733310873761</v>
      </c>
      <c r="I500">
        <f ca="1">24-COUNTIF($H$2:H499,"&gt;"&amp;B500)</f>
        <v>14</v>
      </c>
      <c r="J500">
        <f t="shared" ca="1" si="204"/>
        <v>11</v>
      </c>
      <c r="O500">
        <f t="shared" ca="1" si="215"/>
        <v>0.86041740700202529</v>
      </c>
      <c r="P500">
        <f t="shared" ca="1" si="203"/>
        <v>2</v>
      </c>
      <c r="Q500">
        <f t="shared" ca="1" si="223"/>
        <v>350</v>
      </c>
      <c r="V500">
        <f t="shared" ca="1" si="212"/>
        <v>0.22196006728105691</v>
      </c>
      <c r="W500" t="str">
        <f t="shared" ca="1" si="224"/>
        <v>بررسی سفارش</v>
      </c>
      <c r="X500">
        <f t="shared" ca="1" si="213"/>
        <v>6.9097483185985809</v>
      </c>
      <c r="AB500">
        <f t="shared" ca="1" si="225"/>
        <v>0.72715270130273435</v>
      </c>
      <c r="AC500" t="str">
        <f t="shared" ca="1" si="226"/>
        <v>الویت بیشتر</v>
      </c>
      <c r="AE500">
        <f t="shared" ca="1" si="205"/>
        <v>0.48475870946524968</v>
      </c>
      <c r="AF500" t="str">
        <f t="shared" ca="1" si="227"/>
        <v>محصول ۳</v>
      </c>
      <c r="AG500">
        <f t="shared" ca="1" si="206"/>
        <v>0.81134902582537549</v>
      </c>
      <c r="AH500" s="4">
        <f t="shared" ca="1" si="207"/>
        <v>11.616536173697003</v>
      </c>
      <c r="AI500">
        <f t="shared" ca="1" si="208"/>
        <v>0.67216144099613984</v>
      </c>
      <c r="AJ500">
        <f t="shared" ca="1" si="209"/>
        <v>21.411054244050217</v>
      </c>
      <c r="AK500">
        <f t="shared" ca="1" si="210"/>
        <v>0.20309674574657266</v>
      </c>
      <c r="AL500">
        <f t="shared" ca="1" si="211"/>
        <v>2.6373331087376091</v>
      </c>
    </row>
    <row r="501" spans="1:38" x14ac:dyDescent="0.3">
      <c r="A501" s="1">
        <f t="shared" si="214"/>
        <v>500</v>
      </c>
      <c r="B501">
        <f t="shared" ca="1" si="216"/>
        <v>350</v>
      </c>
      <c r="C501">
        <f t="shared" ca="1" si="217"/>
        <v>1</v>
      </c>
      <c r="D501" t="str">
        <f t="shared" ca="1" si="218"/>
        <v>پشتیبانی فنی</v>
      </c>
      <c r="E501" t="str">
        <f t="shared" ca="1" si="219"/>
        <v>محصول ۲</v>
      </c>
      <c r="F501" t="str">
        <f t="shared" ca="1" si="220"/>
        <v>_</v>
      </c>
      <c r="G501">
        <f t="shared" ca="1" si="221"/>
        <v>11.395126851445202</v>
      </c>
      <c r="H501">
        <f t="shared" ca="1" si="222"/>
        <v>361.39512685144518</v>
      </c>
      <c r="I501">
        <f ca="1">24-COUNTIF($H$2:H500,"&gt;"&amp;B501)</f>
        <v>13</v>
      </c>
      <c r="J501">
        <f t="shared" ca="1" si="204"/>
        <v>12</v>
      </c>
      <c r="O501">
        <f t="shared" ca="1" si="215"/>
        <v>0.33882594640273878</v>
      </c>
      <c r="P501">
        <f t="shared" ca="1" si="203"/>
        <v>0</v>
      </c>
      <c r="Q501">
        <f t="shared" ca="1" si="223"/>
        <v>350</v>
      </c>
      <c r="V501">
        <f t="shared" ca="1" si="212"/>
        <v>0.52059372661970116</v>
      </c>
      <c r="W501" t="str">
        <f t="shared" ca="1" si="224"/>
        <v>پشتیبانی فنی</v>
      </c>
      <c r="X501">
        <f t="shared" ca="1" si="213"/>
        <v>9.2232806655464881</v>
      </c>
      <c r="AB501">
        <f t="shared" ca="1" si="225"/>
        <v>0.98276305929960261</v>
      </c>
      <c r="AC501" t="str">
        <f t="shared" ca="1" si="226"/>
        <v>الویت بیشتر</v>
      </c>
      <c r="AE501">
        <f t="shared" ca="1" si="205"/>
        <v>0.2174762360564805</v>
      </c>
      <c r="AF501" t="str">
        <f t="shared" ca="1" si="227"/>
        <v>محصول ۲</v>
      </c>
      <c r="AG501">
        <f t="shared" ca="1" si="206"/>
        <v>0.79803541986805482</v>
      </c>
      <c r="AH501" s="4">
        <f t="shared" ca="1" si="207"/>
        <v>11.395126851445202</v>
      </c>
      <c r="AI501">
        <f t="shared" ca="1" si="208"/>
        <v>0.68223979756236175</v>
      </c>
      <c r="AJ501">
        <f t="shared" ca="1" si="209"/>
        <v>21.541098845301146</v>
      </c>
      <c r="AK501">
        <f t="shared" ca="1" si="210"/>
        <v>0.27116813239484716</v>
      </c>
      <c r="AL501">
        <f t="shared" ca="1" si="211"/>
        <v>2.7364348340414746</v>
      </c>
    </row>
    <row r="502" spans="1:38" x14ac:dyDescent="0.3">
      <c r="A502" s="1">
        <f t="shared" si="214"/>
        <v>501</v>
      </c>
      <c r="B502">
        <f t="shared" ca="1" si="216"/>
        <v>352</v>
      </c>
      <c r="C502">
        <f t="shared" ca="1" si="217"/>
        <v>1</v>
      </c>
      <c r="D502" t="str">
        <f t="shared" ca="1" si="218"/>
        <v>فروش</v>
      </c>
      <c r="E502" t="str">
        <f t="shared" ca="1" si="219"/>
        <v>_</v>
      </c>
      <c r="F502" t="str">
        <f t="shared" ca="1" si="220"/>
        <v>_</v>
      </c>
      <c r="G502">
        <f t="shared" ca="1" si="221"/>
        <v>15.860726040379822</v>
      </c>
      <c r="H502">
        <f t="shared" ca="1" si="222"/>
        <v>367.8607260403798</v>
      </c>
      <c r="I502">
        <f ca="1">24-COUNTIF($H$2:H501,"&gt;"&amp;B502)</f>
        <v>16</v>
      </c>
      <c r="J502">
        <f t="shared" ca="1" si="204"/>
        <v>9</v>
      </c>
      <c r="O502">
        <f t="shared" ca="1" si="215"/>
        <v>0.85668788007860219</v>
      </c>
      <c r="P502">
        <f t="shared" ca="1" si="203"/>
        <v>2</v>
      </c>
      <c r="Q502">
        <f t="shared" ca="1" si="223"/>
        <v>352</v>
      </c>
      <c r="V502">
        <f t="shared" ca="1" si="212"/>
        <v>0.10172921707146518</v>
      </c>
      <c r="W502" t="str">
        <f t="shared" ca="1" si="224"/>
        <v>فروش</v>
      </c>
      <c r="X502">
        <f t="shared" ca="1" si="213"/>
        <v>7.0908109933794314</v>
      </c>
      <c r="AB502">
        <f t="shared" ca="1" si="225"/>
        <v>0.7581891235359437</v>
      </c>
      <c r="AC502" t="str">
        <f t="shared" ca="1" si="226"/>
        <v>الویت بیشتر</v>
      </c>
      <c r="AE502">
        <f t="shared" ca="1" si="205"/>
        <v>0.43847064404313385</v>
      </c>
      <c r="AF502" t="str">
        <f t="shared" ca="1" si="227"/>
        <v>محصول ۳</v>
      </c>
      <c r="AG502">
        <f t="shared" ca="1" si="206"/>
        <v>0.27575152236216505</v>
      </c>
      <c r="AH502" s="4">
        <f t="shared" ca="1" si="207"/>
        <v>5.4924954059663698</v>
      </c>
      <c r="AI502">
        <f t="shared" ca="1" si="208"/>
        <v>0.31192200045442131</v>
      </c>
      <c r="AJ502">
        <f t="shared" ca="1" si="209"/>
        <v>15.860726040379822</v>
      </c>
      <c r="AK502">
        <f t="shared" ca="1" si="210"/>
        <v>5.4329989197039907E-2</v>
      </c>
      <c r="AL502">
        <f t="shared" ca="1" si="211"/>
        <v>2.3296361302922963</v>
      </c>
    </row>
    <row r="503" spans="1:38" x14ac:dyDescent="0.3">
      <c r="A503" s="1">
        <f t="shared" si="214"/>
        <v>502</v>
      </c>
      <c r="B503">
        <f t="shared" ca="1" si="216"/>
        <v>352</v>
      </c>
      <c r="C503">
        <f t="shared" ca="1" si="217"/>
        <v>1</v>
      </c>
      <c r="D503" t="str">
        <f t="shared" ca="1" si="218"/>
        <v>پشتیبانی فنی</v>
      </c>
      <c r="E503" t="str">
        <f t="shared" ca="1" si="219"/>
        <v>محصول ۲</v>
      </c>
      <c r="F503" t="str">
        <f t="shared" ca="1" si="220"/>
        <v>_</v>
      </c>
      <c r="G503">
        <f t="shared" ca="1" si="221"/>
        <v>7.7281080883446176</v>
      </c>
      <c r="H503">
        <f t="shared" ca="1" si="222"/>
        <v>359.72810808834464</v>
      </c>
      <c r="I503">
        <f ca="1">24-COUNTIF($H$2:H502,"&gt;"&amp;B503)</f>
        <v>15</v>
      </c>
      <c r="J503">
        <f t="shared" ca="1" si="204"/>
        <v>10</v>
      </c>
      <c r="O503">
        <f t="shared" ca="1" si="215"/>
        <v>0.20484774234334824</v>
      </c>
      <c r="P503">
        <f t="shared" ca="1" si="203"/>
        <v>0</v>
      </c>
      <c r="Q503">
        <f t="shared" ca="1" si="223"/>
        <v>352</v>
      </c>
      <c r="V503">
        <f t="shared" ca="1" si="212"/>
        <v>0.35484311498413623</v>
      </c>
      <c r="W503" t="str">
        <f t="shared" ca="1" si="224"/>
        <v>پشتیبانی فنی</v>
      </c>
      <c r="X503">
        <f t="shared" ca="1" si="213"/>
        <v>6.7383117577909566</v>
      </c>
      <c r="AB503">
        <f t="shared" ca="1" si="225"/>
        <v>0.69603970887529365</v>
      </c>
      <c r="AC503" t="str">
        <f t="shared" ca="1" si="226"/>
        <v>الویت بیشتر</v>
      </c>
      <c r="AE503">
        <f t="shared" ca="1" si="205"/>
        <v>0.23157994293188866</v>
      </c>
      <c r="AF503" t="str">
        <f t="shared" ca="1" si="227"/>
        <v>محصول ۲</v>
      </c>
      <c r="AG503">
        <f t="shared" ca="1" si="206"/>
        <v>0.51151961368179966</v>
      </c>
      <c r="AH503" s="4">
        <f t="shared" ca="1" si="207"/>
        <v>7.7281080883446176</v>
      </c>
      <c r="AI503">
        <f t="shared" ca="1" si="208"/>
        <v>0.96978208468270677</v>
      </c>
      <c r="AJ503">
        <f t="shared" ca="1" si="209"/>
        <v>24.913433964605161</v>
      </c>
      <c r="AK503">
        <f t="shared" ca="1" si="210"/>
        <v>0.96068771633816175</v>
      </c>
      <c r="AL503">
        <f t="shared" ca="1" si="211"/>
        <v>3.7195992736748416</v>
      </c>
    </row>
    <row r="504" spans="1:38" x14ac:dyDescent="0.3">
      <c r="A504" s="1">
        <f t="shared" si="214"/>
        <v>503</v>
      </c>
      <c r="B504">
        <f t="shared" ca="1" si="216"/>
        <v>352</v>
      </c>
      <c r="C504">
        <f t="shared" ca="1" si="217"/>
        <v>1</v>
      </c>
      <c r="D504" t="str">
        <f t="shared" ca="1" si="218"/>
        <v>فروش</v>
      </c>
      <c r="E504" t="str">
        <f t="shared" ca="1" si="219"/>
        <v>_</v>
      </c>
      <c r="F504" t="str">
        <f t="shared" ca="1" si="220"/>
        <v>_</v>
      </c>
      <c r="G504">
        <f t="shared" ca="1" si="221"/>
        <v>21.117067824442525</v>
      </c>
      <c r="H504">
        <f t="shared" ca="1" si="222"/>
        <v>373.11706782444253</v>
      </c>
      <c r="I504">
        <f ca="1">24-COUNTIF($H$2:H503,"&gt;"&amp;B504)</f>
        <v>14</v>
      </c>
      <c r="J504">
        <f t="shared" ca="1" si="204"/>
        <v>11</v>
      </c>
      <c r="O504">
        <f t="shared" ca="1" si="215"/>
        <v>0.44803286806174214</v>
      </c>
      <c r="P504">
        <f t="shared" ca="1" si="203"/>
        <v>0</v>
      </c>
      <c r="Q504">
        <f t="shared" ca="1" si="223"/>
        <v>352</v>
      </c>
      <c r="V504">
        <f t="shared" ca="1" si="212"/>
        <v>0.10255940668646227</v>
      </c>
      <c r="W504" t="str">
        <f t="shared" ca="1" si="224"/>
        <v>فروش</v>
      </c>
      <c r="X504">
        <f t="shared" ca="1" si="213"/>
        <v>3.7252624710815163</v>
      </c>
      <c r="AB504">
        <f t="shared" ca="1" si="225"/>
        <v>3.7571832282804807E-2</v>
      </c>
      <c r="AC504" t="str">
        <f t="shared" ca="1" si="226"/>
        <v>الویت کمتر</v>
      </c>
      <c r="AE504">
        <f t="shared" ca="1" si="205"/>
        <v>0.15009719745057809</v>
      </c>
      <c r="AF504" t="str">
        <f t="shared" ca="1" si="227"/>
        <v>محصول ۱</v>
      </c>
      <c r="AG504">
        <f t="shared" ca="1" si="206"/>
        <v>0.57681462431754615</v>
      </c>
      <c r="AH504" s="4">
        <f t="shared" ca="1" si="207"/>
        <v>8.4392447396970756</v>
      </c>
      <c r="AI504">
        <f t="shared" ca="1" si="208"/>
        <v>0.64965412617863771</v>
      </c>
      <c r="AJ504">
        <f t="shared" ca="1" si="209"/>
        <v>21.117067824442525</v>
      </c>
      <c r="AK504">
        <f t="shared" ca="1" si="210"/>
        <v>5.5723806313185076E-2</v>
      </c>
      <c r="AL504">
        <f t="shared" ca="1" si="211"/>
        <v>2.3338377040215352</v>
      </c>
    </row>
    <row r="505" spans="1:38" x14ac:dyDescent="0.3">
      <c r="A505" s="1">
        <f t="shared" si="214"/>
        <v>504</v>
      </c>
      <c r="B505">
        <f t="shared" ca="1" si="216"/>
        <v>353</v>
      </c>
      <c r="C505">
        <f t="shared" ca="1" si="217"/>
        <v>1</v>
      </c>
      <c r="D505" t="str">
        <f t="shared" ca="1" si="218"/>
        <v>پشتیبانی فنی</v>
      </c>
      <c r="E505" t="str">
        <f t="shared" ca="1" si="219"/>
        <v>محصول ۳</v>
      </c>
      <c r="F505" t="str">
        <f t="shared" ca="1" si="220"/>
        <v>_</v>
      </c>
      <c r="G505">
        <f t="shared" ca="1" si="221"/>
        <v>5.5171080299965318</v>
      </c>
      <c r="H505">
        <f t="shared" ca="1" si="222"/>
        <v>358.51710802999651</v>
      </c>
      <c r="I505">
        <f ca="1">24-COUNTIF($H$2:H504,"&gt;"&amp;B505)</f>
        <v>14</v>
      </c>
      <c r="J505">
        <f t="shared" ca="1" si="204"/>
        <v>11</v>
      </c>
      <c r="O505">
        <f t="shared" ca="1" si="215"/>
        <v>0.77403860264921098</v>
      </c>
      <c r="P505">
        <f t="shared" ca="1" si="203"/>
        <v>1</v>
      </c>
      <c r="Q505">
        <f t="shared" ca="1" si="223"/>
        <v>353</v>
      </c>
      <c r="V505">
        <f t="shared" ca="1" si="212"/>
        <v>0.36433834710877699</v>
      </c>
      <c r="W505" t="str">
        <f t="shared" ca="1" si="224"/>
        <v>پشتیبانی فنی</v>
      </c>
      <c r="X505">
        <f t="shared" ca="1" si="213"/>
        <v>6.631100414257256</v>
      </c>
      <c r="AB505">
        <f t="shared" ca="1" si="225"/>
        <v>0.67572901660521056</v>
      </c>
      <c r="AC505" t="str">
        <f t="shared" ca="1" si="226"/>
        <v>الویت بیشتر</v>
      </c>
      <c r="AE505">
        <f t="shared" ca="1" si="205"/>
        <v>0.38573803528275485</v>
      </c>
      <c r="AF505" t="str">
        <f t="shared" ca="1" si="227"/>
        <v>محصول ۳</v>
      </c>
      <c r="AG505">
        <f t="shared" ca="1" si="206"/>
        <v>0.14079628521495602</v>
      </c>
      <c r="AH505" s="4">
        <f t="shared" ca="1" si="207"/>
        <v>5.5171080299965318</v>
      </c>
      <c r="AI505">
        <f t="shared" ca="1" si="208"/>
        <v>0.77008080550166869</v>
      </c>
      <c r="AJ505">
        <f t="shared" ca="1" si="209"/>
        <v>22.636159563634688</v>
      </c>
      <c r="AK505">
        <f t="shared" ca="1" si="210"/>
        <v>0.90267108663116247</v>
      </c>
      <c r="AL505">
        <f t="shared" ca="1" si="211"/>
        <v>3.5587995617208943</v>
      </c>
    </row>
    <row r="506" spans="1:38" x14ac:dyDescent="0.3">
      <c r="A506" s="1">
        <f t="shared" si="214"/>
        <v>505</v>
      </c>
      <c r="B506">
        <f t="shared" ca="1" si="216"/>
        <v>355</v>
      </c>
      <c r="C506">
        <f t="shared" ca="1" si="217"/>
        <v>1</v>
      </c>
      <c r="D506" t="str">
        <f t="shared" ca="1" si="218"/>
        <v>پشتیبانی فنی</v>
      </c>
      <c r="E506" t="str">
        <f t="shared" ca="1" si="219"/>
        <v>محصول ۲</v>
      </c>
      <c r="F506" t="str">
        <f t="shared" ca="1" si="220"/>
        <v>_</v>
      </c>
      <c r="G506">
        <f t="shared" ca="1" si="221"/>
        <v>7.5176373518900288</v>
      </c>
      <c r="H506">
        <f t="shared" ca="1" si="222"/>
        <v>362.51763735189002</v>
      </c>
      <c r="I506">
        <f ca="1">24-COUNTIF($H$2:H505,"&gt;"&amp;B506)</f>
        <v>13</v>
      </c>
      <c r="J506">
        <f t="shared" ca="1" si="204"/>
        <v>12</v>
      </c>
      <c r="O506">
        <f t="shared" ca="1" si="215"/>
        <v>0.89124161455680617</v>
      </c>
      <c r="P506">
        <f t="shared" ca="1" si="203"/>
        <v>2</v>
      </c>
      <c r="Q506">
        <f t="shared" ca="1" si="223"/>
        <v>355</v>
      </c>
      <c r="V506">
        <f t="shared" ca="1" si="212"/>
        <v>0.34273059306239095</v>
      </c>
      <c r="W506" t="str">
        <f t="shared" ca="1" si="224"/>
        <v>پشتیبانی فنی</v>
      </c>
      <c r="X506">
        <f t="shared" ca="1" si="213"/>
        <v>3.5753570288824084</v>
      </c>
      <c r="AB506">
        <f t="shared" ca="1" si="225"/>
        <v>2.3645407906028034E-2</v>
      </c>
      <c r="AC506" t="str">
        <f t="shared" ca="1" si="226"/>
        <v>الویت کمتر</v>
      </c>
      <c r="AE506">
        <f t="shared" ca="1" si="205"/>
        <v>0.29313790273003493</v>
      </c>
      <c r="AF506" t="str">
        <f t="shared" ca="1" si="227"/>
        <v>محصول ۲</v>
      </c>
      <c r="AG506">
        <f t="shared" ca="1" si="206"/>
        <v>0.49129663571068949</v>
      </c>
      <c r="AH506" s="4">
        <f t="shared" ca="1" si="207"/>
        <v>7.5176373518900288</v>
      </c>
      <c r="AI506">
        <f t="shared" ca="1" si="208"/>
        <v>6.1553382044008953E-2</v>
      </c>
      <c r="AJ506">
        <f t="shared" ca="1" si="209"/>
        <v>9.2688305440437198</v>
      </c>
      <c r="AK506">
        <f t="shared" ca="1" si="210"/>
        <v>0.33698139446197262</v>
      </c>
      <c r="AL506">
        <f t="shared" ca="1" si="211"/>
        <v>2.8209523670249967</v>
      </c>
    </row>
    <row r="507" spans="1:38" x14ac:dyDescent="0.3">
      <c r="A507" s="1">
        <f t="shared" si="214"/>
        <v>506</v>
      </c>
      <c r="B507">
        <f t="shared" ca="1" si="216"/>
        <v>360</v>
      </c>
      <c r="C507">
        <f t="shared" ca="1" si="217"/>
        <v>1</v>
      </c>
      <c r="D507" t="str">
        <f t="shared" ca="1" si="218"/>
        <v>فروش</v>
      </c>
      <c r="E507" t="str">
        <f t="shared" ca="1" si="219"/>
        <v>_</v>
      </c>
      <c r="F507" t="str">
        <f t="shared" ca="1" si="220"/>
        <v>_</v>
      </c>
      <c r="G507">
        <f t="shared" ca="1" si="221"/>
        <v>23.868965319175146</v>
      </c>
      <c r="H507">
        <f t="shared" ca="1" si="222"/>
        <v>383.86896531917512</v>
      </c>
      <c r="I507">
        <f ca="1">24-COUNTIF($H$2:H506,"&gt;"&amp;B507)</f>
        <v>20</v>
      </c>
      <c r="J507">
        <f t="shared" ca="1" si="204"/>
        <v>5</v>
      </c>
      <c r="O507">
        <f t="shared" ca="1" si="215"/>
        <v>0.9864105730111985</v>
      </c>
      <c r="P507">
        <f t="shared" ca="1" si="203"/>
        <v>5</v>
      </c>
      <c r="Q507">
        <f t="shared" ca="1" si="223"/>
        <v>360</v>
      </c>
      <c r="V507">
        <f t="shared" ca="1" si="212"/>
        <v>0.10945958384644031</v>
      </c>
      <c r="W507" t="str">
        <f t="shared" ca="1" si="224"/>
        <v>فروش</v>
      </c>
      <c r="X507">
        <f t="shared" ca="1" si="213"/>
        <v>3.6744371010299473</v>
      </c>
      <c r="AB507">
        <f t="shared" ca="1" si="225"/>
        <v>3.249038594611995E-2</v>
      </c>
      <c r="AC507" t="str">
        <f t="shared" ca="1" si="226"/>
        <v>الویت کمتر</v>
      </c>
      <c r="AE507">
        <f t="shared" ca="1" si="205"/>
        <v>0.32956385758991003</v>
      </c>
      <c r="AF507" t="str">
        <f t="shared" ca="1" si="227"/>
        <v>محصول ۲</v>
      </c>
      <c r="AG507">
        <f t="shared" ca="1" si="206"/>
        <v>0.25393949675921645</v>
      </c>
      <c r="AH507" s="4">
        <f t="shared" ca="1" si="207"/>
        <v>5.3055496889385072</v>
      </c>
      <c r="AI507">
        <f t="shared" ca="1" si="208"/>
        <v>0.87533433005451167</v>
      </c>
      <c r="AJ507">
        <f t="shared" ca="1" si="209"/>
        <v>23.868965319175146</v>
      </c>
      <c r="AK507">
        <f t="shared" ca="1" si="210"/>
        <v>0.98171893032707025</v>
      </c>
      <c r="AL507">
        <f t="shared" ca="1" si="211"/>
        <v>3.8087877113105448</v>
      </c>
    </row>
    <row r="508" spans="1:38" x14ac:dyDescent="0.3">
      <c r="A508" s="1">
        <f t="shared" si="214"/>
        <v>507</v>
      </c>
      <c r="B508">
        <f t="shared" ca="1" si="216"/>
        <v>360</v>
      </c>
      <c r="C508">
        <f t="shared" ca="1" si="217"/>
        <v>1</v>
      </c>
      <c r="D508" t="str">
        <f t="shared" ca="1" si="218"/>
        <v>بررسی سفارش</v>
      </c>
      <c r="E508" t="str">
        <f t="shared" ca="1" si="219"/>
        <v>_</v>
      </c>
      <c r="F508" t="str">
        <f t="shared" ca="1" si="220"/>
        <v>الویت کمتر</v>
      </c>
      <c r="G508">
        <f t="shared" ca="1" si="221"/>
        <v>23.4913039143166</v>
      </c>
      <c r="H508">
        <f t="shared" ca="1" si="222"/>
        <v>383.49130391431657</v>
      </c>
      <c r="I508">
        <f ca="1">24-COUNTIF($H$2:H507,"&gt;"&amp;B508)</f>
        <v>19</v>
      </c>
      <c r="J508">
        <f t="shared" ca="1" si="204"/>
        <v>6</v>
      </c>
      <c r="O508">
        <f t="shared" ca="1" si="215"/>
        <v>0.33068635196976925</v>
      </c>
      <c r="P508">
        <f t="shared" ca="1" si="203"/>
        <v>0</v>
      </c>
      <c r="Q508">
        <f t="shared" ca="1" si="223"/>
        <v>360</v>
      </c>
      <c r="V508">
        <f t="shared" ca="1" si="212"/>
        <v>0.17541909465237457</v>
      </c>
      <c r="W508" t="str">
        <f t="shared" ca="1" si="224"/>
        <v>بررسی سفارش</v>
      </c>
      <c r="X508">
        <f t="shared" ca="1" si="213"/>
        <v>4.4273964895497988</v>
      </c>
      <c r="AB508">
        <f t="shared" ca="1" si="225"/>
        <v>0.14553290988422063</v>
      </c>
      <c r="AC508" t="str">
        <f t="shared" ca="1" si="226"/>
        <v>الویت کمتر</v>
      </c>
      <c r="AE508">
        <f t="shared" ca="1" si="205"/>
        <v>0.26631534219757858</v>
      </c>
      <c r="AF508" t="str">
        <f t="shared" ca="1" si="227"/>
        <v>محصول ۲</v>
      </c>
      <c r="AG508">
        <f t="shared" ca="1" si="206"/>
        <v>0.75454386961489162</v>
      </c>
      <c r="AH508" s="4">
        <f t="shared" ca="1" si="207"/>
        <v>10.718617977115649</v>
      </c>
      <c r="AI508">
        <f t="shared" ca="1" si="208"/>
        <v>0.56944861385899803</v>
      </c>
      <c r="AJ508">
        <f t="shared" ca="1" si="209"/>
        <v>20.025645848152521</v>
      </c>
      <c r="AK508">
        <f t="shared" ca="1" si="210"/>
        <v>0.85723934887224373</v>
      </c>
      <c r="AL508">
        <f t="shared" ca="1" si="211"/>
        <v>3.4656580661640781</v>
      </c>
    </row>
    <row r="509" spans="1:38" x14ac:dyDescent="0.3">
      <c r="A509" s="1">
        <f t="shared" si="214"/>
        <v>508</v>
      </c>
      <c r="B509">
        <f t="shared" ca="1" si="216"/>
        <v>360</v>
      </c>
      <c r="C509">
        <f t="shared" ca="1" si="217"/>
        <v>1</v>
      </c>
      <c r="D509" t="str">
        <f t="shared" ca="1" si="218"/>
        <v>پشتیبانی فنی</v>
      </c>
      <c r="E509" t="str">
        <f t="shared" ca="1" si="219"/>
        <v>محصول ۲</v>
      </c>
      <c r="F509" t="str">
        <f t="shared" ca="1" si="220"/>
        <v>_</v>
      </c>
      <c r="G509">
        <f t="shared" ca="1" si="221"/>
        <v>4.4296881356124116</v>
      </c>
      <c r="H509">
        <f t="shared" ca="1" si="222"/>
        <v>364.42968813561242</v>
      </c>
      <c r="I509">
        <f ca="1">24-COUNTIF($H$2:H508,"&gt;"&amp;B509)</f>
        <v>18</v>
      </c>
      <c r="J509">
        <f t="shared" ca="1" si="204"/>
        <v>7</v>
      </c>
      <c r="O509">
        <f t="shared" ca="1" si="215"/>
        <v>0.25438582355980699</v>
      </c>
      <c r="P509">
        <f t="shared" ca="1" si="203"/>
        <v>0</v>
      </c>
      <c r="Q509">
        <f t="shared" ca="1" si="223"/>
        <v>360</v>
      </c>
      <c r="V509">
        <f t="shared" ca="1" si="212"/>
        <v>0.45309264529480275</v>
      </c>
      <c r="W509" t="str">
        <f t="shared" ca="1" si="224"/>
        <v>پشتیبانی فنی</v>
      </c>
      <c r="X509">
        <f t="shared" ca="1" si="213"/>
        <v>4.4053380428943294</v>
      </c>
      <c r="AB509">
        <f t="shared" ca="1" si="225"/>
        <v>0.14106964391471885</v>
      </c>
      <c r="AC509" t="str">
        <f t="shared" ca="1" si="226"/>
        <v>الویت کمتر</v>
      </c>
      <c r="AE509">
        <f t="shared" ca="1" si="205"/>
        <v>0.23848435434927878</v>
      </c>
      <c r="AF509" t="str">
        <f t="shared" ca="1" si="227"/>
        <v>محصول ۲</v>
      </c>
      <c r="AG509">
        <f t="shared" ca="1" si="206"/>
        <v>4.5422403669130973E-2</v>
      </c>
      <c r="AH509" s="4">
        <f t="shared" ca="1" si="207"/>
        <v>4.4296881356124116</v>
      </c>
      <c r="AI509">
        <f t="shared" ca="1" si="208"/>
        <v>0.90225558034803321</v>
      </c>
      <c r="AJ509">
        <f t="shared" ca="1" si="209"/>
        <v>24.172190429821026</v>
      </c>
      <c r="AK509">
        <f t="shared" ca="1" si="210"/>
        <v>0.82753574873257341</v>
      </c>
      <c r="AL509">
        <f t="shared" ca="1" si="211"/>
        <v>3.41269385961421</v>
      </c>
    </row>
    <row r="510" spans="1:38" x14ac:dyDescent="0.3">
      <c r="A510" s="1">
        <f t="shared" si="214"/>
        <v>509</v>
      </c>
      <c r="B510">
        <f t="shared" ca="1" si="216"/>
        <v>360</v>
      </c>
      <c r="C510">
        <f t="shared" ca="1" si="217"/>
        <v>1</v>
      </c>
      <c r="D510" t="str">
        <f t="shared" ca="1" si="218"/>
        <v>پشتیبانی فنی</v>
      </c>
      <c r="E510" t="str">
        <f t="shared" ca="1" si="219"/>
        <v>محصول ۳</v>
      </c>
      <c r="F510" t="str">
        <f t="shared" ca="1" si="220"/>
        <v>_</v>
      </c>
      <c r="G510">
        <f t="shared" ca="1" si="221"/>
        <v>5.0902152715437339</v>
      </c>
      <c r="H510">
        <f t="shared" ca="1" si="222"/>
        <v>365.09021527154374</v>
      </c>
      <c r="I510">
        <f ca="1">24-COUNTIF($H$2:H509,"&gt;"&amp;B510)</f>
        <v>17</v>
      </c>
      <c r="J510">
        <f t="shared" ca="1" si="204"/>
        <v>8</v>
      </c>
      <c r="O510">
        <f t="shared" ca="1" si="215"/>
        <v>0.431524431944876</v>
      </c>
      <c r="P510">
        <f t="shared" ca="1" si="203"/>
        <v>0</v>
      </c>
      <c r="Q510">
        <f t="shared" ca="1" si="223"/>
        <v>360</v>
      </c>
      <c r="V510">
        <f t="shared" ca="1" si="212"/>
        <v>0.38161088023330625</v>
      </c>
      <c r="W510" t="str">
        <f t="shared" ca="1" si="224"/>
        <v>پشتیبانی فنی</v>
      </c>
      <c r="X510">
        <f t="shared" ca="1" si="213"/>
        <v>9.3810895300731545</v>
      </c>
      <c r="AB510">
        <f t="shared" ca="1" si="225"/>
        <v>0.98905570943471233</v>
      </c>
      <c r="AC510" t="str">
        <f t="shared" ca="1" si="226"/>
        <v>الویت بیشتر</v>
      </c>
      <c r="AE510">
        <f t="shared" ca="1" si="205"/>
        <v>0.33609471443474559</v>
      </c>
      <c r="AF510" t="str">
        <f t="shared" ca="1" si="227"/>
        <v>محصول ۳</v>
      </c>
      <c r="AG510">
        <f t="shared" ca="1" si="206"/>
        <v>9.7088886253214324E-2</v>
      </c>
      <c r="AH510" s="4">
        <f t="shared" ca="1" si="207"/>
        <v>5.0902152715437339</v>
      </c>
      <c r="AI510">
        <f t="shared" ca="1" si="208"/>
        <v>0.92997313272006155</v>
      </c>
      <c r="AJ510">
        <f t="shared" ca="1" si="209"/>
        <v>24.479694403402306</v>
      </c>
      <c r="AK510">
        <f t="shared" ca="1" si="210"/>
        <v>0.62531037596525541</v>
      </c>
      <c r="AL510">
        <f t="shared" ca="1" si="211"/>
        <v>3.1343330616978093</v>
      </c>
    </row>
    <row r="511" spans="1:38" x14ac:dyDescent="0.3">
      <c r="A511" s="1">
        <f t="shared" si="214"/>
        <v>510</v>
      </c>
      <c r="B511">
        <f t="shared" ca="1" si="216"/>
        <v>361</v>
      </c>
      <c r="C511">
        <f t="shared" ca="1" si="217"/>
        <v>1</v>
      </c>
      <c r="D511" t="str">
        <f t="shared" ca="1" si="218"/>
        <v>پشتیبانی فنی</v>
      </c>
      <c r="E511" t="str">
        <f t="shared" ca="1" si="219"/>
        <v>محصول ۲</v>
      </c>
      <c r="F511" t="str">
        <f t="shared" ca="1" si="220"/>
        <v>_</v>
      </c>
      <c r="G511">
        <f t="shared" ca="1" si="221"/>
        <v>9.3990216745537865</v>
      </c>
      <c r="H511">
        <f t="shared" ca="1" si="222"/>
        <v>370.39902167455381</v>
      </c>
      <c r="I511">
        <f ca="1">24-COUNTIF($H$2:H510,"&gt;"&amp;B511)</f>
        <v>16</v>
      </c>
      <c r="J511">
        <f t="shared" ca="1" si="204"/>
        <v>9</v>
      </c>
      <c r="O511">
        <f t="shared" ca="1" si="215"/>
        <v>0.64058472644542519</v>
      </c>
      <c r="P511">
        <f t="shared" ca="1" si="203"/>
        <v>1</v>
      </c>
      <c r="Q511">
        <f t="shared" ca="1" si="223"/>
        <v>361</v>
      </c>
      <c r="V511">
        <f t="shared" ca="1" si="212"/>
        <v>0.26432793680742717</v>
      </c>
      <c r="W511" t="str">
        <f t="shared" ca="1" si="224"/>
        <v>پشتیبانی فنی</v>
      </c>
      <c r="X511">
        <f t="shared" ca="1" si="213"/>
        <v>4.5841083814391368</v>
      </c>
      <c r="AB511">
        <f t="shared" ca="1" si="225"/>
        <v>0.17924281172469442</v>
      </c>
      <c r="AC511" t="str">
        <f t="shared" ca="1" si="226"/>
        <v>الویت بیشتر</v>
      </c>
      <c r="AE511">
        <f t="shared" ca="1" si="205"/>
        <v>0.20803018744557722</v>
      </c>
      <c r="AF511" t="str">
        <f t="shared" ca="1" si="227"/>
        <v>محصول ۲</v>
      </c>
      <c r="AG511">
        <f t="shared" ca="1" si="206"/>
        <v>0.65751468446853911</v>
      </c>
      <c r="AH511" s="4">
        <f t="shared" ca="1" si="207"/>
        <v>9.3990216745537865</v>
      </c>
      <c r="AI511">
        <f t="shared" ca="1" si="208"/>
        <v>0.13667741395318056</v>
      </c>
      <c r="AJ511">
        <f t="shared" ca="1" si="209"/>
        <v>11.851210969836718</v>
      </c>
      <c r="AK511">
        <f t="shared" ca="1" si="210"/>
        <v>0.2419818712399544</v>
      </c>
      <c r="AL511">
        <f t="shared" ca="1" si="211"/>
        <v>2.6956750264885958</v>
      </c>
    </row>
    <row r="512" spans="1:38" x14ac:dyDescent="0.3">
      <c r="A512" s="1">
        <f t="shared" si="214"/>
        <v>511</v>
      </c>
      <c r="B512">
        <f t="shared" ca="1" si="216"/>
        <v>362</v>
      </c>
      <c r="C512">
        <f t="shared" ca="1" si="217"/>
        <v>1</v>
      </c>
      <c r="D512" t="str">
        <f t="shared" ca="1" si="218"/>
        <v>پشتیبانی فنی</v>
      </c>
      <c r="E512" t="str">
        <f t="shared" ca="1" si="219"/>
        <v>محصول ۲</v>
      </c>
      <c r="F512" t="str">
        <f t="shared" ca="1" si="220"/>
        <v>_</v>
      </c>
      <c r="G512">
        <f t="shared" ca="1" si="221"/>
        <v>5.2779973309115764</v>
      </c>
      <c r="H512">
        <f t="shared" ca="1" si="222"/>
        <v>367.2779973309116</v>
      </c>
      <c r="I512">
        <f ca="1">24-COUNTIF($H$2:H511,"&gt;"&amp;B512)</f>
        <v>16</v>
      </c>
      <c r="J512">
        <f t="shared" ca="1" si="204"/>
        <v>9</v>
      </c>
      <c r="O512">
        <f t="shared" ca="1" si="215"/>
        <v>0.81425420171200169</v>
      </c>
      <c r="P512">
        <f t="shared" ca="1" si="203"/>
        <v>1</v>
      </c>
      <c r="Q512">
        <f t="shared" ca="1" si="223"/>
        <v>362</v>
      </c>
      <c r="V512">
        <f t="shared" ca="1" si="212"/>
        <v>0.49679365161997802</v>
      </c>
      <c r="W512" t="str">
        <f t="shared" ca="1" si="224"/>
        <v>پشتیبانی فنی</v>
      </c>
      <c r="X512">
        <f t="shared" ca="1" si="213"/>
        <v>5.5740138193919044</v>
      </c>
      <c r="AB512">
        <f t="shared" ca="1" si="225"/>
        <v>0.44030418083046174</v>
      </c>
      <c r="AC512" t="str">
        <f t="shared" ca="1" si="226"/>
        <v>الویت بیشتر</v>
      </c>
      <c r="AE512">
        <f t="shared" ca="1" si="205"/>
        <v>0.2333827355902221</v>
      </c>
      <c r="AF512" t="str">
        <f t="shared" ca="1" si="227"/>
        <v>محصول ۲</v>
      </c>
      <c r="AG512">
        <f t="shared" ca="1" si="206"/>
        <v>0.11531715199200598</v>
      </c>
      <c r="AH512" s="4">
        <f t="shared" ca="1" si="207"/>
        <v>5.2779973309115764</v>
      </c>
      <c r="AI512">
        <f t="shared" ca="1" si="208"/>
        <v>0.36993762988475909</v>
      </c>
      <c r="AJ512">
        <f t="shared" ca="1" si="209"/>
        <v>16.916728342658072</v>
      </c>
      <c r="AK512">
        <f t="shared" ca="1" si="210"/>
        <v>0.72358562793417391</v>
      </c>
      <c r="AL512">
        <f t="shared" ca="1" si="211"/>
        <v>3.2564754582855704</v>
      </c>
    </row>
    <row r="513" spans="1:38" x14ac:dyDescent="0.3">
      <c r="A513" s="1">
        <f t="shared" si="214"/>
        <v>512</v>
      </c>
      <c r="B513">
        <f t="shared" ca="1" si="216"/>
        <v>362</v>
      </c>
      <c r="C513">
        <f t="shared" ca="1" si="217"/>
        <v>1</v>
      </c>
      <c r="D513" t="str">
        <f t="shared" ca="1" si="218"/>
        <v>فروش</v>
      </c>
      <c r="E513" t="str">
        <f t="shared" ca="1" si="219"/>
        <v>_</v>
      </c>
      <c r="F513" t="str">
        <f t="shared" ca="1" si="220"/>
        <v>_</v>
      </c>
      <c r="G513">
        <f t="shared" ca="1" si="221"/>
        <v>23.164719806343633</v>
      </c>
      <c r="H513">
        <f t="shared" ca="1" si="222"/>
        <v>385.16471980634361</v>
      </c>
      <c r="I513">
        <f ca="1">24-COUNTIF($H$2:H512,"&gt;"&amp;B513)</f>
        <v>15</v>
      </c>
      <c r="J513">
        <f t="shared" ca="1" si="204"/>
        <v>10</v>
      </c>
      <c r="O513">
        <f t="shared" ca="1" si="215"/>
        <v>0.10840489241758833</v>
      </c>
      <c r="P513">
        <f t="shared" ca="1" si="203"/>
        <v>0</v>
      </c>
      <c r="Q513">
        <f t="shared" ca="1" si="223"/>
        <v>362</v>
      </c>
      <c r="V513">
        <f t="shared" ca="1" si="212"/>
        <v>0.15015944787558391</v>
      </c>
      <c r="W513" t="str">
        <f t="shared" ca="1" si="224"/>
        <v>فروش</v>
      </c>
      <c r="X513">
        <f t="shared" ca="1" si="213"/>
        <v>5.9750506294376624</v>
      </c>
      <c r="AB513">
        <f t="shared" ca="1" si="225"/>
        <v>0.53713664469742406</v>
      </c>
      <c r="AC513" t="str">
        <f t="shared" ca="1" si="226"/>
        <v>الویت بیشتر</v>
      </c>
      <c r="AE513">
        <f t="shared" ca="1" si="205"/>
        <v>0.49553797538675592</v>
      </c>
      <c r="AF513" t="str">
        <f t="shared" ca="1" si="227"/>
        <v>محصول ۳</v>
      </c>
      <c r="AG513">
        <f t="shared" ca="1" si="206"/>
        <v>0.6391241567003223</v>
      </c>
      <c r="AH513" s="4">
        <f t="shared" ca="1" si="207"/>
        <v>9.1711165964924888</v>
      </c>
      <c r="AI513">
        <f t="shared" ca="1" si="208"/>
        <v>0.8143824506777384</v>
      </c>
      <c r="AJ513">
        <f t="shared" ca="1" si="209"/>
        <v>23.164719806343633</v>
      </c>
      <c r="AK513">
        <f t="shared" ca="1" si="210"/>
        <v>0.10232486030993648</v>
      </c>
      <c r="AL513">
        <f t="shared" ca="1" si="211"/>
        <v>2.4523822726631459</v>
      </c>
    </row>
    <row r="514" spans="1:38" x14ac:dyDescent="0.3">
      <c r="A514" s="1">
        <f t="shared" si="214"/>
        <v>513</v>
      </c>
      <c r="B514">
        <f t="shared" ca="1" si="216"/>
        <v>363</v>
      </c>
      <c r="C514">
        <f t="shared" ca="1" si="217"/>
        <v>1</v>
      </c>
      <c r="D514" t="str">
        <f t="shared" ca="1" si="218"/>
        <v>پشتیبانی فنی</v>
      </c>
      <c r="E514" t="str">
        <f t="shared" ca="1" si="219"/>
        <v>محصول ۲</v>
      </c>
      <c r="F514" t="str">
        <f t="shared" ca="1" si="220"/>
        <v>_</v>
      </c>
      <c r="G514">
        <f t="shared" ca="1" si="221"/>
        <v>8.7736510372987837</v>
      </c>
      <c r="H514">
        <f t="shared" ca="1" si="222"/>
        <v>371.77365103729881</v>
      </c>
      <c r="I514">
        <f ca="1">24-COUNTIF($H$2:H513,"&gt;"&amp;B514)</f>
        <v>15</v>
      </c>
      <c r="J514">
        <f t="shared" ca="1" si="204"/>
        <v>10</v>
      </c>
      <c r="O514">
        <f t="shared" ca="1" si="215"/>
        <v>0.75356246319258058</v>
      </c>
      <c r="P514">
        <f t="shared" ref="P514:P577" ca="1" si="228">IF(O514&lt;=$N$2,0,IF(O514&lt;=$N$3,1,IF(O514&lt;=$N$4,2,IF(O514&lt;=$N$5,3,IF(O514&lt;=$N$6,4,5)))))</f>
        <v>1</v>
      </c>
      <c r="Q514">
        <f t="shared" ca="1" si="223"/>
        <v>363</v>
      </c>
      <c r="V514">
        <f t="shared" ca="1" si="212"/>
        <v>0.59865290983793362</v>
      </c>
      <c r="W514" t="str">
        <f t="shared" ca="1" si="224"/>
        <v>پشتیبانی فنی</v>
      </c>
      <c r="X514">
        <f t="shared" ca="1" si="213"/>
        <v>9.8270496879565439</v>
      </c>
      <c r="AB514">
        <f t="shared" ca="1" si="225"/>
        <v>0.99914537684468774</v>
      </c>
      <c r="AC514" t="str">
        <f t="shared" ca="1" si="226"/>
        <v>الویت بیشتر</v>
      </c>
      <c r="AE514">
        <f t="shared" ca="1" si="205"/>
        <v>0.32754210610055479</v>
      </c>
      <c r="AF514" t="str">
        <f t="shared" ca="1" si="227"/>
        <v>محصول ۲</v>
      </c>
      <c r="AG514">
        <f t="shared" ca="1" si="206"/>
        <v>0.60590039267806572</v>
      </c>
      <c r="AH514" s="4">
        <f t="shared" ca="1" si="207"/>
        <v>8.7736510372987837</v>
      </c>
      <c r="AI514">
        <f t="shared" ca="1" si="208"/>
        <v>0.50430043943175096</v>
      </c>
      <c r="AJ514">
        <f t="shared" ca="1" si="209"/>
        <v>19.08109737995613</v>
      </c>
      <c r="AK514">
        <f t="shared" ca="1" si="210"/>
        <v>0.81544586644227568</v>
      </c>
      <c r="AL514">
        <f t="shared" ca="1" si="211"/>
        <v>3.3924571890677591</v>
      </c>
    </row>
    <row r="515" spans="1:38" x14ac:dyDescent="0.3">
      <c r="A515" s="1">
        <f t="shared" si="214"/>
        <v>514</v>
      </c>
      <c r="B515">
        <f t="shared" ca="1" si="216"/>
        <v>363</v>
      </c>
      <c r="C515">
        <f t="shared" ca="1" si="217"/>
        <v>1</v>
      </c>
      <c r="D515" t="str">
        <f t="shared" ca="1" si="218"/>
        <v>پشتیبانی فنی</v>
      </c>
      <c r="E515" t="str">
        <f t="shared" ca="1" si="219"/>
        <v>محصول ۳</v>
      </c>
      <c r="F515" t="str">
        <f t="shared" ca="1" si="220"/>
        <v>_</v>
      </c>
      <c r="G515">
        <f t="shared" ca="1" si="221"/>
        <v>5.1972925706403217</v>
      </c>
      <c r="H515">
        <f t="shared" ca="1" si="222"/>
        <v>368.19729257064034</v>
      </c>
      <c r="I515">
        <f ca="1">24-COUNTIF($H$2:H514,"&gt;"&amp;B515)</f>
        <v>14</v>
      </c>
      <c r="J515">
        <f t="shared" ref="J515:J578" ca="1" si="229">25-I515</f>
        <v>11</v>
      </c>
      <c r="O515">
        <f t="shared" ca="1" si="215"/>
        <v>8.0313869203851196E-2</v>
      </c>
      <c r="P515">
        <f t="shared" ca="1" si="228"/>
        <v>0</v>
      </c>
      <c r="Q515">
        <f t="shared" ca="1" si="223"/>
        <v>363</v>
      </c>
      <c r="V515">
        <f t="shared" ca="1" si="212"/>
        <v>0.38712324089804706</v>
      </c>
      <c r="W515" t="str">
        <f t="shared" ca="1" si="224"/>
        <v>پشتیبانی فنی</v>
      </c>
      <c r="X515">
        <f t="shared" ca="1" si="213"/>
        <v>4.4577071390570895</v>
      </c>
      <c r="AB515">
        <f t="shared" ca="1" si="225"/>
        <v>0.15177929308985746</v>
      </c>
      <c r="AC515" t="str">
        <f t="shared" ca="1" si="226"/>
        <v>الویت بیشتر</v>
      </c>
      <c r="AE515">
        <f t="shared" ref="AE515:AE578" ca="1" si="230">0.4*RAND()+0.1</f>
        <v>0.36342993386952527</v>
      </c>
      <c r="AF515" t="str">
        <f t="shared" ca="1" si="227"/>
        <v>محصول ۳</v>
      </c>
      <c r="AG515">
        <f t="shared" ref="AG515:AG578" ca="1" si="231">RAND()</f>
        <v>0.10729099202202563</v>
      </c>
      <c r="AH515" s="4">
        <f t="shared" ref="AH515:AH578" ca="1" si="232">IF(AG515&lt;=0.2,((45*AG515)^0.5)+3,18-((216*(1-AG515))^0.5))</f>
        <v>5.1972925706403217</v>
      </c>
      <c r="AI515">
        <f t="shared" ref="AI515:AI578" ca="1" si="233">RAND()</f>
        <v>0.50976571221682887</v>
      </c>
      <c r="AJ515">
        <f t="shared" ref="AJ515:AJ578" ca="1" si="234">IF(AI515&lt;=(121.451),((451*AI515)^0.5)+4,45-((1230*(1-AI515))^0.5))</f>
        <v>19.162596618316726</v>
      </c>
      <c r="AK515">
        <f t="shared" ref="AK515:AK578" ca="1" si="235">RAND()</f>
        <v>0.91556835308196682</v>
      </c>
      <c r="AL515">
        <f t="shared" ref="AL515:AL578" ca="1" si="236">IF(AK515&lt;=0.5,((2*AK515)^0.5)+2,4-((2*(1-AK515))^0.5))</f>
        <v>3.5890702081424779</v>
      </c>
    </row>
    <row r="516" spans="1:38" x14ac:dyDescent="0.3">
      <c r="A516" s="1">
        <f t="shared" si="214"/>
        <v>515</v>
      </c>
      <c r="B516">
        <f t="shared" ca="1" si="216"/>
        <v>363</v>
      </c>
      <c r="C516">
        <f t="shared" ca="1" si="217"/>
        <v>1</v>
      </c>
      <c r="D516" t="str">
        <f t="shared" ca="1" si="218"/>
        <v>پشتیبانی فنی</v>
      </c>
      <c r="E516" t="str">
        <f t="shared" ca="1" si="219"/>
        <v>محصول ۱</v>
      </c>
      <c r="F516" t="str">
        <f t="shared" ca="1" si="220"/>
        <v>_</v>
      </c>
      <c r="G516">
        <f t="shared" ca="1" si="221"/>
        <v>11.810302607173394</v>
      </c>
      <c r="H516">
        <f t="shared" ca="1" si="222"/>
        <v>374.81030260717341</v>
      </c>
      <c r="I516">
        <f ca="1">24-COUNTIF($H$2:H515,"&gt;"&amp;B516)</f>
        <v>13</v>
      </c>
      <c r="J516">
        <f t="shared" ca="1" si="229"/>
        <v>12</v>
      </c>
      <c r="O516">
        <f t="shared" ca="1" si="215"/>
        <v>0.34138761264066253</v>
      </c>
      <c r="P516">
        <f t="shared" ca="1" si="228"/>
        <v>0</v>
      </c>
      <c r="Q516">
        <f t="shared" ca="1" si="223"/>
        <v>363</v>
      </c>
      <c r="V516">
        <f t="shared" ref="V516:V579" ca="1" si="237">0.5*RAND()+0.1</f>
        <v>0.30356011566689689</v>
      </c>
      <c r="W516" t="str">
        <f t="shared" ca="1" si="224"/>
        <v>پشتیبانی فنی</v>
      </c>
      <c r="X516">
        <f t="shared" ref="X516:X579" ca="1" si="238">7*RAND()+3</f>
        <v>5.060775909888946</v>
      </c>
      <c r="AB516">
        <f t="shared" ca="1" si="225"/>
        <v>0.30297329679047513</v>
      </c>
      <c r="AC516" t="str">
        <f t="shared" ca="1" si="226"/>
        <v>الویت بیشتر</v>
      </c>
      <c r="AE516">
        <f t="shared" ca="1" si="230"/>
        <v>0.17607386437842718</v>
      </c>
      <c r="AF516" t="str">
        <f t="shared" ca="1" si="227"/>
        <v>محصول ۱</v>
      </c>
      <c r="AG516">
        <f t="shared" ca="1" si="231"/>
        <v>0.82262799159831257</v>
      </c>
      <c r="AH516" s="4">
        <f t="shared" ca="1" si="232"/>
        <v>11.810302607173394</v>
      </c>
      <c r="AI516">
        <f t="shared" ca="1" si="233"/>
        <v>0.79968381947038603</v>
      </c>
      <c r="AJ516">
        <f t="shared" ca="1" si="234"/>
        <v>22.990982138403062</v>
      </c>
      <c r="AK516">
        <f t="shared" ca="1" si="235"/>
        <v>0.63890515801108971</v>
      </c>
      <c r="AL516">
        <f t="shared" ca="1" si="236"/>
        <v>3.1501825584410375</v>
      </c>
    </row>
    <row r="517" spans="1:38" x14ac:dyDescent="0.3">
      <c r="A517" s="1">
        <f t="shared" si="214"/>
        <v>516</v>
      </c>
      <c r="B517">
        <f t="shared" ca="1" si="216"/>
        <v>364</v>
      </c>
      <c r="C517">
        <f t="shared" ca="1" si="217"/>
        <v>1</v>
      </c>
      <c r="D517" t="str">
        <f t="shared" ca="1" si="218"/>
        <v>پشتیبانی فنی</v>
      </c>
      <c r="E517" t="str">
        <f t="shared" ca="1" si="219"/>
        <v>محصول ۳</v>
      </c>
      <c r="F517" t="str">
        <f t="shared" ca="1" si="220"/>
        <v>_</v>
      </c>
      <c r="G517">
        <f t="shared" ca="1" si="221"/>
        <v>17.234878528796063</v>
      </c>
      <c r="H517">
        <f t="shared" ca="1" si="222"/>
        <v>381.23487852879606</v>
      </c>
      <c r="I517">
        <f ca="1">24-COUNTIF($H$2:H516,"&gt;"&amp;B517)</f>
        <v>12</v>
      </c>
      <c r="J517">
        <f t="shared" ca="1" si="229"/>
        <v>13</v>
      </c>
      <c r="O517">
        <f t="shared" ca="1" si="215"/>
        <v>0.80950550123460085</v>
      </c>
      <c r="P517">
        <f t="shared" ca="1" si="228"/>
        <v>1</v>
      </c>
      <c r="Q517">
        <f t="shared" ca="1" si="223"/>
        <v>364</v>
      </c>
      <c r="V517">
        <f t="shared" ca="1" si="237"/>
        <v>0.43596046827696477</v>
      </c>
      <c r="W517" t="str">
        <f t="shared" ca="1" si="224"/>
        <v>پشتیبانی فنی</v>
      </c>
      <c r="X517">
        <f t="shared" ca="1" si="238"/>
        <v>5.9794815364358467</v>
      </c>
      <c r="AB517">
        <f t="shared" ca="1" si="225"/>
        <v>0.53815517954684977</v>
      </c>
      <c r="AC517" t="str">
        <f t="shared" ca="1" si="226"/>
        <v>الویت بیشتر</v>
      </c>
      <c r="AE517">
        <f t="shared" ca="1" si="230"/>
        <v>0.43316698892257188</v>
      </c>
      <c r="AF517" t="str">
        <f t="shared" ca="1" si="227"/>
        <v>محصول ۳</v>
      </c>
      <c r="AG517">
        <f t="shared" ca="1" si="231"/>
        <v>0.99728976451066076</v>
      </c>
      <c r="AH517" s="4">
        <f t="shared" ca="1" si="232"/>
        <v>17.234878528796063</v>
      </c>
      <c r="AI517">
        <f t="shared" ca="1" si="233"/>
        <v>0.87500204815360227</v>
      </c>
      <c r="AJ517">
        <f t="shared" ca="1" si="234"/>
        <v>23.865193774974223</v>
      </c>
      <c r="AK517">
        <f t="shared" ca="1" si="235"/>
        <v>0.53458425761031481</v>
      </c>
      <c r="AL517">
        <f t="shared" ca="1" si="236"/>
        <v>3.0352039154415218</v>
      </c>
    </row>
    <row r="518" spans="1:38" x14ac:dyDescent="0.3">
      <c r="A518" s="1">
        <f t="shared" si="214"/>
        <v>517</v>
      </c>
      <c r="B518">
        <f t="shared" ca="1" si="216"/>
        <v>368</v>
      </c>
      <c r="C518">
        <f t="shared" ca="1" si="217"/>
        <v>1</v>
      </c>
      <c r="D518" t="str">
        <f t="shared" ca="1" si="218"/>
        <v>پشتیبانی فنی</v>
      </c>
      <c r="E518" t="str">
        <f t="shared" ca="1" si="219"/>
        <v>محصول ۳</v>
      </c>
      <c r="F518" t="str">
        <f t="shared" ca="1" si="220"/>
        <v>_</v>
      </c>
      <c r="G518">
        <f t="shared" ca="1" si="221"/>
        <v>8.636703984720711</v>
      </c>
      <c r="H518">
        <f t="shared" ca="1" si="222"/>
        <v>376.63670398472073</v>
      </c>
      <c r="I518">
        <f ca="1">24-COUNTIF($H$2:H517,"&gt;"&amp;B518)</f>
        <v>15</v>
      </c>
      <c r="J518">
        <f t="shared" ca="1" si="229"/>
        <v>10</v>
      </c>
      <c r="O518">
        <f t="shared" ca="1" si="215"/>
        <v>0.98185053974700653</v>
      </c>
      <c r="P518">
        <f t="shared" ca="1" si="228"/>
        <v>4</v>
      </c>
      <c r="Q518">
        <f t="shared" ca="1" si="223"/>
        <v>368</v>
      </c>
      <c r="V518">
        <f t="shared" ca="1" si="237"/>
        <v>0.40551452528103105</v>
      </c>
      <c r="W518" t="str">
        <f t="shared" ca="1" si="224"/>
        <v>پشتیبانی فنی</v>
      </c>
      <c r="X518">
        <f t="shared" ca="1" si="238"/>
        <v>3.5430671692292641</v>
      </c>
      <c r="AB518">
        <f t="shared" ca="1" si="225"/>
        <v>2.1065853592477587E-2</v>
      </c>
      <c r="AC518" t="str">
        <f t="shared" ca="1" si="226"/>
        <v>الویت کمتر</v>
      </c>
      <c r="AE518">
        <f t="shared" ca="1" si="230"/>
        <v>0.35478452551121364</v>
      </c>
      <c r="AF518" t="str">
        <f t="shared" ca="1" si="227"/>
        <v>محصول ۳</v>
      </c>
      <c r="AG518">
        <f t="shared" ca="1" si="231"/>
        <v>0.59411429504747681</v>
      </c>
      <c r="AH518" s="4">
        <f t="shared" ca="1" si="232"/>
        <v>8.636703984720711</v>
      </c>
      <c r="AI518">
        <f t="shared" ca="1" si="233"/>
        <v>0.86535344217014776</v>
      </c>
      <c r="AJ518">
        <f t="shared" ca="1" si="234"/>
        <v>23.755363889808173</v>
      </c>
      <c r="AK518">
        <f t="shared" ca="1" si="235"/>
        <v>0.54784233815091021</v>
      </c>
      <c r="AL518">
        <f t="shared" ca="1" si="236"/>
        <v>3.0490450464411158</v>
      </c>
    </row>
    <row r="519" spans="1:38" x14ac:dyDescent="0.3">
      <c r="A519" s="1">
        <f t="shared" ref="A519:A582" si="239">A518+1</f>
        <v>518</v>
      </c>
      <c r="B519">
        <f t="shared" ca="1" si="216"/>
        <v>369</v>
      </c>
      <c r="C519">
        <f t="shared" ca="1" si="217"/>
        <v>1</v>
      </c>
      <c r="D519" t="str">
        <f t="shared" ca="1" si="218"/>
        <v>پشتیبانی فنی</v>
      </c>
      <c r="E519" t="str">
        <f t="shared" ca="1" si="219"/>
        <v>محصول ۱</v>
      </c>
      <c r="F519" t="str">
        <f t="shared" ca="1" si="220"/>
        <v>_</v>
      </c>
      <c r="G519">
        <f t="shared" ca="1" si="221"/>
        <v>11.958534093124099</v>
      </c>
      <c r="H519">
        <f t="shared" ca="1" si="222"/>
        <v>380.95853409312411</v>
      </c>
      <c r="I519">
        <f ca="1">24-COUNTIF($H$2:H518,"&gt;"&amp;B519)</f>
        <v>15</v>
      </c>
      <c r="J519">
        <f t="shared" ca="1" si="229"/>
        <v>10</v>
      </c>
      <c r="O519">
        <f t="shared" ref="O519:O582" ca="1" si="240">RAND()</f>
        <v>0.78315961979369886</v>
      </c>
      <c r="P519">
        <f t="shared" ca="1" si="228"/>
        <v>1</v>
      </c>
      <c r="Q519">
        <f t="shared" ca="1" si="223"/>
        <v>369</v>
      </c>
      <c r="V519">
        <f t="shared" ca="1" si="237"/>
        <v>0.5815853702003968</v>
      </c>
      <c r="W519" t="str">
        <f t="shared" ca="1" si="224"/>
        <v>پشتیبانی فنی</v>
      </c>
      <c r="X519">
        <f t="shared" ca="1" si="238"/>
        <v>6.6731944854596978</v>
      </c>
      <c r="AB519">
        <f t="shared" ca="1" si="225"/>
        <v>0.68378185909783529</v>
      </c>
      <c r="AC519" t="str">
        <f t="shared" ca="1" si="226"/>
        <v>الویت بیشتر</v>
      </c>
      <c r="AE519">
        <f t="shared" ca="1" si="230"/>
        <v>0.13875714003375919</v>
      </c>
      <c r="AF519" t="str">
        <f t="shared" ca="1" si="227"/>
        <v>محصول ۱</v>
      </c>
      <c r="AG519">
        <f t="shared" ca="1" si="231"/>
        <v>0.8310217115558155</v>
      </c>
      <c r="AH519" s="4">
        <f t="shared" ca="1" si="232"/>
        <v>11.958534093124099</v>
      </c>
      <c r="AI519">
        <f t="shared" ca="1" si="233"/>
        <v>0.170651253119255</v>
      </c>
      <c r="AJ519">
        <f t="shared" ca="1" si="234"/>
        <v>12.772896622939541</v>
      </c>
      <c r="AK519">
        <f t="shared" ca="1" si="235"/>
        <v>0.43627198321631921</v>
      </c>
      <c r="AL519">
        <f t="shared" ca="1" si="236"/>
        <v>2.9341006190088081</v>
      </c>
    </row>
    <row r="520" spans="1:38" x14ac:dyDescent="0.3">
      <c r="A520" s="1">
        <f t="shared" si="239"/>
        <v>519</v>
      </c>
      <c r="B520">
        <f t="shared" ca="1" si="216"/>
        <v>370</v>
      </c>
      <c r="C520">
        <f t="shared" ca="1" si="217"/>
        <v>1</v>
      </c>
      <c r="D520" t="str">
        <f t="shared" ca="1" si="218"/>
        <v>پشتیبانی فنی</v>
      </c>
      <c r="E520" t="str">
        <f t="shared" ca="1" si="219"/>
        <v>محصول ۳</v>
      </c>
      <c r="F520" t="str">
        <f t="shared" ca="1" si="220"/>
        <v>_</v>
      </c>
      <c r="G520">
        <f t="shared" ca="1" si="221"/>
        <v>6.4714065938131853</v>
      </c>
      <c r="H520">
        <f t="shared" ca="1" si="222"/>
        <v>376.47140659381319</v>
      </c>
      <c r="I520">
        <f ca="1">24-COUNTIF($H$2:H519,"&gt;"&amp;B520)</f>
        <v>14</v>
      </c>
      <c r="J520">
        <f t="shared" ca="1" si="229"/>
        <v>11</v>
      </c>
      <c r="O520">
        <f t="shared" ca="1" si="240"/>
        <v>0.68388384682775039</v>
      </c>
      <c r="P520">
        <f t="shared" ca="1" si="228"/>
        <v>1</v>
      </c>
      <c r="Q520">
        <f t="shared" ca="1" si="223"/>
        <v>370</v>
      </c>
      <c r="V520">
        <f t="shared" ca="1" si="237"/>
        <v>0.53319164277916542</v>
      </c>
      <c r="W520" t="str">
        <f t="shared" ca="1" si="224"/>
        <v>پشتیبانی فنی</v>
      </c>
      <c r="X520">
        <f t="shared" ca="1" si="238"/>
        <v>3.9441502751910176</v>
      </c>
      <c r="AB520">
        <f t="shared" ca="1" si="225"/>
        <v>6.3672838724519593E-2</v>
      </c>
      <c r="AC520" t="str">
        <f t="shared" ca="1" si="226"/>
        <v>الویت کمتر</v>
      </c>
      <c r="AE520">
        <f t="shared" ca="1" si="230"/>
        <v>0.44158896686595261</v>
      </c>
      <c r="AF520" t="str">
        <f t="shared" ca="1" si="227"/>
        <v>محصول ۳</v>
      </c>
      <c r="AG520">
        <f t="shared" ca="1" si="231"/>
        <v>0.38468302812419397</v>
      </c>
      <c r="AH520" s="4">
        <f t="shared" ca="1" si="232"/>
        <v>6.4714065938131853</v>
      </c>
      <c r="AI520">
        <f t="shared" ca="1" si="233"/>
        <v>4.0768967807752854E-2</v>
      </c>
      <c r="AJ520">
        <f t="shared" ca="1" si="234"/>
        <v>8.2879837314636049</v>
      </c>
      <c r="AK520">
        <f t="shared" ca="1" si="235"/>
        <v>0.87419385681819672</v>
      </c>
      <c r="AL520">
        <f t="shared" ca="1" si="236"/>
        <v>3.4983903047551745</v>
      </c>
    </row>
    <row r="521" spans="1:38" x14ac:dyDescent="0.3">
      <c r="A521" s="1">
        <f t="shared" si="239"/>
        <v>520</v>
      </c>
      <c r="B521">
        <f t="shared" ca="1" si="216"/>
        <v>371</v>
      </c>
      <c r="C521">
        <f t="shared" ca="1" si="217"/>
        <v>1</v>
      </c>
      <c r="D521" t="str">
        <f t="shared" ca="1" si="218"/>
        <v>پشتیبانی فنی</v>
      </c>
      <c r="E521" t="str">
        <f t="shared" ca="1" si="219"/>
        <v>محصول ۳</v>
      </c>
      <c r="F521" t="str">
        <f t="shared" ca="1" si="220"/>
        <v>_</v>
      </c>
      <c r="G521">
        <f t="shared" ca="1" si="221"/>
        <v>11.298093537449045</v>
      </c>
      <c r="H521">
        <f t="shared" ca="1" si="222"/>
        <v>382.29809353744906</v>
      </c>
      <c r="I521">
        <f ca="1">24-COUNTIF($H$2:H520,"&gt;"&amp;B521)</f>
        <v>14</v>
      </c>
      <c r="J521">
        <f t="shared" ca="1" si="229"/>
        <v>11</v>
      </c>
      <c r="O521">
        <f t="shared" ca="1" si="240"/>
        <v>0.70091254411906978</v>
      </c>
      <c r="P521">
        <f t="shared" ca="1" si="228"/>
        <v>1</v>
      </c>
      <c r="Q521">
        <f t="shared" ca="1" si="223"/>
        <v>371</v>
      </c>
      <c r="V521">
        <f t="shared" ca="1" si="237"/>
        <v>0.46601649926095778</v>
      </c>
      <c r="W521" t="str">
        <f t="shared" ca="1" si="224"/>
        <v>پشتیبانی فنی</v>
      </c>
      <c r="X521">
        <f t="shared" ca="1" si="238"/>
        <v>7.0531384620115505</v>
      </c>
      <c r="AB521">
        <f t="shared" ca="1" si="225"/>
        <v>0.75188591645498137</v>
      </c>
      <c r="AC521" t="str">
        <f t="shared" ca="1" si="226"/>
        <v>الویت بیشتر</v>
      </c>
      <c r="AE521">
        <f t="shared" ca="1" si="230"/>
        <v>0.46110130308980957</v>
      </c>
      <c r="AF521" t="str">
        <f t="shared" ca="1" si="227"/>
        <v>محصول ۳</v>
      </c>
      <c r="AG521">
        <f t="shared" ca="1" si="231"/>
        <v>0.7920576378111932</v>
      </c>
      <c r="AH521" s="4">
        <f t="shared" ca="1" si="232"/>
        <v>11.298093537449045</v>
      </c>
      <c r="AI521">
        <f t="shared" ca="1" si="233"/>
        <v>0.15035429383767518</v>
      </c>
      <c r="AJ521">
        <f t="shared" ca="1" si="234"/>
        <v>12.234669788205931</v>
      </c>
      <c r="AK521">
        <f t="shared" ca="1" si="235"/>
        <v>0.95145478146607754</v>
      </c>
      <c r="AL521">
        <f t="shared" ca="1" si="236"/>
        <v>3.6884066158150257</v>
      </c>
    </row>
    <row r="522" spans="1:38" x14ac:dyDescent="0.3">
      <c r="A522" s="1">
        <f t="shared" si="239"/>
        <v>521</v>
      </c>
      <c r="B522">
        <f t="shared" ca="1" si="216"/>
        <v>371</v>
      </c>
      <c r="C522">
        <f t="shared" ca="1" si="217"/>
        <v>1</v>
      </c>
      <c r="D522" t="str">
        <f t="shared" ca="1" si="218"/>
        <v>پشتیبانی فنی</v>
      </c>
      <c r="E522" t="str">
        <f t="shared" ca="1" si="219"/>
        <v>محصول ۲</v>
      </c>
      <c r="F522" t="str">
        <f t="shared" ca="1" si="220"/>
        <v>_</v>
      </c>
      <c r="G522">
        <f t="shared" ca="1" si="221"/>
        <v>15.770728150907715</v>
      </c>
      <c r="H522">
        <f t="shared" ca="1" si="222"/>
        <v>386.7707281509077</v>
      </c>
      <c r="I522">
        <f ca="1">24-COUNTIF($H$2:H521,"&gt;"&amp;B522)</f>
        <v>13</v>
      </c>
      <c r="J522">
        <f t="shared" ca="1" si="229"/>
        <v>12</v>
      </c>
      <c r="O522">
        <f t="shared" ca="1" si="240"/>
        <v>4.6614382164930745E-2</v>
      </c>
      <c r="P522">
        <f t="shared" ca="1" si="228"/>
        <v>0</v>
      </c>
      <c r="Q522">
        <f t="shared" ca="1" si="223"/>
        <v>371</v>
      </c>
      <c r="V522">
        <f t="shared" ca="1" si="237"/>
        <v>0.30657622772737148</v>
      </c>
      <c r="W522" t="str">
        <f t="shared" ca="1" si="224"/>
        <v>پشتیبانی فنی</v>
      </c>
      <c r="X522">
        <f t="shared" ca="1" si="238"/>
        <v>4.4166203094874534</v>
      </c>
      <c r="AB522">
        <f t="shared" ca="1" si="225"/>
        <v>0.14334379294659488</v>
      </c>
      <c r="AC522" t="str">
        <f t="shared" ca="1" si="226"/>
        <v>الویت کمتر</v>
      </c>
      <c r="AE522">
        <f t="shared" ca="1" si="230"/>
        <v>0.20271377881692432</v>
      </c>
      <c r="AF522" t="str">
        <f t="shared" ca="1" si="227"/>
        <v>محصول ۲</v>
      </c>
      <c r="AG522">
        <f t="shared" ca="1" si="231"/>
        <v>0.97699234732798457</v>
      </c>
      <c r="AH522" s="4">
        <f t="shared" ca="1" si="232"/>
        <v>15.770728150907715</v>
      </c>
      <c r="AI522">
        <f t="shared" ca="1" si="233"/>
        <v>0.92311108036290235</v>
      </c>
      <c r="AJ522">
        <f t="shared" ca="1" si="234"/>
        <v>24.403997089876015</v>
      </c>
      <c r="AK522">
        <f t="shared" ca="1" si="235"/>
        <v>0.40475871878415026</v>
      </c>
      <c r="AL522">
        <f t="shared" ca="1" si="236"/>
        <v>2.8997318698191705</v>
      </c>
    </row>
    <row r="523" spans="1:38" x14ac:dyDescent="0.3">
      <c r="A523" s="1">
        <f t="shared" si="239"/>
        <v>522</v>
      </c>
      <c r="B523">
        <f t="shared" ca="1" si="216"/>
        <v>372</v>
      </c>
      <c r="C523">
        <f t="shared" ca="1" si="217"/>
        <v>1</v>
      </c>
      <c r="D523" t="str">
        <f t="shared" ca="1" si="218"/>
        <v>بررسی سفارش</v>
      </c>
      <c r="E523" t="str">
        <f t="shared" ca="1" si="219"/>
        <v>_</v>
      </c>
      <c r="F523" t="str">
        <f t="shared" ca="1" si="220"/>
        <v>الویت بیشتر</v>
      </c>
      <c r="G523">
        <f t="shared" ca="1" si="221"/>
        <v>3.2714864409239515</v>
      </c>
      <c r="H523">
        <f t="shared" ca="1" si="222"/>
        <v>375.27148644092398</v>
      </c>
      <c r="I523">
        <f ca="1">24-COUNTIF($H$2:H522,"&gt;"&amp;B523)</f>
        <v>13</v>
      </c>
      <c r="J523">
        <f t="shared" ca="1" si="229"/>
        <v>12</v>
      </c>
      <c r="O523">
        <f t="shared" ca="1" si="240"/>
        <v>0.80023514050715128</v>
      </c>
      <c r="P523">
        <f t="shared" ca="1" si="228"/>
        <v>1</v>
      </c>
      <c r="Q523">
        <f t="shared" ca="1" si="223"/>
        <v>372</v>
      </c>
      <c r="V523">
        <f t="shared" ca="1" si="237"/>
        <v>0.17974642979549774</v>
      </c>
      <c r="W523" t="str">
        <f t="shared" ca="1" si="224"/>
        <v>بررسی سفارش</v>
      </c>
      <c r="X523">
        <f t="shared" ca="1" si="238"/>
        <v>4.6733575657822524</v>
      </c>
      <c r="AB523">
        <f t="shared" ca="1" si="225"/>
        <v>0.2000089673543361</v>
      </c>
      <c r="AC523" t="str">
        <f t="shared" ca="1" si="226"/>
        <v>الویت بیشتر</v>
      </c>
      <c r="AE523">
        <f t="shared" ca="1" si="230"/>
        <v>0.36317257981962558</v>
      </c>
      <c r="AF523" t="str">
        <f t="shared" ca="1" si="227"/>
        <v>محصول ۳</v>
      </c>
      <c r="AG523">
        <f t="shared" ca="1" si="231"/>
        <v>0.61366636023561494</v>
      </c>
      <c r="AH523" s="4">
        <f t="shared" ca="1" si="232"/>
        <v>8.8650086924449027</v>
      </c>
      <c r="AI523">
        <f t="shared" ca="1" si="233"/>
        <v>0.93487381320222784</v>
      </c>
      <c r="AJ523">
        <f t="shared" ca="1" si="234"/>
        <v>24.533584435120058</v>
      </c>
      <c r="AK523">
        <f t="shared" ca="1" si="235"/>
        <v>0.73463399712117439</v>
      </c>
      <c r="AL523">
        <f t="shared" ca="1" si="236"/>
        <v>3.2714864409239515</v>
      </c>
    </row>
    <row r="524" spans="1:38" x14ac:dyDescent="0.3">
      <c r="A524" s="1">
        <f t="shared" si="239"/>
        <v>523</v>
      </c>
      <c r="B524">
        <f t="shared" ca="1" si="216"/>
        <v>374</v>
      </c>
      <c r="C524">
        <f t="shared" ca="1" si="217"/>
        <v>1</v>
      </c>
      <c r="D524" t="str">
        <f t="shared" ca="1" si="218"/>
        <v>پشتیبانی فنی</v>
      </c>
      <c r="E524" t="str">
        <f t="shared" ca="1" si="219"/>
        <v>محصول ۳</v>
      </c>
      <c r="F524" t="str">
        <f t="shared" ca="1" si="220"/>
        <v>_</v>
      </c>
      <c r="G524">
        <f t="shared" ca="1" si="221"/>
        <v>11.344964742794716</v>
      </c>
      <c r="H524">
        <f t="shared" ca="1" si="222"/>
        <v>385.34496474279473</v>
      </c>
      <c r="I524">
        <f ca="1">24-COUNTIF($H$2:H523,"&gt;"&amp;B524)</f>
        <v>13</v>
      </c>
      <c r="J524">
        <f t="shared" ca="1" si="229"/>
        <v>12</v>
      </c>
      <c r="O524">
        <f t="shared" ca="1" si="240"/>
        <v>0.86381186217869033</v>
      </c>
      <c r="P524">
        <f t="shared" ca="1" si="228"/>
        <v>2</v>
      </c>
      <c r="Q524">
        <f t="shared" ca="1" si="223"/>
        <v>374</v>
      </c>
      <c r="V524">
        <f t="shared" ca="1" si="237"/>
        <v>0.49767682194754692</v>
      </c>
      <c r="W524" t="str">
        <f t="shared" ca="1" si="224"/>
        <v>پشتیبانی فنی</v>
      </c>
      <c r="X524">
        <f t="shared" ca="1" si="238"/>
        <v>4.1720179774765862</v>
      </c>
      <c r="AB524">
        <f t="shared" ca="1" si="225"/>
        <v>9.8116152823450556E-2</v>
      </c>
      <c r="AC524" t="str">
        <f t="shared" ca="1" si="226"/>
        <v>الویت کمتر</v>
      </c>
      <c r="AE524">
        <f t="shared" ca="1" si="230"/>
        <v>0.4353541293181924</v>
      </c>
      <c r="AF524" t="str">
        <f t="shared" ca="1" si="227"/>
        <v>محصول ۳</v>
      </c>
      <c r="AG524">
        <f t="shared" ca="1" si="231"/>
        <v>0.79495604502478978</v>
      </c>
      <c r="AH524" s="4">
        <f t="shared" ca="1" si="232"/>
        <v>11.344964742794716</v>
      </c>
      <c r="AI524">
        <f t="shared" ca="1" si="233"/>
        <v>0.14699809001860842</v>
      </c>
      <c r="AJ524">
        <f t="shared" ca="1" si="234"/>
        <v>12.142244076321491</v>
      </c>
      <c r="AK524">
        <f t="shared" ca="1" si="235"/>
        <v>0.78011683221450012</v>
      </c>
      <c r="AL524">
        <f t="shared" ca="1" si="236"/>
        <v>3.3368511965094112</v>
      </c>
    </row>
    <row r="525" spans="1:38" x14ac:dyDescent="0.3">
      <c r="A525" s="1">
        <f t="shared" si="239"/>
        <v>524</v>
      </c>
      <c r="B525">
        <f t="shared" ca="1" si="216"/>
        <v>375</v>
      </c>
      <c r="C525">
        <f t="shared" ca="1" si="217"/>
        <v>1</v>
      </c>
      <c r="D525" t="str">
        <f t="shared" ca="1" si="218"/>
        <v>پشتیبانی فنی</v>
      </c>
      <c r="E525" t="str">
        <f t="shared" ca="1" si="219"/>
        <v>محصول ۳</v>
      </c>
      <c r="F525" t="str">
        <f t="shared" ca="1" si="220"/>
        <v>_</v>
      </c>
      <c r="G525">
        <f t="shared" ca="1" si="221"/>
        <v>6.4886901142296907</v>
      </c>
      <c r="H525">
        <f t="shared" ca="1" si="222"/>
        <v>381.48869011422971</v>
      </c>
      <c r="I525">
        <f ca="1">24-COUNTIF($H$2:H524,"&gt;"&amp;B525)</f>
        <v>13</v>
      </c>
      <c r="J525">
        <f t="shared" ca="1" si="229"/>
        <v>12</v>
      </c>
      <c r="O525">
        <f t="shared" ca="1" si="240"/>
        <v>0.66099821031387918</v>
      </c>
      <c r="P525">
        <f t="shared" ca="1" si="228"/>
        <v>1</v>
      </c>
      <c r="Q525">
        <f t="shared" ca="1" si="223"/>
        <v>375</v>
      </c>
      <c r="V525">
        <f t="shared" ca="1" si="237"/>
        <v>0.25264949243713908</v>
      </c>
      <c r="W525" t="str">
        <f t="shared" ca="1" si="224"/>
        <v>پشتیبانی فنی</v>
      </c>
      <c r="X525">
        <f t="shared" ca="1" si="238"/>
        <v>8.0202429673024582</v>
      </c>
      <c r="AB525">
        <f t="shared" ca="1" si="225"/>
        <v>0.8880160597567035</v>
      </c>
      <c r="AC525" t="str">
        <f t="shared" ca="1" si="226"/>
        <v>الویت بیشتر</v>
      </c>
      <c r="AE525">
        <f t="shared" ca="1" si="230"/>
        <v>0.40415039254142759</v>
      </c>
      <c r="AF525" t="str">
        <f t="shared" ca="1" si="227"/>
        <v>محصول ۳</v>
      </c>
      <c r="AG525">
        <f t="shared" ca="1" si="231"/>
        <v>0.38652659589706828</v>
      </c>
      <c r="AH525" s="4">
        <f t="shared" ca="1" si="232"/>
        <v>6.4886901142296907</v>
      </c>
      <c r="AI525">
        <f t="shared" ca="1" si="233"/>
        <v>0.50426963917553302</v>
      </c>
      <c r="AJ525">
        <f t="shared" ca="1" si="234"/>
        <v>19.080636832314653</v>
      </c>
      <c r="AK525">
        <f t="shared" ca="1" si="235"/>
        <v>1.7001545441692412E-2</v>
      </c>
      <c r="AL525">
        <f t="shared" ca="1" si="236"/>
        <v>2.1843992702897297</v>
      </c>
    </row>
    <row r="526" spans="1:38" x14ac:dyDescent="0.3">
      <c r="A526" s="1">
        <f t="shared" si="239"/>
        <v>525</v>
      </c>
      <c r="B526">
        <f t="shared" ca="1" si="216"/>
        <v>375</v>
      </c>
      <c r="C526">
        <f t="shared" ca="1" si="217"/>
        <v>1</v>
      </c>
      <c r="D526" t="str">
        <f t="shared" ca="1" si="218"/>
        <v>پشتیبانی فنی</v>
      </c>
      <c r="E526" t="str">
        <f t="shared" ca="1" si="219"/>
        <v>محصول ۲</v>
      </c>
      <c r="F526" t="str">
        <f t="shared" ca="1" si="220"/>
        <v>_</v>
      </c>
      <c r="G526">
        <f t="shared" ca="1" si="221"/>
        <v>9.0985722244267588</v>
      </c>
      <c r="H526">
        <f t="shared" ca="1" si="222"/>
        <v>384.09857222442673</v>
      </c>
      <c r="I526">
        <f ca="1">24-COUNTIF($H$2:H525,"&gt;"&amp;B526)</f>
        <v>12</v>
      </c>
      <c r="J526">
        <f t="shared" ca="1" si="229"/>
        <v>13</v>
      </c>
      <c r="O526">
        <f t="shared" ca="1" si="240"/>
        <v>0.40674649064298907</v>
      </c>
      <c r="P526">
        <f t="shared" ca="1" si="228"/>
        <v>0</v>
      </c>
      <c r="Q526">
        <f t="shared" ca="1" si="223"/>
        <v>375</v>
      </c>
      <c r="V526">
        <f t="shared" ca="1" si="237"/>
        <v>0.4057340548989582</v>
      </c>
      <c r="W526" t="str">
        <f t="shared" ca="1" si="224"/>
        <v>پشتیبانی فنی</v>
      </c>
      <c r="X526">
        <f t="shared" ca="1" si="238"/>
        <v>8.8807120279824652</v>
      </c>
      <c r="AB526">
        <f t="shared" ca="1" si="225"/>
        <v>0.96420555530562502</v>
      </c>
      <c r="AC526" t="str">
        <f t="shared" ca="1" si="226"/>
        <v>الویت بیشتر</v>
      </c>
      <c r="AE526">
        <f t="shared" ca="1" si="230"/>
        <v>0.25491909582534034</v>
      </c>
      <c r="AF526" t="str">
        <f t="shared" ca="1" si="227"/>
        <v>محصول ۲</v>
      </c>
      <c r="AG526">
        <f t="shared" ca="1" si="231"/>
        <v>0.63316936831598714</v>
      </c>
      <c r="AH526" s="4">
        <f t="shared" ca="1" si="232"/>
        <v>9.0985722244267588</v>
      </c>
      <c r="AI526">
        <f t="shared" ca="1" si="233"/>
        <v>0.4159608171232908</v>
      </c>
      <c r="AJ526">
        <f t="shared" ca="1" si="234"/>
        <v>17.696653917019447</v>
      </c>
      <c r="AK526">
        <f t="shared" ca="1" si="235"/>
        <v>0.59886474190816852</v>
      </c>
      <c r="AL526">
        <f t="shared" ca="1" si="236"/>
        <v>3.1043044511757003</v>
      </c>
    </row>
    <row r="527" spans="1:38" x14ac:dyDescent="0.3">
      <c r="A527" s="1">
        <f t="shared" si="239"/>
        <v>526</v>
      </c>
      <c r="B527">
        <f t="shared" ca="1" si="216"/>
        <v>375</v>
      </c>
      <c r="C527">
        <f t="shared" ca="1" si="217"/>
        <v>1</v>
      </c>
      <c r="D527" t="str">
        <f t="shared" ca="1" si="218"/>
        <v>پشتیبانی فنی</v>
      </c>
      <c r="E527" t="str">
        <f t="shared" ca="1" si="219"/>
        <v>محصول ۳</v>
      </c>
      <c r="F527" t="str">
        <f t="shared" ca="1" si="220"/>
        <v>_</v>
      </c>
      <c r="G527">
        <f t="shared" ca="1" si="221"/>
        <v>5.5271719777921771</v>
      </c>
      <c r="H527">
        <f t="shared" ca="1" si="222"/>
        <v>380.52717197779219</v>
      </c>
      <c r="I527">
        <f ca="1">24-COUNTIF($H$2:H526,"&gt;"&amp;B527)</f>
        <v>11</v>
      </c>
      <c r="J527">
        <f t="shared" ca="1" si="229"/>
        <v>14</v>
      </c>
      <c r="O527">
        <f t="shared" ca="1" si="240"/>
        <v>2.9234622111806607E-2</v>
      </c>
      <c r="P527">
        <f t="shared" ca="1" si="228"/>
        <v>0</v>
      </c>
      <c r="Q527">
        <f t="shared" ca="1" si="223"/>
        <v>375</v>
      </c>
      <c r="V527">
        <f t="shared" ca="1" si="237"/>
        <v>0.58864765379239803</v>
      </c>
      <c r="W527" t="str">
        <f t="shared" ca="1" si="224"/>
        <v>پشتیبانی فنی</v>
      </c>
      <c r="X527">
        <f t="shared" ca="1" si="238"/>
        <v>9.745753499107412</v>
      </c>
      <c r="AB527">
        <f t="shared" ca="1" si="225"/>
        <v>0.99815310619382502</v>
      </c>
      <c r="AC527" t="str">
        <f t="shared" ca="1" si="226"/>
        <v>الویت بیشتر</v>
      </c>
      <c r="AE527">
        <f t="shared" ca="1" si="230"/>
        <v>0.43924099315448917</v>
      </c>
      <c r="AF527" t="str">
        <f t="shared" ca="1" si="227"/>
        <v>محصول ۳</v>
      </c>
      <c r="AG527">
        <f t="shared" ca="1" si="231"/>
        <v>0.27976185707605217</v>
      </c>
      <c r="AH527" s="4">
        <f t="shared" ca="1" si="232"/>
        <v>5.5271719777921771</v>
      </c>
      <c r="AI527">
        <f t="shared" ca="1" si="233"/>
        <v>0.36862642507222487</v>
      </c>
      <c r="AJ527">
        <f t="shared" ca="1" si="234"/>
        <v>16.893817034050599</v>
      </c>
      <c r="AK527">
        <f t="shared" ca="1" si="235"/>
        <v>0.34911136396920905</v>
      </c>
      <c r="AL527">
        <f t="shared" ca="1" si="236"/>
        <v>2.8355972282974724</v>
      </c>
    </row>
    <row r="528" spans="1:38" x14ac:dyDescent="0.3">
      <c r="A528" s="1">
        <f t="shared" si="239"/>
        <v>527</v>
      </c>
      <c r="B528">
        <f t="shared" ca="1" si="216"/>
        <v>375</v>
      </c>
      <c r="C528">
        <f t="shared" ca="1" si="217"/>
        <v>1</v>
      </c>
      <c r="D528" t="str">
        <f t="shared" ca="1" si="218"/>
        <v>پشتیبانی فنی</v>
      </c>
      <c r="E528" t="str">
        <f t="shared" ca="1" si="219"/>
        <v>محصول ۲</v>
      </c>
      <c r="F528" t="str">
        <f t="shared" ca="1" si="220"/>
        <v>_</v>
      </c>
      <c r="G528">
        <f t="shared" ca="1" si="221"/>
        <v>6.6748568059900872</v>
      </c>
      <c r="H528">
        <f t="shared" ca="1" si="222"/>
        <v>381.67485680599009</v>
      </c>
      <c r="I528">
        <f ca="1">24-COUNTIF($H$2:H527,"&gt;"&amp;B528)</f>
        <v>10</v>
      </c>
      <c r="J528">
        <f t="shared" ca="1" si="229"/>
        <v>15</v>
      </c>
      <c r="O528">
        <f t="shared" ca="1" si="240"/>
        <v>0.30243048848738852</v>
      </c>
      <c r="P528">
        <f t="shared" ca="1" si="228"/>
        <v>0</v>
      </c>
      <c r="Q528">
        <f t="shared" ca="1" si="223"/>
        <v>375</v>
      </c>
      <c r="V528">
        <f t="shared" ca="1" si="237"/>
        <v>0.40852155621366626</v>
      </c>
      <c r="W528" t="str">
        <f t="shared" ca="1" si="224"/>
        <v>پشتیبانی فنی</v>
      </c>
      <c r="X528">
        <f t="shared" ca="1" si="238"/>
        <v>9.6609588622476394</v>
      </c>
      <c r="AB528">
        <f t="shared" ca="1" si="225"/>
        <v>0.9967157459117596</v>
      </c>
      <c r="AC528" t="str">
        <f t="shared" ca="1" si="226"/>
        <v>الویت بیشتر</v>
      </c>
      <c r="AE528">
        <f t="shared" ca="1" si="230"/>
        <v>0.20013328737182545</v>
      </c>
      <c r="AF528" t="str">
        <f t="shared" ca="1" si="227"/>
        <v>محصول ۲</v>
      </c>
      <c r="AG528">
        <f t="shared" ca="1" si="231"/>
        <v>0.40620894275542108</v>
      </c>
      <c r="AH528" s="4">
        <f t="shared" ca="1" si="232"/>
        <v>6.6748568059900872</v>
      </c>
      <c r="AI528">
        <f t="shared" ca="1" si="233"/>
        <v>0.53083890511833942</v>
      </c>
      <c r="AJ528">
        <f t="shared" ca="1" si="234"/>
        <v>19.472826057587898</v>
      </c>
      <c r="AK528">
        <f t="shared" ca="1" si="235"/>
        <v>7.3825190421841769E-2</v>
      </c>
      <c r="AL528">
        <f t="shared" ca="1" si="236"/>
        <v>2.3842530167008236</v>
      </c>
    </row>
    <row r="529" spans="1:38" x14ac:dyDescent="0.3">
      <c r="A529" s="1">
        <f t="shared" si="239"/>
        <v>528</v>
      </c>
      <c r="B529">
        <f t="shared" ca="1" si="216"/>
        <v>375</v>
      </c>
      <c r="C529">
        <f t="shared" ca="1" si="217"/>
        <v>1</v>
      </c>
      <c r="D529" t="str">
        <f t="shared" ca="1" si="218"/>
        <v>پشتیبانی فنی</v>
      </c>
      <c r="E529" t="str">
        <f t="shared" ca="1" si="219"/>
        <v>محصول ۳</v>
      </c>
      <c r="F529" t="str">
        <f t="shared" ca="1" si="220"/>
        <v>_</v>
      </c>
      <c r="G529">
        <f t="shared" ca="1" si="221"/>
        <v>7.3878262508745181</v>
      </c>
      <c r="H529">
        <f t="shared" ca="1" si="222"/>
        <v>382.38782625087453</v>
      </c>
      <c r="I529">
        <f ca="1">24-COUNTIF($H$2:H528,"&gt;"&amp;B529)</f>
        <v>9</v>
      </c>
      <c r="J529">
        <f t="shared" ca="1" si="229"/>
        <v>16</v>
      </c>
      <c r="O529">
        <f t="shared" ca="1" si="240"/>
        <v>0.22079353928845913</v>
      </c>
      <c r="P529">
        <f t="shared" ca="1" si="228"/>
        <v>0</v>
      </c>
      <c r="Q529">
        <f t="shared" ca="1" si="223"/>
        <v>375</v>
      </c>
      <c r="V529">
        <f t="shared" ca="1" si="237"/>
        <v>0.33015004073435616</v>
      </c>
      <c r="W529" t="str">
        <f t="shared" ca="1" si="224"/>
        <v>پشتیبانی فنی</v>
      </c>
      <c r="X529">
        <f t="shared" ca="1" si="238"/>
        <v>7.2270969484384953</v>
      </c>
      <c r="AB529">
        <f t="shared" ca="1" si="225"/>
        <v>0.78031453333259693</v>
      </c>
      <c r="AC529" t="str">
        <f t="shared" ca="1" si="226"/>
        <v>الویت بیشتر</v>
      </c>
      <c r="AE529">
        <f t="shared" ca="1" si="230"/>
        <v>0.43767363357598177</v>
      </c>
      <c r="AF529" t="str">
        <f t="shared" ca="1" si="227"/>
        <v>محصول ۳</v>
      </c>
      <c r="AG529">
        <f t="shared" ca="1" si="231"/>
        <v>0.4786192977702407</v>
      </c>
      <c r="AH529" s="4">
        <f t="shared" ca="1" si="232"/>
        <v>7.3878262508745181</v>
      </c>
      <c r="AI529">
        <f t="shared" ca="1" si="233"/>
        <v>0.59000177117355868</v>
      </c>
      <c r="AJ529">
        <f t="shared" ca="1" si="234"/>
        <v>20.312289808585273</v>
      </c>
      <c r="AK529">
        <f t="shared" ca="1" si="235"/>
        <v>0.38008166884344807</v>
      </c>
      <c r="AL529">
        <f t="shared" ca="1" si="236"/>
        <v>2.8718734642635342</v>
      </c>
    </row>
    <row r="530" spans="1:38" x14ac:dyDescent="0.3">
      <c r="A530" s="1">
        <f t="shared" si="239"/>
        <v>529</v>
      </c>
      <c r="B530">
        <f t="shared" ca="1" si="216"/>
        <v>375</v>
      </c>
      <c r="C530">
        <f t="shared" ca="1" si="217"/>
        <v>1</v>
      </c>
      <c r="D530" t="str">
        <f t="shared" ca="1" si="218"/>
        <v>پشتیبانی فنی</v>
      </c>
      <c r="E530" t="str">
        <f t="shared" ca="1" si="219"/>
        <v>محصول ۳</v>
      </c>
      <c r="F530" t="str">
        <f t="shared" ca="1" si="220"/>
        <v>_</v>
      </c>
      <c r="G530">
        <f t="shared" ca="1" si="221"/>
        <v>5.0112794179683773</v>
      </c>
      <c r="H530">
        <f t="shared" ca="1" si="222"/>
        <v>380.01127941796835</v>
      </c>
      <c r="I530">
        <f ca="1">24-COUNTIF($H$2:H529,"&gt;"&amp;B530)</f>
        <v>8</v>
      </c>
      <c r="J530">
        <f t="shared" ca="1" si="229"/>
        <v>17</v>
      </c>
      <c r="O530">
        <f t="shared" ca="1" si="240"/>
        <v>0.426539867010167</v>
      </c>
      <c r="P530">
        <f t="shared" ca="1" si="228"/>
        <v>0</v>
      </c>
      <c r="Q530">
        <f t="shared" ca="1" si="223"/>
        <v>375</v>
      </c>
      <c r="V530">
        <f t="shared" ca="1" si="237"/>
        <v>0.29709703083802763</v>
      </c>
      <c r="W530" t="str">
        <f t="shared" ca="1" si="224"/>
        <v>پشتیبانی فنی</v>
      </c>
      <c r="X530">
        <f t="shared" ca="1" si="238"/>
        <v>3.5116894566375212</v>
      </c>
      <c r="AB530">
        <f t="shared" ca="1" si="225"/>
        <v>1.8701864288142977E-2</v>
      </c>
      <c r="AC530" t="str">
        <f t="shared" ca="1" si="226"/>
        <v>الویت کمتر</v>
      </c>
      <c r="AE530">
        <f t="shared" ca="1" si="230"/>
        <v>0.3933420352724265</v>
      </c>
      <c r="AF530" t="str">
        <f t="shared" ca="1" si="227"/>
        <v>محصول ۳</v>
      </c>
      <c r="AG530">
        <f t="shared" ca="1" si="231"/>
        <v>8.9894331047627007E-2</v>
      </c>
      <c r="AH530" s="4">
        <f t="shared" ca="1" si="232"/>
        <v>5.0112794179683773</v>
      </c>
      <c r="AI530">
        <f t="shared" ca="1" si="233"/>
        <v>0.63976667569658163</v>
      </c>
      <c r="AJ530">
        <f t="shared" ca="1" si="234"/>
        <v>20.986311275234488</v>
      </c>
      <c r="AK530">
        <f t="shared" ca="1" si="235"/>
        <v>0.15298500068903986</v>
      </c>
      <c r="AL530">
        <f t="shared" ca="1" si="236"/>
        <v>2.5531455517113733</v>
      </c>
    </row>
    <row r="531" spans="1:38" x14ac:dyDescent="0.3">
      <c r="A531" s="1">
        <f t="shared" si="239"/>
        <v>530</v>
      </c>
      <c r="B531">
        <f t="shared" ca="1" si="216"/>
        <v>375</v>
      </c>
      <c r="C531">
        <f t="shared" ca="1" si="217"/>
        <v>1</v>
      </c>
      <c r="D531" t="str">
        <f t="shared" ca="1" si="218"/>
        <v>پشتیبانی فنی</v>
      </c>
      <c r="E531" t="str">
        <f t="shared" ca="1" si="219"/>
        <v>محصول ۳</v>
      </c>
      <c r="F531" t="str">
        <f t="shared" ca="1" si="220"/>
        <v>_</v>
      </c>
      <c r="G531">
        <f t="shared" ca="1" si="221"/>
        <v>15.864556598928829</v>
      </c>
      <c r="H531">
        <f t="shared" ca="1" si="222"/>
        <v>390.86455659892886</v>
      </c>
      <c r="I531">
        <f ca="1">24-COUNTIF($H$2:H530,"&gt;"&amp;B531)</f>
        <v>7</v>
      </c>
      <c r="J531">
        <f t="shared" ca="1" si="229"/>
        <v>18</v>
      </c>
      <c r="O531">
        <f t="shared" ca="1" si="240"/>
        <v>0.19865800538649403</v>
      </c>
      <c r="P531">
        <f t="shared" ca="1" si="228"/>
        <v>0</v>
      </c>
      <c r="Q531">
        <f t="shared" ca="1" si="223"/>
        <v>375</v>
      </c>
      <c r="V531">
        <f t="shared" ca="1" si="237"/>
        <v>0.37224826311353609</v>
      </c>
      <c r="W531" t="str">
        <f t="shared" ca="1" si="224"/>
        <v>پشتیبانی فنی</v>
      </c>
      <c r="X531">
        <f t="shared" ca="1" si="238"/>
        <v>3.7403074613391962</v>
      </c>
      <c r="AB531">
        <f t="shared" ca="1" si="225"/>
        <v>3.9146795522463251E-2</v>
      </c>
      <c r="AC531" t="str">
        <f t="shared" ca="1" si="226"/>
        <v>الویت کمتر</v>
      </c>
      <c r="AE531">
        <f t="shared" ca="1" si="230"/>
        <v>0.37544571078233913</v>
      </c>
      <c r="AF531" t="str">
        <f t="shared" ca="1" si="227"/>
        <v>محصول ۳</v>
      </c>
      <c r="AG531">
        <f t="shared" ca="1" si="231"/>
        <v>0.97888834018898885</v>
      </c>
      <c r="AH531" s="4">
        <f t="shared" ca="1" si="232"/>
        <v>15.864556598928829</v>
      </c>
      <c r="AI531">
        <f t="shared" ca="1" si="233"/>
        <v>0.88025567844676822</v>
      </c>
      <c r="AJ531">
        <f t="shared" ca="1" si="234"/>
        <v>23.924741177227183</v>
      </c>
      <c r="AK531">
        <f t="shared" ca="1" si="235"/>
        <v>0.37426538532979714</v>
      </c>
      <c r="AL531">
        <f t="shared" ca="1" si="236"/>
        <v>2.8651767279923765</v>
      </c>
    </row>
    <row r="532" spans="1:38" x14ac:dyDescent="0.3">
      <c r="A532" s="1">
        <f t="shared" si="239"/>
        <v>531</v>
      </c>
      <c r="B532">
        <f t="shared" ca="1" si="216"/>
        <v>375</v>
      </c>
      <c r="C532">
        <f t="shared" ca="1" si="217"/>
        <v>1</v>
      </c>
      <c r="D532" t="str">
        <f t="shared" ca="1" si="218"/>
        <v>پشتیبانی فنی</v>
      </c>
      <c r="E532" t="str">
        <f t="shared" ca="1" si="219"/>
        <v>محصول ۲</v>
      </c>
      <c r="F532" t="str">
        <f t="shared" ca="1" si="220"/>
        <v>_</v>
      </c>
      <c r="G532">
        <f t="shared" ca="1" si="221"/>
        <v>5.1167397165683646</v>
      </c>
      <c r="H532">
        <f t="shared" ca="1" si="222"/>
        <v>380.11673971656836</v>
      </c>
      <c r="I532">
        <f ca="1">24-COUNTIF($H$2:H531,"&gt;"&amp;B532)</f>
        <v>6</v>
      </c>
      <c r="J532">
        <f t="shared" ca="1" si="229"/>
        <v>19</v>
      </c>
      <c r="O532">
        <f t="shared" ca="1" si="240"/>
        <v>0.35335288630312511</v>
      </c>
      <c r="P532">
        <f t="shared" ca="1" si="228"/>
        <v>0</v>
      </c>
      <c r="Q532">
        <f t="shared" ca="1" si="223"/>
        <v>375</v>
      </c>
      <c r="V532">
        <f t="shared" ca="1" si="237"/>
        <v>0.29081283791330226</v>
      </c>
      <c r="W532" t="str">
        <f t="shared" ca="1" si="224"/>
        <v>پشتیبانی فنی</v>
      </c>
      <c r="X532">
        <f t="shared" ca="1" si="238"/>
        <v>4.1707676743729944</v>
      </c>
      <c r="AB532">
        <f t="shared" ca="1" si="225"/>
        <v>9.7906924811196436E-2</v>
      </c>
      <c r="AC532" t="str">
        <f t="shared" ca="1" si="226"/>
        <v>الویت کمتر</v>
      </c>
      <c r="AE532">
        <f t="shared" ca="1" si="230"/>
        <v>0.24852816839406341</v>
      </c>
      <c r="AF532" t="str">
        <f t="shared" ca="1" si="227"/>
        <v>محصول ۲</v>
      </c>
      <c r="AG532">
        <f t="shared" ca="1" si="231"/>
        <v>9.9568600615509317E-2</v>
      </c>
      <c r="AH532" s="4">
        <f t="shared" ca="1" si="232"/>
        <v>5.1167397165683646</v>
      </c>
      <c r="AI532">
        <f t="shared" ca="1" si="233"/>
        <v>0.77144308068518963</v>
      </c>
      <c r="AJ532">
        <f t="shared" ca="1" si="234"/>
        <v>22.652635990363951</v>
      </c>
      <c r="AK532">
        <f t="shared" ca="1" si="235"/>
        <v>9.646296621104411E-2</v>
      </c>
      <c r="AL532">
        <f t="shared" ca="1" si="236"/>
        <v>2.4392333462091513</v>
      </c>
    </row>
    <row r="533" spans="1:38" x14ac:dyDescent="0.3">
      <c r="A533" s="1">
        <f t="shared" si="239"/>
        <v>532</v>
      </c>
      <c r="B533">
        <f t="shared" ca="1" si="216"/>
        <v>376</v>
      </c>
      <c r="C533">
        <f t="shared" ca="1" si="217"/>
        <v>1</v>
      </c>
      <c r="D533" t="str">
        <f t="shared" ca="1" si="218"/>
        <v>پشتیبانی فنی</v>
      </c>
      <c r="E533" t="str">
        <f t="shared" ca="1" si="219"/>
        <v>محصول ۳</v>
      </c>
      <c r="F533" t="str">
        <f t="shared" ca="1" si="220"/>
        <v>_</v>
      </c>
      <c r="G533">
        <f t="shared" ca="1" si="221"/>
        <v>5.1716193164891493</v>
      </c>
      <c r="H533">
        <f t="shared" ca="1" si="222"/>
        <v>381.17161931648917</v>
      </c>
      <c r="I533">
        <f ca="1">24-COUNTIF($H$2:H532,"&gt;"&amp;B533)</f>
        <v>6</v>
      </c>
      <c r="J533">
        <f t="shared" ca="1" si="229"/>
        <v>19</v>
      </c>
      <c r="O533">
        <f t="shared" ca="1" si="240"/>
        <v>0.6696305625992065</v>
      </c>
      <c r="P533">
        <f t="shared" ca="1" si="228"/>
        <v>1</v>
      </c>
      <c r="Q533">
        <f t="shared" ca="1" si="223"/>
        <v>376</v>
      </c>
      <c r="V533">
        <f t="shared" ca="1" si="237"/>
        <v>0.39827183667897337</v>
      </c>
      <c r="W533" t="str">
        <f t="shared" ca="1" si="224"/>
        <v>پشتیبانی فنی</v>
      </c>
      <c r="X533">
        <f t="shared" ca="1" si="238"/>
        <v>5.8113974995790052</v>
      </c>
      <c r="AB533">
        <f t="shared" ca="1" si="225"/>
        <v>0.49873168838477111</v>
      </c>
      <c r="AC533" t="str">
        <f t="shared" ca="1" si="226"/>
        <v>الویت بیشتر</v>
      </c>
      <c r="AE533">
        <f t="shared" ca="1" si="230"/>
        <v>0.48884533369336314</v>
      </c>
      <c r="AF533" t="str">
        <f t="shared" ca="1" si="227"/>
        <v>محصول ۳</v>
      </c>
      <c r="AG533">
        <f t="shared" ca="1" si="231"/>
        <v>0.23811411592095222</v>
      </c>
      <c r="AH533" s="4">
        <f t="shared" ca="1" si="232"/>
        <v>5.1716193164891493</v>
      </c>
      <c r="AI533">
        <f t="shared" ca="1" si="233"/>
        <v>0.6949229337289099</v>
      </c>
      <c r="AJ533">
        <f t="shared" ca="1" si="234"/>
        <v>21.703396372214524</v>
      </c>
      <c r="AK533">
        <f t="shared" ca="1" si="235"/>
        <v>0.34464117669158323</v>
      </c>
      <c r="AL533">
        <f t="shared" ca="1" si="236"/>
        <v>2.8302303014123047</v>
      </c>
    </row>
    <row r="534" spans="1:38" x14ac:dyDescent="0.3">
      <c r="A534" s="1">
        <f t="shared" si="239"/>
        <v>533</v>
      </c>
      <c r="B534">
        <f t="shared" ca="1" si="216"/>
        <v>379</v>
      </c>
      <c r="C534">
        <f t="shared" ca="1" si="217"/>
        <v>1</v>
      </c>
      <c r="D534" t="str">
        <f t="shared" ca="1" si="218"/>
        <v>پشتیبانی فنی</v>
      </c>
      <c r="E534" t="str">
        <f t="shared" ca="1" si="219"/>
        <v>محصول ۳</v>
      </c>
      <c r="F534" t="str">
        <f t="shared" ca="1" si="220"/>
        <v>_</v>
      </c>
      <c r="G534">
        <f t="shared" ca="1" si="221"/>
        <v>10.568162110616056</v>
      </c>
      <c r="H534">
        <f t="shared" ca="1" si="222"/>
        <v>389.56816211061607</v>
      </c>
      <c r="I534">
        <f ca="1">24-COUNTIF($H$2:H533,"&gt;"&amp;B534)</f>
        <v>7</v>
      </c>
      <c r="J534">
        <f t="shared" ca="1" si="229"/>
        <v>18</v>
      </c>
      <c r="O534">
        <f t="shared" ca="1" si="240"/>
        <v>0.94675387677303147</v>
      </c>
      <c r="P534">
        <f t="shared" ca="1" si="228"/>
        <v>3</v>
      </c>
      <c r="Q534">
        <f t="shared" ca="1" si="223"/>
        <v>379</v>
      </c>
      <c r="V534">
        <f t="shared" ca="1" si="237"/>
        <v>0.31984090505892282</v>
      </c>
      <c r="W534" t="str">
        <f t="shared" ca="1" si="224"/>
        <v>پشتیبانی فنی</v>
      </c>
      <c r="X534">
        <f t="shared" ca="1" si="238"/>
        <v>8.5631914763740031</v>
      </c>
      <c r="AB534">
        <f t="shared" ca="1" si="225"/>
        <v>0.9410166076124481</v>
      </c>
      <c r="AC534" t="str">
        <f t="shared" ca="1" si="226"/>
        <v>الویت بیشتر</v>
      </c>
      <c r="AE534">
        <f t="shared" ca="1" si="230"/>
        <v>0.34109002181342102</v>
      </c>
      <c r="AF534" t="str">
        <f t="shared" ca="1" si="227"/>
        <v>محصول ۳</v>
      </c>
      <c r="AG534">
        <f t="shared" ca="1" si="231"/>
        <v>0.7442953036385056</v>
      </c>
      <c r="AH534" s="4">
        <f t="shared" ca="1" si="232"/>
        <v>10.568162110616056</v>
      </c>
      <c r="AI534">
        <f t="shared" ca="1" si="233"/>
        <v>0.63241136215243998</v>
      </c>
      <c r="AJ534">
        <f t="shared" ca="1" si="234"/>
        <v>20.888384301961821</v>
      </c>
      <c r="AK534">
        <f t="shared" ca="1" si="235"/>
        <v>0.57365968035651727</v>
      </c>
      <c r="AL534">
        <f t="shared" ca="1" si="236"/>
        <v>3.0765929178921327</v>
      </c>
    </row>
    <row r="535" spans="1:38" x14ac:dyDescent="0.3">
      <c r="A535" s="1">
        <f t="shared" si="239"/>
        <v>534</v>
      </c>
      <c r="B535">
        <f t="shared" ca="1" si="216"/>
        <v>379</v>
      </c>
      <c r="C535">
        <f t="shared" ca="1" si="217"/>
        <v>1</v>
      </c>
      <c r="D535" t="str">
        <f t="shared" ca="1" si="218"/>
        <v>پشتیبانی فنی</v>
      </c>
      <c r="E535" t="str">
        <f t="shared" ca="1" si="219"/>
        <v>محصول ۲</v>
      </c>
      <c r="F535" t="str">
        <f t="shared" ca="1" si="220"/>
        <v>_</v>
      </c>
      <c r="G535">
        <f t="shared" ca="1" si="221"/>
        <v>12.632164994762453</v>
      </c>
      <c r="H535">
        <f t="shared" ca="1" si="222"/>
        <v>391.63216499476243</v>
      </c>
      <c r="I535">
        <f ca="1">24-COUNTIF($H$2:H534,"&gt;"&amp;B535)</f>
        <v>6</v>
      </c>
      <c r="J535">
        <f t="shared" ca="1" si="229"/>
        <v>19</v>
      </c>
      <c r="O535">
        <f t="shared" ca="1" si="240"/>
        <v>6.6757366214575842E-2</v>
      </c>
      <c r="P535">
        <f t="shared" ca="1" si="228"/>
        <v>0</v>
      </c>
      <c r="Q535">
        <f t="shared" ca="1" si="223"/>
        <v>379</v>
      </c>
      <c r="V535">
        <f t="shared" ca="1" si="237"/>
        <v>0.57920387574410936</v>
      </c>
      <c r="W535" t="str">
        <f t="shared" ca="1" si="224"/>
        <v>پشتیبانی فنی</v>
      </c>
      <c r="X535">
        <f t="shared" ca="1" si="238"/>
        <v>9.1304124502673858</v>
      </c>
      <c r="AB535">
        <f t="shared" ca="1" si="225"/>
        <v>0.97839478552428649</v>
      </c>
      <c r="AC535" t="str">
        <f t="shared" ca="1" si="226"/>
        <v>الویت بیشتر</v>
      </c>
      <c r="AE535">
        <f t="shared" ca="1" si="230"/>
        <v>0.24025448679816402</v>
      </c>
      <c r="AF535" t="str">
        <f t="shared" ca="1" si="227"/>
        <v>محصول ۲</v>
      </c>
      <c r="AG535">
        <f t="shared" ca="1" si="231"/>
        <v>0.86660345998401123</v>
      </c>
      <c r="AH535" s="4">
        <f t="shared" ca="1" si="232"/>
        <v>12.632164994762453</v>
      </c>
      <c r="AI535">
        <f t="shared" ca="1" si="233"/>
        <v>7.112359339666785E-2</v>
      </c>
      <c r="AJ535">
        <f t="shared" ca="1" si="234"/>
        <v>9.6636331644887807</v>
      </c>
      <c r="AK535">
        <f t="shared" ca="1" si="235"/>
        <v>3.5964114504577149E-2</v>
      </c>
      <c r="AL535">
        <f t="shared" ca="1" si="236"/>
        <v>2.2681943866100749</v>
      </c>
    </row>
    <row r="536" spans="1:38" x14ac:dyDescent="0.3">
      <c r="A536" s="1">
        <f t="shared" si="239"/>
        <v>535</v>
      </c>
      <c r="B536">
        <f t="shared" ref="B536:B599" ca="1" si="241">Q536</f>
        <v>382</v>
      </c>
      <c r="C536">
        <f t="shared" ref="C536:C599" ca="1" si="242">IF(I536&gt;=0,1,0)</f>
        <v>1</v>
      </c>
      <c r="D536" t="str">
        <f t="shared" ref="D536:D599" ca="1" si="243">IF(C536=1,W536,"_")</f>
        <v>پشتیبانی فنی</v>
      </c>
      <c r="E536" t="str">
        <f t="shared" ref="E536:E599" ca="1" si="244">IF(D536="پشتیبانی فنی",AF536,"_")</f>
        <v>محصول ۲</v>
      </c>
      <c r="F536" t="str">
        <f t="shared" ref="F536:F599" ca="1" si="245">IF(D536="بررسی سفارش",AC536,"_")</f>
        <v>_</v>
      </c>
      <c r="G536">
        <f t="shared" ref="G536:G599" ca="1" si="246">IF(C536=1,IF(D536="پشتیبانی فنی",AH536,IF(D536="فروش",AJ536,IF(AND(D536="بررسی سفارش",F536="الویت کمتر"),AL536+AJ536,AL536))),"_")</f>
        <v>14.108494030945668</v>
      </c>
      <c r="H536">
        <f t="shared" ref="H536:H599" ca="1" si="247">IF(C536=1,B536+G536,"_")</f>
        <v>396.10849403094568</v>
      </c>
      <c r="I536">
        <f ca="1">24-COUNTIF($H$2:H535,"&gt;"&amp;B536)</f>
        <v>13</v>
      </c>
      <c r="J536">
        <f t="shared" ca="1" si="229"/>
        <v>12</v>
      </c>
      <c r="O536">
        <f t="shared" ca="1" si="240"/>
        <v>0.93155754012106673</v>
      </c>
      <c r="P536">
        <f t="shared" ca="1" si="228"/>
        <v>3</v>
      </c>
      <c r="Q536">
        <f t="shared" ref="Q536:Q599" ca="1" si="248">Q535+P536</f>
        <v>382</v>
      </c>
      <c r="V536">
        <f t="shared" ca="1" si="237"/>
        <v>0.40646863467032379</v>
      </c>
      <c r="W536" t="str">
        <f t="shared" ref="W536:W599" ca="1" si="249">IF(V536&lt;=$T$2,"فروش",IF(V536&lt;=$T$3,"بررسی سفارش","پشتیبانی فنی"))</f>
        <v>پشتیبانی فنی</v>
      </c>
      <c r="X536">
        <f t="shared" ca="1" si="238"/>
        <v>8.269081873446952</v>
      </c>
      <c r="AB536">
        <f t="shared" ref="AB536:AB599" ca="1" si="250">IF(X536&lt;=5,((X536-3)^2)/14,1-(((10-X536)^2)/35))</f>
        <v>0.91439778397628824</v>
      </c>
      <c r="AC536" t="str">
        <f t="shared" ref="AC536:AC599" ca="1" si="251">IF(AB536&lt;=0.15,"الویت کمتر","الویت بیشتر")</f>
        <v>الویت بیشتر</v>
      </c>
      <c r="AE536">
        <f t="shared" ca="1" si="230"/>
        <v>0.33325094231485974</v>
      </c>
      <c r="AF536" t="str">
        <f t="shared" ref="AF536:AF599" ca="1" si="252">IF(AE536&lt;=0.2,"محصول ۱",IF(AE536&lt;=0.336,"محصول ۲","محصول ۳"))</f>
        <v>محصول ۲</v>
      </c>
      <c r="AG536">
        <f t="shared" ca="1" si="231"/>
        <v>0.92988972820747451</v>
      </c>
      <c r="AH536" s="4">
        <f t="shared" ca="1" si="232"/>
        <v>14.108494030945668</v>
      </c>
      <c r="AI536">
        <f t="shared" ca="1" si="233"/>
        <v>7.0610775184276831E-2</v>
      </c>
      <c r="AJ536">
        <f t="shared" ca="1" si="234"/>
        <v>9.6431781478267062</v>
      </c>
      <c r="AK536">
        <f t="shared" ca="1" si="235"/>
        <v>0.11678446846983037</v>
      </c>
      <c r="AL536">
        <f t="shared" ca="1" si="236"/>
        <v>2.4832897029108532</v>
      </c>
    </row>
    <row r="537" spans="1:38" x14ac:dyDescent="0.3">
      <c r="A537" s="1">
        <f t="shared" si="239"/>
        <v>536</v>
      </c>
      <c r="B537">
        <f t="shared" ca="1" si="241"/>
        <v>383</v>
      </c>
      <c r="C537">
        <f t="shared" ca="1" si="242"/>
        <v>1</v>
      </c>
      <c r="D537" t="str">
        <f t="shared" ca="1" si="243"/>
        <v>فروش</v>
      </c>
      <c r="E537" t="str">
        <f t="shared" ca="1" si="244"/>
        <v>_</v>
      </c>
      <c r="F537" t="str">
        <f t="shared" ca="1" si="245"/>
        <v>_</v>
      </c>
      <c r="G537">
        <f t="shared" ca="1" si="246"/>
        <v>15.916594915028348</v>
      </c>
      <c r="H537">
        <f t="shared" ca="1" si="247"/>
        <v>398.91659491502833</v>
      </c>
      <c r="I537">
        <f ca="1">24-COUNTIF($H$2:H536,"&gt;"&amp;B537)</f>
        <v>14</v>
      </c>
      <c r="J537">
        <f t="shared" ca="1" si="229"/>
        <v>11</v>
      </c>
      <c r="O537">
        <f t="shared" ca="1" si="240"/>
        <v>0.79505107617723025</v>
      </c>
      <c r="P537">
        <f t="shared" ca="1" si="228"/>
        <v>1</v>
      </c>
      <c r="Q537">
        <f t="shared" ca="1" si="248"/>
        <v>383</v>
      </c>
      <c r="V537">
        <f t="shared" ca="1" si="237"/>
        <v>0.1542228717024243</v>
      </c>
      <c r="W537" t="str">
        <f t="shared" ca="1" si="249"/>
        <v>فروش</v>
      </c>
      <c r="X537">
        <f t="shared" ca="1" si="238"/>
        <v>4.2124404459351315</v>
      </c>
      <c r="AB537">
        <f t="shared" ca="1" si="250"/>
        <v>0.10500084535281289</v>
      </c>
      <c r="AC537" t="str">
        <f t="shared" ca="1" si="251"/>
        <v>الویت کمتر</v>
      </c>
      <c r="AE537">
        <f t="shared" ca="1" si="230"/>
        <v>0.24063860627220091</v>
      </c>
      <c r="AF537" t="str">
        <f t="shared" ca="1" si="252"/>
        <v>محصول ۲</v>
      </c>
      <c r="AG537">
        <f t="shared" ca="1" si="231"/>
        <v>0.12902281490059186</v>
      </c>
      <c r="AH537" s="4">
        <f t="shared" ca="1" si="232"/>
        <v>5.4095698102621217</v>
      </c>
      <c r="AI537">
        <f t="shared" ca="1" si="233"/>
        <v>0.31486748197090797</v>
      </c>
      <c r="AJ537">
        <f t="shared" ca="1" si="234"/>
        <v>15.916594915028348</v>
      </c>
      <c r="AK537">
        <f t="shared" ca="1" si="235"/>
        <v>0.8177794321957681</v>
      </c>
      <c r="AL537">
        <f t="shared" ca="1" si="236"/>
        <v>3.3963103979622775</v>
      </c>
    </row>
    <row r="538" spans="1:38" x14ac:dyDescent="0.3">
      <c r="A538" s="1">
        <f t="shared" si="239"/>
        <v>537</v>
      </c>
      <c r="B538">
        <f t="shared" ca="1" si="241"/>
        <v>384</v>
      </c>
      <c r="C538">
        <f t="shared" ca="1" si="242"/>
        <v>1</v>
      </c>
      <c r="D538" t="str">
        <f t="shared" ca="1" si="243"/>
        <v>پشتیبانی فنی</v>
      </c>
      <c r="E538" t="str">
        <f t="shared" ca="1" si="244"/>
        <v>محصول ۲</v>
      </c>
      <c r="F538" t="str">
        <f t="shared" ca="1" si="245"/>
        <v>_</v>
      </c>
      <c r="G538">
        <f t="shared" ca="1" si="246"/>
        <v>5.3937192134012513</v>
      </c>
      <c r="H538">
        <f t="shared" ca="1" si="247"/>
        <v>389.39371921340125</v>
      </c>
      <c r="I538">
        <f ca="1">24-COUNTIF($H$2:H537,"&gt;"&amp;B538)</f>
        <v>15</v>
      </c>
      <c r="J538">
        <f t="shared" ca="1" si="229"/>
        <v>10</v>
      </c>
      <c r="O538">
        <f t="shared" ca="1" si="240"/>
        <v>0.70783382300043651</v>
      </c>
      <c r="P538">
        <f t="shared" ca="1" si="228"/>
        <v>1</v>
      </c>
      <c r="Q538">
        <f t="shared" ca="1" si="248"/>
        <v>384</v>
      </c>
      <c r="V538">
        <f t="shared" ca="1" si="237"/>
        <v>0.25260621739347422</v>
      </c>
      <c r="W538" t="str">
        <f t="shared" ca="1" si="249"/>
        <v>پشتیبانی فنی</v>
      </c>
      <c r="X538">
        <f t="shared" ca="1" si="238"/>
        <v>5.7286113436428376</v>
      </c>
      <c r="AB538">
        <f t="shared" ca="1" si="250"/>
        <v>0.47872111275266727</v>
      </c>
      <c r="AC538" t="str">
        <f t="shared" ca="1" si="251"/>
        <v>الویت بیشتر</v>
      </c>
      <c r="AE538">
        <f t="shared" ca="1" si="230"/>
        <v>0.30343526503867724</v>
      </c>
      <c r="AF538" t="str">
        <f t="shared" ca="1" si="252"/>
        <v>محصول ۲</v>
      </c>
      <c r="AG538">
        <f t="shared" ca="1" si="231"/>
        <v>0.12733092605791796</v>
      </c>
      <c r="AH538" s="4">
        <f t="shared" ca="1" si="232"/>
        <v>5.3937192134012513</v>
      </c>
      <c r="AI538">
        <f t="shared" ca="1" si="233"/>
        <v>3.9971239170640049E-2</v>
      </c>
      <c r="AJ538">
        <f t="shared" ca="1" si="234"/>
        <v>8.2458248746219702</v>
      </c>
      <c r="AK538">
        <f t="shared" ca="1" si="235"/>
        <v>0.96100735863368125</v>
      </c>
      <c r="AL538">
        <f t="shared" ca="1" si="236"/>
        <v>3.7207415485027582</v>
      </c>
    </row>
    <row r="539" spans="1:38" x14ac:dyDescent="0.3">
      <c r="A539" s="1">
        <f t="shared" si="239"/>
        <v>538</v>
      </c>
      <c r="B539">
        <f t="shared" ca="1" si="241"/>
        <v>384</v>
      </c>
      <c r="C539">
        <f t="shared" ca="1" si="242"/>
        <v>1</v>
      </c>
      <c r="D539" t="str">
        <f t="shared" ca="1" si="243"/>
        <v>پشتیبانی فنی</v>
      </c>
      <c r="E539" t="str">
        <f t="shared" ca="1" si="244"/>
        <v>محصول ۱</v>
      </c>
      <c r="F539" t="str">
        <f t="shared" ca="1" si="245"/>
        <v>_</v>
      </c>
      <c r="G539">
        <f t="shared" ca="1" si="246"/>
        <v>4.4406579654283203</v>
      </c>
      <c r="H539">
        <f t="shared" ca="1" si="247"/>
        <v>388.44065796542833</v>
      </c>
      <c r="I539">
        <f ca="1">24-COUNTIF($H$2:H538,"&gt;"&amp;B539)</f>
        <v>14</v>
      </c>
      <c r="J539">
        <f t="shared" ca="1" si="229"/>
        <v>11</v>
      </c>
      <c r="O539">
        <f t="shared" ca="1" si="240"/>
        <v>0.24214863374527762</v>
      </c>
      <c r="P539">
        <f t="shared" ca="1" si="228"/>
        <v>0</v>
      </c>
      <c r="Q539">
        <f t="shared" ca="1" si="248"/>
        <v>384</v>
      </c>
      <c r="V539">
        <f t="shared" ca="1" si="237"/>
        <v>0.32780823297683725</v>
      </c>
      <c r="W539" t="str">
        <f t="shared" ca="1" si="249"/>
        <v>پشتیبانی فنی</v>
      </c>
      <c r="X539">
        <f t="shared" ca="1" si="238"/>
        <v>8.3476487239739576</v>
      </c>
      <c r="AB539">
        <f t="shared" ca="1" si="250"/>
        <v>0.92199243601757452</v>
      </c>
      <c r="AC539" t="str">
        <f t="shared" ca="1" si="251"/>
        <v>الویت بیشتر</v>
      </c>
      <c r="AE539">
        <f t="shared" ca="1" si="230"/>
        <v>0.14335937088786907</v>
      </c>
      <c r="AF539" t="str">
        <f t="shared" ca="1" si="252"/>
        <v>محصول ۱</v>
      </c>
      <c r="AG539">
        <f t="shared" ca="1" si="231"/>
        <v>4.6122119407823736E-2</v>
      </c>
      <c r="AH539" s="4">
        <f t="shared" ca="1" si="232"/>
        <v>4.4406579654283203</v>
      </c>
      <c r="AI539">
        <f t="shared" ca="1" si="233"/>
        <v>0.63226935251464567</v>
      </c>
      <c r="AJ539">
        <f t="shared" ca="1" si="234"/>
        <v>20.88648802990442</v>
      </c>
      <c r="AK539">
        <f t="shared" ca="1" si="235"/>
        <v>0.6001973533399011</v>
      </c>
      <c r="AL539">
        <f t="shared" ca="1" si="236"/>
        <v>3.1057934839645833</v>
      </c>
    </row>
    <row r="540" spans="1:38" x14ac:dyDescent="0.3">
      <c r="A540" s="1">
        <f t="shared" si="239"/>
        <v>539</v>
      </c>
      <c r="B540">
        <f t="shared" ca="1" si="241"/>
        <v>384</v>
      </c>
      <c r="C540">
        <f t="shared" ca="1" si="242"/>
        <v>1</v>
      </c>
      <c r="D540" t="str">
        <f t="shared" ca="1" si="243"/>
        <v>فروش</v>
      </c>
      <c r="E540" t="str">
        <f t="shared" ca="1" si="244"/>
        <v>_</v>
      </c>
      <c r="F540" t="str">
        <f t="shared" ca="1" si="245"/>
        <v>_</v>
      </c>
      <c r="G540">
        <f t="shared" ca="1" si="246"/>
        <v>23.387436828683985</v>
      </c>
      <c r="H540">
        <f t="shared" ca="1" si="247"/>
        <v>407.38743682868397</v>
      </c>
      <c r="I540">
        <f ca="1">24-COUNTIF($H$2:H539,"&gt;"&amp;B540)</f>
        <v>13</v>
      </c>
      <c r="J540">
        <f t="shared" ca="1" si="229"/>
        <v>12</v>
      </c>
      <c r="O540">
        <f t="shared" ca="1" si="240"/>
        <v>0.35795751570645573</v>
      </c>
      <c r="P540">
        <f t="shared" ca="1" si="228"/>
        <v>0</v>
      </c>
      <c r="Q540">
        <f t="shared" ca="1" si="248"/>
        <v>384</v>
      </c>
      <c r="V540">
        <f t="shared" ca="1" si="237"/>
        <v>0.14769360344302693</v>
      </c>
      <c r="W540" t="str">
        <f t="shared" ca="1" si="249"/>
        <v>فروش</v>
      </c>
      <c r="X540">
        <f t="shared" ca="1" si="238"/>
        <v>9.7291650756840884</v>
      </c>
      <c r="AB540">
        <f t="shared" ca="1" si="250"/>
        <v>0.99790424125059418</v>
      </c>
      <c r="AC540" t="str">
        <f t="shared" ca="1" si="251"/>
        <v>الویت بیشتر</v>
      </c>
      <c r="AE540">
        <f t="shared" ca="1" si="230"/>
        <v>0.120343120317684</v>
      </c>
      <c r="AF540" t="str">
        <f t="shared" ca="1" si="252"/>
        <v>محصول ۱</v>
      </c>
      <c r="AG540">
        <f t="shared" ca="1" si="231"/>
        <v>0.54065152851727327</v>
      </c>
      <c r="AH540" s="4">
        <f t="shared" ca="1" si="232"/>
        <v>8.0391129993223505</v>
      </c>
      <c r="AI540">
        <f t="shared" ca="1" si="233"/>
        <v>0.83342063588960547</v>
      </c>
      <c r="AJ540">
        <f t="shared" ca="1" si="234"/>
        <v>23.387436828683985</v>
      </c>
      <c r="AK540">
        <f t="shared" ca="1" si="235"/>
        <v>0.53840081369022974</v>
      </c>
      <c r="AL540">
        <f t="shared" ca="1" si="236"/>
        <v>3.0391678749024154</v>
      </c>
    </row>
    <row r="541" spans="1:38" x14ac:dyDescent="0.3">
      <c r="A541" s="1">
        <f t="shared" si="239"/>
        <v>540</v>
      </c>
      <c r="B541">
        <f t="shared" ca="1" si="241"/>
        <v>384</v>
      </c>
      <c r="C541">
        <f t="shared" ca="1" si="242"/>
        <v>1</v>
      </c>
      <c r="D541" t="str">
        <f t="shared" ca="1" si="243"/>
        <v>پشتیبانی فنی</v>
      </c>
      <c r="E541" t="str">
        <f t="shared" ca="1" si="244"/>
        <v>محصول ۳</v>
      </c>
      <c r="F541" t="str">
        <f t="shared" ca="1" si="245"/>
        <v>_</v>
      </c>
      <c r="G541">
        <f t="shared" ca="1" si="246"/>
        <v>7.0826888876812362</v>
      </c>
      <c r="H541">
        <f t="shared" ca="1" si="247"/>
        <v>391.08268888768123</v>
      </c>
      <c r="I541">
        <f ca="1">24-COUNTIF($H$2:H540,"&gt;"&amp;B541)</f>
        <v>12</v>
      </c>
      <c r="J541">
        <f t="shared" ca="1" si="229"/>
        <v>13</v>
      </c>
      <c r="O541">
        <f t="shared" ca="1" si="240"/>
        <v>0.18580672311900526</v>
      </c>
      <c r="P541">
        <f t="shared" ca="1" si="228"/>
        <v>0</v>
      </c>
      <c r="Q541">
        <f t="shared" ca="1" si="248"/>
        <v>384</v>
      </c>
      <c r="V541">
        <f t="shared" ca="1" si="237"/>
        <v>0.38638135298011922</v>
      </c>
      <c r="W541" t="str">
        <f t="shared" ca="1" si="249"/>
        <v>پشتیبانی فنی</v>
      </c>
      <c r="X541">
        <f t="shared" ca="1" si="238"/>
        <v>9.7486770226062145</v>
      </c>
      <c r="AB541">
        <f t="shared" ca="1" si="250"/>
        <v>0.99819533602954069</v>
      </c>
      <c r="AC541" t="str">
        <f t="shared" ca="1" si="251"/>
        <v>الویت بیشتر</v>
      </c>
      <c r="AE541">
        <f t="shared" ca="1" si="230"/>
        <v>0.48951860355936438</v>
      </c>
      <c r="AF541" t="str">
        <f t="shared" ca="1" si="252"/>
        <v>محصول ۳</v>
      </c>
      <c r="AG541">
        <f t="shared" ca="1" si="231"/>
        <v>0.44820517628167245</v>
      </c>
      <c r="AH541" s="4">
        <f t="shared" ca="1" si="232"/>
        <v>7.0826888876812362</v>
      </c>
      <c r="AI541">
        <f t="shared" ca="1" si="233"/>
        <v>0.34879054991160385</v>
      </c>
      <c r="AJ541">
        <f t="shared" ca="1" si="234"/>
        <v>16.542110588339323</v>
      </c>
      <c r="AK541">
        <f t="shared" ca="1" si="235"/>
        <v>0.80670400683309729</v>
      </c>
      <c r="AL541">
        <f t="shared" ca="1" si="236"/>
        <v>3.3782347819845455</v>
      </c>
    </row>
    <row r="542" spans="1:38" x14ac:dyDescent="0.3">
      <c r="A542" s="1">
        <f t="shared" si="239"/>
        <v>541</v>
      </c>
      <c r="B542">
        <f t="shared" ca="1" si="241"/>
        <v>384</v>
      </c>
      <c r="C542">
        <f t="shared" ca="1" si="242"/>
        <v>1</v>
      </c>
      <c r="D542" t="str">
        <f t="shared" ca="1" si="243"/>
        <v>پشتیبانی فنی</v>
      </c>
      <c r="E542" t="str">
        <f t="shared" ca="1" si="244"/>
        <v>محصول ۳</v>
      </c>
      <c r="F542" t="str">
        <f t="shared" ca="1" si="245"/>
        <v>_</v>
      </c>
      <c r="G542">
        <f t="shared" ca="1" si="246"/>
        <v>5.6857659007644532</v>
      </c>
      <c r="H542">
        <f t="shared" ca="1" si="247"/>
        <v>389.68576590076447</v>
      </c>
      <c r="I542">
        <f ca="1">24-COUNTIF($H$2:H541,"&gt;"&amp;B542)</f>
        <v>11</v>
      </c>
      <c r="J542">
        <f t="shared" ca="1" si="229"/>
        <v>14</v>
      </c>
      <c r="O542">
        <f t="shared" ca="1" si="240"/>
        <v>0.54212090683379621</v>
      </c>
      <c r="P542">
        <f t="shared" ca="1" si="228"/>
        <v>0</v>
      </c>
      <c r="Q542">
        <f t="shared" ca="1" si="248"/>
        <v>384</v>
      </c>
      <c r="V542">
        <f t="shared" ca="1" si="237"/>
        <v>0.45105754997721959</v>
      </c>
      <c r="W542" t="str">
        <f t="shared" ca="1" si="249"/>
        <v>پشتیبانی فنی</v>
      </c>
      <c r="X542">
        <f t="shared" ca="1" si="238"/>
        <v>5.9592607005358769</v>
      </c>
      <c r="AB542">
        <f t="shared" ca="1" si="250"/>
        <v>0.53349788325046243</v>
      </c>
      <c r="AC542" t="str">
        <f t="shared" ca="1" si="251"/>
        <v>الویت بیشتر</v>
      </c>
      <c r="AE542">
        <f t="shared" ca="1" si="230"/>
        <v>0.47071609106711343</v>
      </c>
      <c r="AF542" t="str">
        <f t="shared" ca="1" si="252"/>
        <v>محصول ۳</v>
      </c>
      <c r="AG542">
        <f t="shared" ca="1" si="231"/>
        <v>0.2979612895797431</v>
      </c>
      <c r="AH542" s="4">
        <f t="shared" ca="1" si="232"/>
        <v>5.6857659007644532</v>
      </c>
      <c r="AI542">
        <f t="shared" ca="1" si="233"/>
        <v>0.29777860132921563</v>
      </c>
      <c r="AJ542">
        <f t="shared" ca="1" si="234"/>
        <v>15.588707831310455</v>
      </c>
      <c r="AK542">
        <f t="shared" ca="1" si="235"/>
        <v>0.32079234205617713</v>
      </c>
      <c r="AL542">
        <f t="shared" ca="1" si="236"/>
        <v>2.800989815236345</v>
      </c>
    </row>
    <row r="543" spans="1:38" x14ac:dyDescent="0.3">
      <c r="A543" s="1">
        <f t="shared" si="239"/>
        <v>542</v>
      </c>
      <c r="B543">
        <f t="shared" ca="1" si="241"/>
        <v>384</v>
      </c>
      <c r="C543">
        <f t="shared" ca="1" si="242"/>
        <v>1</v>
      </c>
      <c r="D543" t="str">
        <f t="shared" ca="1" si="243"/>
        <v>فروش</v>
      </c>
      <c r="E543" t="str">
        <f t="shared" ca="1" si="244"/>
        <v>_</v>
      </c>
      <c r="F543" t="str">
        <f t="shared" ca="1" si="245"/>
        <v>_</v>
      </c>
      <c r="G543">
        <f t="shared" ca="1" si="246"/>
        <v>13.086554502315611</v>
      </c>
      <c r="H543">
        <f t="shared" ca="1" si="247"/>
        <v>397.08655450231561</v>
      </c>
      <c r="I543">
        <f ca="1">24-COUNTIF($H$2:H542,"&gt;"&amp;B543)</f>
        <v>10</v>
      </c>
      <c r="J543">
        <f t="shared" ca="1" si="229"/>
        <v>15</v>
      </c>
      <c r="O543">
        <f t="shared" ca="1" si="240"/>
        <v>0.25082008537976874</v>
      </c>
      <c r="P543">
        <f t="shared" ca="1" si="228"/>
        <v>0</v>
      </c>
      <c r="Q543">
        <f t="shared" ca="1" si="248"/>
        <v>384</v>
      </c>
      <c r="V543">
        <f t="shared" ca="1" si="237"/>
        <v>0.13805413752776205</v>
      </c>
      <c r="W543" t="str">
        <f t="shared" ca="1" si="249"/>
        <v>فروش</v>
      </c>
      <c r="X543">
        <f t="shared" ca="1" si="238"/>
        <v>9.9023136740678037</v>
      </c>
      <c r="AB543">
        <f t="shared" ca="1" si="250"/>
        <v>0.99972735376359623</v>
      </c>
      <c r="AC543" t="str">
        <f t="shared" ca="1" si="251"/>
        <v>الویت بیشتر</v>
      </c>
      <c r="AE543">
        <f t="shared" ca="1" si="230"/>
        <v>0.45366409882068781</v>
      </c>
      <c r="AF543" t="str">
        <f t="shared" ca="1" si="252"/>
        <v>محصول ۳</v>
      </c>
      <c r="AG543">
        <f t="shared" ca="1" si="231"/>
        <v>0.1674044975756489</v>
      </c>
      <c r="AH543" s="4">
        <f t="shared" ca="1" si="232"/>
        <v>5.7446679928370568</v>
      </c>
      <c r="AI543">
        <f t="shared" ca="1" si="233"/>
        <v>0.18307200160432835</v>
      </c>
      <c r="AJ543">
        <f t="shared" ca="1" si="234"/>
        <v>13.086554502315611</v>
      </c>
      <c r="AK543">
        <f t="shared" ca="1" si="235"/>
        <v>0.61310064824821697</v>
      </c>
      <c r="AL543">
        <f t="shared" ca="1" si="236"/>
        <v>3.1203417120815802</v>
      </c>
    </row>
    <row r="544" spans="1:38" x14ac:dyDescent="0.3">
      <c r="A544" s="1">
        <f t="shared" si="239"/>
        <v>543</v>
      </c>
      <c r="B544">
        <f t="shared" ca="1" si="241"/>
        <v>384</v>
      </c>
      <c r="C544">
        <f t="shared" ca="1" si="242"/>
        <v>1</v>
      </c>
      <c r="D544" t="str">
        <f t="shared" ca="1" si="243"/>
        <v>پشتیبانی فنی</v>
      </c>
      <c r="E544" t="str">
        <f t="shared" ca="1" si="244"/>
        <v>محصول ۱</v>
      </c>
      <c r="F544" t="str">
        <f t="shared" ca="1" si="245"/>
        <v>_</v>
      </c>
      <c r="G544">
        <f t="shared" ca="1" si="246"/>
        <v>6.6320751763573416</v>
      </c>
      <c r="H544">
        <f t="shared" ca="1" si="247"/>
        <v>390.63207517635732</v>
      </c>
      <c r="I544">
        <f ca="1">24-COUNTIF($H$2:H543,"&gt;"&amp;B544)</f>
        <v>9</v>
      </c>
      <c r="J544">
        <f t="shared" ca="1" si="229"/>
        <v>16</v>
      </c>
      <c r="O544">
        <f t="shared" ca="1" si="240"/>
        <v>0.22250876428955224</v>
      </c>
      <c r="P544">
        <f t="shared" ca="1" si="228"/>
        <v>0</v>
      </c>
      <c r="Q544">
        <f t="shared" ca="1" si="248"/>
        <v>384</v>
      </c>
      <c r="V544">
        <f t="shared" ca="1" si="237"/>
        <v>0.3480173207523487</v>
      </c>
      <c r="W544" t="str">
        <f t="shared" ca="1" si="249"/>
        <v>پشتیبانی فنی</v>
      </c>
      <c r="X544">
        <f t="shared" ca="1" si="238"/>
        <v>5.0223885309454541</v>
      </c>
      <c r="AB544">
        <f t="shared" ca="1" si="250"/>
        <v>0.29209668751818985</v>
      </c>
      <c r="AC544" t="str">
        <f t="shared" ca="1" si="251"/>
        <v>الویت بیشتر</v>
      </c>
      <c r="AE544">
        <f t="shared" ca="1" si="230"/>
        <v>0.1359071307615711</v>
      </c>
      <c r="AF544" t="str">
        <f t="shared" ca="1" si="252"/>
        <v>محصول ۱</v>
      </c>
      <c r="AG544">
        <f t="shared" ca="1" si="231"/>
        <v>0.40171428335189352</v>
      </c>
      <c r="AH544" s="4">
        <f t="shared" ca="1" si="232"/>
        <v>6.6320751763573416</v>
      </c>
      <c r="AI544">
        <f t="shared" ca="1" si="233"/>
        <v>0.17470855054208423</v>
      </c>
      <c r="AJ544">
        <f t="shared" ca="1" si="234"/>
        <v>12.876573454575814</v>
      </c>
      <c r="AK544">
        <f t="shared" ca="1" si="235"/>
        <v>5.4344826349825404E-2</v>
      </c>
      <c r="AL544">
        <f t="shared" ca="1" si="236"/>
        <v>2.3296811379191276</v>
      </c>
    </row>
    <row r="545" spans="1:38" x14ac:dyDescent="0.3">
      <c r="A545" s="1">
        <f t="shared" si="239"/>
        <v>544</v>
      </c>
      <c r="B545">
        <f t="shared" ca="1" si="241"/>
        <v>386</v>
      </c>
      <c r="C545">
        <f t="shared" ca="1" si="242"/>
        <v>1</v>
      </c>
      <c r="D545" t="str">
        <f t="shared" ca="1" si="243"/>
        <v>پشتیبانی فنی</v>
      </c>
      <c r="E545" t="str">
        <f t="shared" ca="1" si="244"/>
        <v>محصول ۲</v>
      </c>
      <c r="F545" t="str">
        <f t="shared" ca="1" si="245"/>
        <v>_</v>
      </c>
      <c r="G545">
        <f t="shared" ca="1" si="246"/>
        <v>5.9014690923769333</v>
      </c>
      <c r="H545">
        <f t="shared" ca="1" si="247"/>
        <v>391.90146909237694</v>
      </c>
      <c r="I545">
        <f ca="1">24-COUNTIF($H$2:H544,"&gt;"&amp;B545)</f>
        <v>11</v>
      </c>
      <c r="J545">
        <f t="shared" ca="1" si="229"/>
        <v>14</v>
      </c>
      <c r="O545">
        <f t="shared" ca="1" si="240"/>
        <v>0.91018057405829578</v>
      </c>
      <c r="P545">
        <f t="shared" ca="1" si="228"/>
        <v>2</v>
      </c>
      <c r="Q545">
        <f t="shared" ca="1" si="248"/>
        <v>386</v>
      </c>
      <c r="V545">
        <f t="shared" ca="1" si="237"/>
        <v>0.58894066854008309</v>
      </c>
      <c r="W545" t="str">
        <f t="shared" ca="1" si="249"/>
        <v>پشتیبانی فنی</v>
      </c>
      <c r="X545">
        <f t="shared" ca="1" si="238"/>
        <v>5.4342716255584946</v>
      </c>
      <c r="AB545">
        <f t="shared" ca="1" si="250"/>
        <v>0.40440355459484945</v>
      </c>
      <c r="AC545" t="str">
        <f t="shared" ca="1" si="251"/>
        <v>الویت بیشتر</v>
      </c>
      <c r="AE545">
        <f t="shared" ca="1" si="230"/>
        <v>0.33573870398165001</v>
      </c>
      <c r="AF545" t="str">
        <f t="shared" ca="1" si="252"/>
        <v>محصول ۲</v>
      </c>
      <c r="AG545">
        <f t="shared" ca="1" si="231"/>
        <v>0.32234050869115449</v>
      </c>
      <c r="AH545" s="4">
        <f t="shared" ca="1" si="232"/>
        <v>5.9014690923769333</v>
      </c>
      <c r="AI545">
        <f t="shared" ca="1" si="233"/>
        <v>0.80845996551569177</v>
      </c>
      <c r="AJ545">
        <f t="shared" ca="1" si="234"/>
        <v>23.094906243487475</v>
      </c>
      <c r="AK545">
        <f t="shared" ca="1" si="235"/>
        <v>0.46639690453592564</v>
      </c>
      <c r="AL545">
        <f t="shared" ca="1" si="236"/>
        <v>2.9658125123810786</v>
      </c>
    </row>
    <row r="546" spans="1:38" x14ac:dyDescent="0.3">
      <c r="A546" s="1">
        <f t="shared" si="239"/>
        <v>545</v>
      </c>
      <c r="B546">
        <f t="shared" ca="1" si="241"/>
        <v>386</v>
      </c>
      <c r="C546">
        <f t="shared" ca="1" si="242"/>
        <v>1</v>
      </c>
      <c r="D546" t="str">
        <f t="shared" ca="1" si="243"/>
        <v>پشتیبانی فنی</v>
      </c>
      <c r="E546" t="str">
        <f t="shared" ca="1" si="244"/>
        <v>محصول ۲</v>
      </c>
      <c r="F546" t="str">
        <f t="shared" ca="1" si="245"/>
        <v>_</v>
      </c>
      <c r="G546">
        <f t="shared" ca="1" si="246"/>
        <v>6.0658386853195534</v>
      </c>
      <c r="H546">
        <f t="shared" ca="1" si="247"/>
        <v>392.06583868531953</v>
      </c>
      <c r="I546">
        <f ca="1">24-COUNTIF($H$2:H545,"&gt;"&amp;B546)</f>
        <v>10</v>
      </c>
      <c r="J546">
        <f t="shared" ca="1" si="229"/>
        <v>15</v>
      </c>
      <c r="O546">
        <f t="shared" ca="1" si="240"/>
        <v>0.48181994068663414</v>
      </c>
      <c r="P546">
        <f t="shared" ca="1" si="228"/>
        <v>0</v>
      </c>
      <c r="Q546">
        <f t="shared" ca="1" si="248"/>
        <v>386</v>
      </c>
      <c r="V546">
        <f t="shared" ca="1" si="237"/>
        <v>0.57396045228329551</v>
      </c>
      <c r="W546" t="str">
        <f t="shared" ca="1" si="249"/>
        <v>پشتیبانی فنی</v>
      </c>
      <c r="X546">
        <f t="shared" ca="1" si="238"/>
        <v>7.1335701373116658</v>
      </c>
      <c r="AB546">
        <f t="shared" ca="1" si="250"/>
        <v>0.76524513835110108</v>
      </c>
      <c r="AC546" t="str">
        <f t="shared" ca="1" si="251"/>
        <v>الویت بیشتر</v>
      </c>
      <c r="AE546">
        <f t="shared" ca="1" si="230"/>
        <v>0.28248255820937029</v>
      </c>
      <c r="AF546" t="str">
        <f t="shared" ca="1" si="252"/>
        <v>محصول ۲</v>
      </c>
      <c r="AG546">
        <f t="shared" ca="1" si="231"/>
        <v>0.34062867460733648</v>
      </c>
      <c r="AH546" s="4">
        <f t="shared" ca="1" si="232"/>
        <v>6.0658386853195534</v>
      </c>
      <c r="AI546">
        <f t="shared" ca="1" si="233"/>
        <v>6.9073911283875744E-2</v>
      </c>
      <c r="AJ546">
        <f t="shared" ca="1" si="234"/>
        <v>9.5814275941758815</v>
      </c>
      <c r="AK546">
        <f t="shared" ca="1" si="235"/>
        <v>0.73267999277657481</v>
      </c>
      <c r="AL546">
        <f t="shared" ca="1" si="236"/>
        <v>3.2688091805507606</v>
      </c>
    </row>
    <row r="547" spans="1:38" x14ac:dyDescent="0.3">
      <c r="A547" s="1">
        <f t="shared" si="239"/>
        <v>546</v>
      </c>
      <c r="B547">
        <f t="shared" ca="1" si="241"/>
        <v>387</v>
      </c>
      <c r="C547">
        <f t="shared" ca="1" si="242"/>
        <v>1</v>
      </c>
      <c r="D547" t="str">
        <f t="shared" ca="1" si="243"/>
        <v>پشتیبانی فنی</v>
      </c>
      <c r="E547" t="str">
        <f t="shared" ca="1" si="244"/>
        <v>محصول ۲</v>
      </c>
      <c r="F547" t="str">
        <f t="shared" ca="1" si="245"/>
        <v>_</v>
      </c>
      <c r="G547">
        <f t="shared" ca="1" si="246"/>
        <v>4.3807828720083739</v>
      </c>
      <c r="H547">
        <f t="shared" ca="1" si="247"/>
        <v>391.38078287200835</v>
      </c>
      <c r="I547">
        <f ca="1">24-COUNTIF($H$2:H546,"&gt;"&amp;B547)</f>
        <v>10</v>
      </c>
      <c r="J547">
        <f t="shared" ca="1" si="229"/>
        <v>15</v>
      </c>
      <c r="O547">
        <f t="shared" ca="1" si="240"/>
        <v>0.59242457149706884</v>
      </c>
      <c r="P547">
        <f t="shared" ca="1" si="228"/>
        <v>1</v>
      </c>
      <c r="Q547">
        <f t="shared" ca="1" si="248"/>
        <v>387</v>
      </c>
      <c r="V547">
        <f t="shared" ca="1" si="237"/>
        <v>0.45771134976931938</v>
      </c>
      <c r="W547" t="str">
        <f t="shared" ca="1" si="249"/>
        <v>پشتیبانی فنی</v>
      </c>
      <c r="X547">
        <f t="shared" ca="1" si="238"/>
        <v>7.3528423975876693</v>
      </c>
      <c r="AB547">
        <f t="shared" ca="1" si="250"/>
        <v>0.79978733222830289</v>
      </c>
      <c r="AC547" t="str">
        <f t="shared" ca="1" si="251"/>
        <v>الویت بیشتر</v>
      </c>
      <c r="AE547">
        <f t="shared" ca="1" si="230"/>
        <v>0.26627617647182644</v>
      </c>
      <c r="AF547" t="str">
        <f t="shared" ca="1" si="252"/>
        <v>محصول ۲</v>
      </c>
      <c r="AG547">
        <f t="shared" ca="1" si="231"/>
        <v>4.2368029769593196E-2</v>
      </c>
      <c r="AH547" s="4">
        <f t="shared" ca="1" si="232"/>
        <v>4.3807828720083739</v>
      </c>
      <c r="AI547">
        <f t="shared" ca="1" si="233"/>
        <v>0.23328291212791796</v>
      </c>
      <c r="AJ547">
        <f t="shared" ca="1" si="234"/>
        <v>14.257221522892591</v>
      </c>
      <c r="AK547">
        <f t="shared" ca="1" si="235"/>
        <v>0.36673918010023787</v>
      </c>
      <c r="AL547">
        <f t="shared" ca="1" si="236"/>
        <v>2.8564335118387625</v>
      </c>
    </row>
    <row r="548" spans="1:38" x14ac:dyDescent="0.3">
      <c r="A548" s="1">
        <f t="shared" si="239"/>
        <v>547</v>
      </c>
      <c r="B548">
        <f t="shared" ca="1" si="241"/>
        <v>387</v>
      </c>
      <c r="C548">
        <f t="shared" ca="1" si="242"/>
        <v>1</v>
      </c>
      <c r="D548" t="str">
        <f t="shared" ca="1" si="243"/>
        <v>پشتیبانی فنی</v>
      </c>
      <c r="E548" t="str">
        <f t="shared" ca="1" si="244"/>
        <v>محصول ۲</v>
      </c>
      <c r="F548" t="str">
        <f t="shared" ca="1" si="245"/>
        <v>_</v>
      </c>
      <c r="G548">
        <f t="shared" ca="1" si="246"/>
        <v>6.8136817543755477</v>
      </c>
      <c r="H548">
        <f t="shared" ca="1" si="247"/>
        <v>393.81368175437552</v>
      </c>
      <c r="I548">
        <f ca="1">24-COUNTIF($H$2:H547,"&gt;"&amp;B548)</f>
        <v>9</v>
      </c>
      <c r="J548">
        <f t="shared" ca="1" si="229"/>
        <v>16</v>
      </c>
      <c r="O548">
        <f t="shared" ca="1" si="240"/>
        <v>0.10768056546372196</v>
      </c>
      <c r="P548">
        <f t="shared" ca="1" si="228"/>
        <v>0</v>
      </c>
      <c r="Q548">
        <f t="shared" ca="1" si="248"/>
        <v>387</v>
      </c>
      <c r="V548">
        <f t="shared" ca="1" si="237"/>
        <v>0.45876300057790331</v>
      </c>
      <c r="W548" t="str">
        <f t="shared" ca="1" si="249"/>
        <v>پشتیبانی فنی</v>
      </c>
      <c r="X548">
        <f t="shared" ca="1" si="238"/>
        <v>6.704733807494498</v>
      </c>
      <c r="AB548">
        <f t="shared" ca="1" si="250"/>
        <v>0.68974916344372261</v>
      </c>
      <c r="AC548" t="str">
        <f t="shared" ca="1" si="251"/>
        <v>الویت بیشتر</v>
      </c>
      <c r="AE548">
        <f t="shared" ca="1" si="230"/>
        <v>0.31537187871817152</v>
      </c>
      <c r="AF548" t="str">
        <f t="shared" ca="1" si="252"/>
        <v>محصول ۲</v>
      </c>
      <c r="AG548">
        <f t="shared" ca="1" si="231"/>
        <v>0.4206772412389328</v>
      </c>
      <c r="AH548" s="4">
        <f t="shared" ca="1" si="232"/>
        <v>6.8136817543755477</v>
      </c>
      <c r="AI548">
        <f t="shared" ca="1" si="233"/>
        <v>0.2801027937200623</v>
      </c>
      <c r="AJ548">
        <f t="shared" ca="1" si="234"/>
        <v>15.239499987443752</v>
      </c>
      <c r="AK548">
        <f t="shared" ca="1" si="235"/>
        <v>0.24188297102160272</v>
      </c>
      <c r="AL548">
        <f t="shared" ca="1" si="236"/>
        <v>2.6955328475659543</v>
      </c>
    </row>
    <row r="549" spans="1:38" x14ac:dyDescent="0.3">
      <c r="A549" s="1">
        <f t="shared" si="239"/>
        <v>548</v>
      </c>
      <c r="B549">
        <f t="shared" ca="1" si="241"/>
        <v>387</v>
      </c>
      <c r="C549">
        <f t="shared" ca="1" si="242"/>
        <v>1</v>
      </c>
      <c r="D549" t="str">
        <f t="shared" ca="1" si="243"/>
        <v>بررسی سفارش</v>
      </c>
      <c r="E549" t="str">
        <f t="shared" ca="1" si="244"/>
        <v>_</v>
      </c>
      <c r="F549" t="str">
        <f t="shared" ca="1" si="245"/>
        <v>الویت بیشتر</v>
      </c>
      <c r="G549">
        <f t="shared" ca="1" si="246"/>
        <v>2.9560134506935949</v>
      </c>
      <c r="H549">
        <f t="shared" ca="1" si="247"/>
        <v>389.9560134506936</v>
      </c>
      <c r="I549">
        <f ca="1">24-COUNTIF($H$2:H548,"&gt;"&amp;B549)</f>
        <v>8</v>
      </c>
      <c r="J549">
        <f t="shared" ca="1" si="229"/>
        <v>17</v>
      </c>
      <c r="O549">
        <f t="shared" ca="1" si="240"/>
        <v>0.15695177707176489</v>
      </c>
      <c r="P549">
        <f t="shared" ca="1" si="228"/>
        <v>0</v>
      </c>
      <c r="Q549">
        <f t="shared" ca="1" si="248"/>
        <v>387</v>
      </c>
      <c r="V549">
        <f t="shared" ca="1" si="237"/>
        <v>0.22158539565873012</v>
      </c>
      <c r="W549" t="str">
        <f t="shared" ca="1" si="249"/>
        <v>بررسی سفارش</v>
      </c>
      <c r="X549">
        <f t="shared" ca="1" si="238"/>
        <v>5.9419628826631774</v>
      </c>
      <c r="AB549">
        <f t="shared" ca="1" si="250"/>
        <v>0.52949527869476143</v>
      </c>
      <c r="AC549" t="str">
        <f t="shared" ca="1" si="251"/>
        <v>الویت بیشتر</v>
      </c>
      <c r="AE549">
        <f t="shared" ca="1" si="230"/>
        <v>0.14427992303498149</v>
      </c>
      <c r="AF549" t="str">
        <f t="shared" ca="1" si="252"/>
        <v>محصول ۱</v>
      </c>
      <c r="AG549">
        <f t="shared" ca="1" si="231"/>
        <v>0.28115767320500473</v>
      </c>
      <c r="AH549" s="4">
        <f t="shared" ca="1" si="232"/>
        <v>5.5392639628423641</v>
      </c>
      <c r="AI549">
        <f t="shared" ca="1" si="233"/>
        <v>0.94713725791591374</v>
      </c>
      <c r="AJ549">
        <f t="shared" ca="1" si="234"/>
        <v>24.667822897443191</v>
      </c>
      <c r="AK549">
        <f t="shared" ca="1" si="235"/>
        <v>0.45698085895353724</v>
      </c>
      <c r="AL549">
        <f t="shared" ca="1" si="236"/>
        <v>2.9560134506935949</v>
      </c>
    </row>
    <row r="550" spans="1:38" x14ac:dyDescent="0.3">
      <c r="A550" s="1">
        <f t="shared" si="239"/>
        <v>549</v>
      </c>
      <c r="B550">
        <f t="shared" ca="1" si="241"/>
        <v>387</v>
      </c>
      <c r="C550">
        <f t="shared" ca="1" si="242"/>
        <v>1</v>
      </c>
      <c r="D550" t="str">
        <f t="shared" ca="1" si="243"/>
        <v>بررسی سفارش</v>
      </c>
      <c r="E550" t="str">
        <f t="shared" ca="1" si="244"/>
        <v>_</v>
      </c>
      <c r="F550" t="str">
        <f t="shared" ca="1" si="245"/>
        <v>الویت بیشتر</v>
      </c>
      <c r="G550">
        <f t="shared" ca="1" si="246"/>
        <v>3.4693154913828752</v>
      </c>
      <c r="H550">
        <f t="shared" ca="1" si="247"/>
        <v>390.46931549138287</v>
      </c>
      <c r="I550">
        <f ca="1">24-COUNTIF($H$2:H549,"&gt;"&amp;B550)</f>
        <v>7</v>
      </c>
      <c r="J550">
        <f t="shared" ca="1" si="229"/>
        <v>18</v>
      </c>
      <c r="O550">
        <f t="shared" ca="1" si="240"/>
        <v>0.25236021410081655</v>
      </c>
      <c r="P550">
        <f t="shared" ca="1" si="228"/>
        <v>0</v>
      </c>
      <c r="Q550">
        <f t="shared" ca="1" si="248"/>
        <v>387</v>
      </c>
      <c r="V550">
        <f t="shared" ca="1" si="237"/>
        <v>0.21764310338153722</v>
      </c>
      <c r="W550" t="str">
        <f t="shared" ca="1" si="249"/>
        <v>بررسی سفارش</v>
      </c>
      <c r="X550">
        <f t="shared" ca="1" si="238"/>
        <v>5.0927581932362838</v>
      </c>
      <c r="AB550">
        <f t="shared" ca="1" si="250"/>
        <v>0.3119707957128679</v>
      </c>
      <c r="AC550" t="str">
        <f t="shared" ca="1" si="251"/>
        <v>الویت بیشتر</v>
      </c>
      <c r="AE550">
        <f t="shared" ca="1" si="230"/>
        <v>0.43105235748178061</v>
      </c>
      <c r="AF550" t="str">
        <f t="shared" ca="1" si="252"/>
        <v>محصول ۳</v>
      </c>
      <c r="AG550">
        <f t="shared" ca="1" si="231"/>
        <v>0.14906308770272247</v>
      </c>
      <c r="AH550" s="4">
        <f t="shared" ca="1" si="232"/>
        <v>5.5899496031047615</v>
      </c>
      <c r="AI550">
        <f t="shared" ca="1" si="233"/>
        <v>0.83432956675329495</v>
      </c>
      <c r="AJ550">
        <f t="shared" ca="1" si="234"/>
        <v>23.398005944058685</v>
      </c>
      <c r="AK550">
        <f t="shared" ca="1" si="235"/>
        <v>0.85918697615690032</v>
      </c>
      <c r="AL550">
        <f t="shared" ca="1" si="236"/>
        <v>3.4693154913828752</v>
      </c>
    </row>
    <row r="551" spans="1:38" x14ac:dyDescent="0.3">
      <c r="A551" s="1">
        <f t="shared" si="239"/>
        <v>550</v>
      </c>
      <c r="B551">
        <f t="shared" ca="1" si="241"/>
        <v>389</v>
      </c>
      <c r="C551">
        <f t="shared" ca="1" si="242"/>
        <v>1</v>
      </c>
      <c r="D551" t="str">
        <f t="shared" ca="1" si="243"/>
        <v>پشتیبانی فنی</v>
      </c>
      <c r="E551" t="str">
        <f t="shared" ca="1" si="244"/>
        <v>محصول ۲</v>
      </c>
      <c r="F551" t="str">
        <f t="shared" ca="1" si="245"/>
        <v>_</v>
      </c>
      <c r="G551">
        <f t="shared" ca="1" si="246"/>
        <v>9.6442441218902584</v>
      </c>
      <c r="H551">
        <f t="shared" ca="1" si="247"/>
        <v>398.64424412189027</v>
      </c>
      <c r="I551">
        <f ca="1">24-COUNTIF($H$2:H550,"&gt;"&amp;B551)</f>
        <v>7</v>
      </c>
      <c r="J551">
        <f t="shared" ca="1" si="229"/>
        <v>18</v>
      </c>
      <c r="O551">
        <f t="shared" ca="1" si="240"/>
        <v>0.88035536461901021</v>
      </c>
      <c r="P551">
        <f t="shared" ca="1" si="228"/>
        <v>2</v>
      </c>
      <c r="Q551">
        <f t="shared" ca="1" si="248"/>
        <v>389</v>
      </c>
      <c r="V551">
        <f t="shared" ca="1" si="237"/>
        <v>0.47388379515599</v>
      </c>
      <c r="W551" t="str">
        <f t="shared" ca="1" si="249"/>
        <v>پشتیبانی فنی</v>
      </c>
      <c r="X551">
        <f t="shared" ca="1" si="238"/>
        <v>3.0695139980544432</v>
      </c>
      <c r="AB551">
        <f t="shared" ca="1" si="250"/>
        <v>3.4515685182236715E-4</v>
      </c>
      <c r="AC551" t="str">
        <f t="shared" ca="1" si="251"/>
        <v>الویت کمتر</v>
      </c>
      <c r="AE551">
        <f t="shared" ca="1" si="230"/>
        <v>0.27450405611714213</v>
      </c>
      <c r="AF551" t="str">
        <f t="shared" ca="1" si="252"/>
        <v>محصول ۲</v>
      </c>
      <c r="AG551">
        <f t="shared" ca="1" si="231"/>
        <v>0.67676548011775228</v>
      </c>
      <c r="AH551" s="4">
        <f t="shared" ca="1" si="232"/>
        <v>9.6442441218902584</v>
      </c>
      <c r="AI551">
        <f t="shared" ca="1" si="233"/>
        <v>0.74861681917879452</v>
      </c>
      <c r="AJ551">
        <f t="shared" ca="1" si="234"/>
        <v>22.374607082864014</v>
      </c>
      <c r="AK551">
        <f t="shared" ca="1" si="235"/>
        <v>0.63736553130198315</v>
      </c>
      <c r="AL551">
        <f t="shared" ca="1" si="236"/>
        <v>3.14837277086977</v>
      </c>
    </row>
    <row r="552" spans="1:38" x14ac:dyDescent="0.3">
      <c r="A552" s="1">
        <f t="shared" si="239"/>
        <v>551</v>
      </c>
      <c r="B552">
        <f t="shared" ca="1" si="241"/>
        <v>389</v>
      </c>
      <c r="C552">
        <f t="shared" ca="1" si="242"/>
        <v>1</v>
      </c>
      <c r="D552" t="str">
        <f t="shared" ca="1" si="243"/>
        <v>بررسی سفارش</v>
      </c>
      <c r="E552" t="str">
        <f t="shared" ca="1" si="244"/>
        <v>_</v>
      </c>
      <c r="F552" t="str">
        <f t="shared" ca="1" si="245"/>
        <v>الویت بیشتر</v>
      </c>
      <c r="G552">
        <f t="shared" ca="1" si="246"/>
        <v>3.8997128124276337</v>
      </c>
      <c r="H552">
        <f t="shared" ca="1" si="247"/>
        <v>392.89971281242765</v>
      </c>
      <c r="I552">
        <f ca="1">24-COUNTIF($H$2:H551,"&gt;"&amp;B552)</f>
        <v>6</v>
      </c>
      <c r="J552">
        <f t="shared" ca="1" si="229"/>
        <v>19</v>
      </c>
      <c r="O552">
        <f t="shared" ca="1" si="240"/>
        <v>0.47644534196645871</v>
      </c>
      <c r="P552">
        <f t="shared" ca="1" si="228"/>
        <v>0</v>
      </c>
      <c r="Q552">
        <f t="shared" ca="1" si="248"/>
        <v>389</v>
      </c>
      <c r="V552">
        <f t="shared" ca="1" si="237"/>
        <v>0.20193021387577734</v>
      </c>
      <c r="W552" t="str">
        <f t="shared" ca="1" si="249"/>
        <v>بررسی سفارش</v>
      </c>
      <c r="X552">
        <f t="shared" ca="1" si="238"/>
        <v>6.6867423767789766</v>
      </c>
      <c r="AB552">
        <f t="shared" ca="1" si="250"/>
        <v>0.68635211206193647</v>
      </c>
      <c r="AC552" t="str">
        <f t="shared" ca="1" si="251"/>
        <v>الویت بیشتر</v>
      </c>
      <c r="AE552">
        <f t="shared" ca="1" si="230"/>
        <v>0.40896354541570135</v>
      </c>
      <c r="AF552" t="str">
        <f t="shared" ca="1" si="252"/>
        <v>محصول ۳</v>
      </c>
      <c r="AG552">
        <f t="shared" ca="1" si="231"/>
        <v>0.71862969057204085</v>
      </c>
      <c r="AH552" s="4">
        <f t="shared" ca="1" si="232"/>
        <v>10.204104487844955</v>
      </c>
      <c r="AI552">
        <f t="shared" ca="1" si="233"/>
        <v>0.6690609509158767</v>
      </c>
      <c r="AJ552">
        <f t="shared" ca="1" si="234"/>
        <v>21.370851702293137</v>
      </c>
      <c r="AK552">
        <f t="shared" ca="1" si="235"/>
        <v>0.9949712400044125</v>
      </c>
      <c r="AL552">
        <f t="shared" ca="1" si="236"/>
        <v>3.8997128124276337</v>
      </c>
    </row>
    <row r="553" spans="1:38" x14ac:dyDescent="0.3">
      <c r="A553" s="1">
        <f t="shared" si="239"/>
        <v>552</v>
      </c>
      <c r="B553">
        <f t="shared" ca="1" si="241"/>
        <v>389</v>
      </c>
      <c r="C553">
        <f t="shared" ca="1" si="242"/>
        <v>1</v>
      </c>
      <c r="D553" t="str">
        <f t="shared" ca="1" si="243"/>
        <v>پشتیبانی فنی</v>
      </c>
      <c r="E553" t="str">
        <f t="shared" ca="1" si="244"/>
        <v>محصول ۲</v>
      </c>
      <c r="F553" t="str">
        <f t="shared" ca="1" si="245"/>
        <v>_</v>
      </c>
      <c r="G553">
        <f t="shared" ca="1" si="246"/>
        <v>12.504668373200936</v>
      </c>
      <c r="H553">
        <f t="shared" ca="1" si="247"/>
        <v>401.50466837320096</v>
      </c>
      <c r="I553">
        <f ca="1">24-COUNTIF($H$2:H552,"&gt;"&amp;B553)</f>
        <v>5</v>
      </c>
      <c r="J553">
        <f t="shared" ca="1" si="229"/>
        <v>20</v>
      </c>
      <c r="O553">
        <f t="shared" ca="1" si="240"/>
        <v>0.5720072040091787</v>
      </c>
      <c r="P553">
        <f t="shared" ca="1" si="228"/>
        <v>0</v>
      </c>
      <c r="Q553">
        <f t="shared" ca="1" si="248"/>
        <v>389</v>
      </c>
      <c r="V553">
        <f t="shared" ca="1" si="237"/>
        <v>0.3957730314656237</v>
      </c>
      <c r="W553" t="str">
        <f t="shared" ca="1" si="249"/>
        <v>پشتیبانی فنی</v>
      </c>
      <c r="X553">
        <f t="shared" ca="1" si="238"/>
        <v>3.8422293128326701</v>
      </c>
      <c r="AB553">
        <f t="shared" ca="1" si="250"/>
        <v>5.0667872528185116E-2</v>
      </c>
      <c r="AC553" t="str">
        <f t="shared" ca="1" si="251"/>
        <v>الویت کمتر</v>
      </c>
      <c r="AE553">
        <f t="shared" ca="1" si="230"/>
        <v>0.25760025252030949</v>
      </c>
      <c r="AF553" t="str">
        <f t="shared" ca="1" si="252"/>
        <v>محصول ۲</v>
      </c>
      <c r="AG553">
        <f t="shared" ca="1" si="231"/>
        <v>0.86019134403473119</v>
      </c>
      <c r="AH553" s="4">
        <f t="shared" ca="1" si="232"/>
        <v>12.504668373200936</v>
      </c>
      <c r="AI553">
        <f t="shared" ca="1" si="233"/>
        <v>0.87504065219354865</v>
      </c>
      <c r="AJ553">
        <f t="shared" ca="1" si="234"/>
        <v>23.865631984391801</v>
      </c>
      <c r="AK553">
        <f t="shared" ca="1" si="235"/>
        <v>0.616787311977959</v>
      </c>
      <c r="AL553">
        <f t="shared" ca="1" si="236"/>
        <v>3.1245427617272892</v>
      </c>
    </row>
    <row r="554" spans="1:38" x14ac:dyDescent="0.3">
      <c r="A554" s="1">
        <f t="shared" si="239"/>
        <v>553</v>
      </c>
      <c r="B554">
        <f t="shared" ca="1" si="241"/>
        <v>389</v>
      </c>
      <c r="C554">
        <f t="shared" ca="1" si="242"/>
        <v>1</v>
      </c>
      <c r="D554" t="str">
        <f t="shared" ca="1" si="243"/>
        <v>بررسی سفارش</v>
      </c>
      <c r="E554" t="str">
        <f t="shared" ca="1" si="244"/>
        <v>_</v>
      </c>
      <c r="F554" t="str">
        <f t="shared" ca="1" si="245"/>
        <v>الویت بیشتر</v>
      </c>
      <c r="G554">
        <f t="shared" ca="1" si="246"/>
        <v>2.7121595557872507</v>
      </c>
      <c r="H554">
        <f t="shared" ca="1" si="247"/>
        <v>391.71215955578725</v>
      </c>
      <c r="I554">
        <f ca="1">24-COUNTIF($H$2:H553,"&gt;"&amp;B554)</f>
        <v>4</v>
      </c>
      <c r="J554">
        <f t="shared" ca="1" si="229"/>
        <v>21</v>
      </c>
      <c r="O554">
        <f t="shared" ca="1" si="240"/>
        <v>0.26317474175680078</v>
      </c>
      <c r="P554">
        <f t="shared" ca="1" si="228"/>
        <v>0</v>
      </c>
      <c r="Q554">
        <f t="shared" ca="1" si="248"/>
        <v>389</v>
      </c>
      <c r="V554">
        <f t="shared" ca="1" si="237"/>
        <v>0.22052835912877858</v>
      </c>
      <c r="W554" t="str">
        <f t="shared" ca="1" si="249"/>
        <v>بررسی سفارش</v>
      </c>
      <c r="X554">
        <f t="shared" ca="1" si="238"/>
        <v>8.8586196804675481</v>
      </c>
      <c r="AB554">
        <f t="shared" ca="1" si="250"/>
        <v>0.96277859903382856</v>
      </c>
      <c r="AC554" t="str">
        <f t="shared" ca="1" si="251"/>
        <v>الویت بیشتر</v>
      </c>
      <c r="AE554">
        <f t="shared" ca="1" si="230"/>
        <v>0.18945697624570054</v>
      </c>
      <c r="AF554" t="str">
        <f t="shared" ca="1" si="252"/>
        <v>محصول ۱</v>
      </c>
      <c r="AG554">
        <f t="shared" ca="1" si="231"/>
        <v>5.2516438673945176E-3</v>
      </c>
      <c r="AH554" s="4">
        <f t="shared" ca="1" si="232"/>
        <v>3.4861316426985116</v>
      </c>
      <c r="AI554">
        <f t="shared" ca="1" si="233"/>
        <v>0.28244605572725923</v>
      </c>
      <c r="AJ554">
        <f t="shared" ca="1" si="234"/>
        <v>15.286415335835994</v>
      </c>
      <c r="AK554">
        <f t="shared" ca="1" si="235"/>
        <v>0.25358561644954691</v>
      </c>
      <c r="AL554">
        <f t="shared" ca="1" si="236"/>
        <v>2.7121595557872507</v>
      </c>
    </row>
    <row r="555" spans="1:38" x14ac:dyDescent="0.3">
      <c r="A555" s="1">
        <f t="shared" si="239"/>
        <v>554</v>
      </c>
      <c r="B555">
        <f t="shared" ca="1" si="241"/>
        <v>389</v>
      </c>
      <c r="C555">
        <f t="shared" ca="1" si="242"/>
        <v>1</v>
      </c>
      <c r="D555" t="str">
        <f t="shared" ca="1" si="243"/>
        <v>بررسی سفارش</v>
      </c>
      <c r="E555" t="str">
        <f t="shared" ca="1" si="244"/>
        <v>_</v>
      </c>
      <c r="F555" t="str">
        <f t="shared" ca="1" si="245"/>
        <v>الویت بیشتر</v>
      </c>
      <c r="G555">
        <f t="shared" ca="1" si="246"/>
        <v>3.1977749919023313</v>
      </c>
      <c r="H555">
        <f t="shared" ca="1" si="247"/>
        <v>392.19777499190235</v>
      </c>
      <c r="I555">
        <f ca="1">24-COUNTIF($H$2:H554,"&gt;"&amp;B555)</f>
        <v>3</v>
      </c>
      <c r="J555">
        <f t="shared" ca="1" si="229"/>
        <v>22</v>
      </c>
      <c r="O555">
        <f t="shared" ca="1" si="240"/>
        <v>0.26766279275600913</v>
      </c>
      <c r="P555">
        <f t="shared" ca="1" si="228"/>
        <v>0</v>
      </c>
      <c r="Q555">
        <f t="shared" ca="1" si="248"/>
        <v>389</v>
      </c>
      <c r="V555">
        <f t="shared" ca="1" si="237"/>
        <v>0.17922311468234983</v>
      </c>
      <c r="W555" t="str">
        <f t="shared" ca="1" si="249"/>
        <v>بررسی سفارش</v>
      </c>
      <c r="X555">
        <f t="shared" ca="1" si="238"/>
        <v>7.2555059516613376</v>
      </c>
      <c r="AB555">
        <f t="shared" ca="1" si="250"/>
        <v>0.78479292624667596</v>
      </c>
      <c r="AC555" t="str">
        <f t="shared" ca="1" si="251"/>
        <v>الویت بیشتر</v>
      </c>
      <c r="AE555">
        <f t="shared" ca="1" si="230"/>
        <v>0.10347151985075338</v>
      </c>
      <c r="AF555" t="str">
        <f t="shared" ca="1" si="252"/>
        <v>محصول ۱</v>
      </c>
      <c r="AG555">
        <f t="shared" ca="1" si="231"/>
        <v>0.46581969941499735</v>
      </c>
      <c r="AH555" s="4">
        <f t="shared" ca="1" si="232"/>
        <v>7.2583546452901082</v>
      </c>
      <c r="AI555">
        <f t="shared" ca="1" si="233"/>
        <v>0.47266496153820003</v>
      </c>
      <c r="AJ555">
        <f t="shared" ca="1" si="234"/>
        <v>18.600407448209388</v>
      </c>
      <c r="AK555">
        <f t="shared" ca="1" si="235"/>
        <v>0.67821751819134779</v>
      </c>
      <c r="AL555">
        <f t="shared" ca="1" si="236"/>
        <v>3.1977749919023313</v>
      </c>
    </row>
    <row r="556" spans="1:38" x14ac:dyDescent="0.3">
      <c r="A556" s="1">
        <f t="shared" si="239"/>
        <v>555</v>
      </c>
      <c r="B556">
        <f t="shared" ca="1" si="241"/>
        <v>391</v>
      </c>
      <c r="C556">
        <f t="shared" ca="1" si="242"/>
        <v>1</v>
      </c>
      <c r="D556" t="str">
        <f t="shared" ca="1" si="243"/>
        <v>فروش</v>
      </c>
      <c r="E556" t="str">
        <f t="shared" ca="1" si="244"/>
        <v>_</v>
      </c>
      <c r="F556" t="str">
        <f t="shared" ca="1" si="245"/>
        <v>_</v>
      </c>
      <c r="G556">
        <f t="shared" ca="1" si="246"/>
        <v>23.133752433897673</v>
      </c>
      <c r="H556">
        <f t="shared" ca="1" si="247"/>
        <v>414.13375243389766</v>
      </c>
      <c r="I556">
        <f ca="1">24-COUNTIF($H$2:H555,"&gt;"&amp;B556)</f>
        <v>9</v>
      </c>
      <c r="J556">
        <f t="shared" ca="1" si="229"/>
        <v>16</v>
      </c>
      <c r="O556">
        <f t="shared" ca="1" si="240"/>
        <v>0.87192643783858503</v>
      </c>
      <c r="P556">
        <f t="shared" ca="1" si="228"/>
        <v>2</v>
      </c>
      <c r="Q556">
        <f t="shared" ca="1" si="248"/>
        <v>391</v>
      </c>
      <c r="V556">
        <f t="shared" ca="1" si="237"/>
        <v>0.12067775849957865</v>
      </c>
      <c r="W556" t="str">
        <f t="shared" ca="1" si="249"/>
        <v>فروش</v>
      </c>
      <c r="X556">
        <f t="shared" ca="1" si="238"/>
        <v>4.489005483390244</v>
      </c>
      <c r="AB556">
        <f t="shared" ca="1" si="250"/>
        <v>0.15836695211187243</v>
      </c>
      <c r="AC556" t="str">
        <f t="shared" ca="1" si="251"/>
        <v>الویت بیشتر</v>
      </c>
      <c r="AE556">
        <f t="shared" ca="1" si="230"/>
        <v>0.32130389251792535</v>
      </c>
      <c r="AF556" t="str">
        <f t="shared" ca="1" si="252"/>
        <v>محصول ۲</v>
      </c>
      <c r="AG556">
        <f t="shared" ca="1" si="231"/>
        <v>0.67712862420080433</v>
      </c>
      <c r="AH556" s="4">
        <f t="shared" ca="1" si="232"/>
        <v>9.6489391588477655</v>
      </c>
      <c r="AI556">
        <f t="shared" ca="1" si="233"/>
        <v>0.8117527321545126</v>
      </c>
      <c r="AJ556">
        <f t="shared" ca="1" si="234"/>
        <v>23.133752433897673</v>
      </c>
      <c r="AK556">
        <f t="shared" ca="1" si="235"/>
        <v>0.84260926094710176</v>
      </c>
      <c r="AL556">
        <f t="shared" ca="1" si="236"/>
        <v>3.4389461005341855</v>
      </c>
    </row>
    <row r="557" spans="1:38" x14ac:dyDescent="0.3">
      <c r="A557" s="1">
        <f t="shared" si="239"/>
        <v>556</v>
      </c>
      <c r="B557">
        <f t="shared" ca="1" si="241"/>
        <v>395</v>
      </c>
      <c r="C557">
        <f t="shared" ca="1" si="242"/>
        <v>1</v>
      </c>
      <c r="D557" t="str">
        <f t="shared" ca="1" si="243"/>
        <v>پشتیبانی فنی</v>
      </c>
      <c r="E557" t="str">
        <f t="shared" ca="1" si="244"/>
        <v>محصول ۳</v>
      </c>
      <c r="F557" t="str">
        <f t="shared" ca="1" si="245"/>
        <v>_</v>
      </c>
      <c r="G557">
        <f t="shared" ca="1" si="246"/>
        <v>6.6134362803958204</v>
      </c>
      <c r="H557">
        <f t="shared" ca="1" si="247"/>
        <v>401.61343628039583</v>
      </c>
      <c r="I557">
        <f ca="1">24-COUNTIF($H$2:H556,"&gt;"&amp;B557)</f>
        <v>17</v>
      </c>
      <c r="J557">
        <f t="shared" ca="1" si="229"/>
        <v>8</v>
      </c>
      <c r="O557">
        <f t="shared" ca="1" si="240"/>
        <v>0.98442678733810451</v>
      </c>
      <c r="P557">
        <f t="shared" ca="1" si="228"/>
        <v>4</v>
      </c>
      <c r="Q557">
        <f t="shared" ca="1" si="248"/>
        <v>395</v>
      </c>
      <c r="V557">
        <f t="shared" ca="1" si="237"/>
        <v>0.54190536612281526</v>
      </c>
      <c r="W557" t="str">
        <f t="shared" ca="1" si="249"/>
        <v>پشتیبانی فنی</v>
      </c>
      <c r="X557">
        <f t="shared" ca="1" si="238"/>
        <v>8.3343783347092675</v>
      </c>
      <c r="AB557">
        <f t="shared" ca="1" si="250"/>
        <v>0.92073441337468931</v>
      </c>
      <c r="AC557" t="str">
        <f t="shared" ca="1" si="251"/>
        <v>الویت بیشتر</v>
      </c>
      <c r="AE557">
        <f t="shared" ca="1" si="230"/>
        <v>0.49913985427759122</v>
      </c>
      <c r="AF557" t="str">
        <f t="shared" ca="1" si="252"/>
        <v>محصول ۳</v>
      </c>
      <c r="AG557">
        <f t="shared" ca="1" si="231"/>
        <v>0.3997507715712677</v>
      </c>
      <c r="AH557" s="4">
        <f t="shared" ca="1" si="232"/>
        <v>6.6134362803958204</v>
      </c>
      <c r="AI557">
        <f t="shared" ca="1" si="233"/>
        <v>0.62250483034077486</v>
      </c>
      <c r="AJ557">
        <f t="shared" ca="1" si="234"/>
        <v>20.755586485816888</v>
      </c>
      <c r="AK557">
        <f t="shared" ca="1" si="235"/>
        <v>0.50018453940752039</v>
      </c>
      <c r="AL557">
        <f t="shared" ca="1" si="236"/>
        <v>3.00018455643806</v>
      </c>
    </row>
    <row r="558" spans="1:38" x14ac:dyDescent="0.3">
      <c r="A558" s="1">
        <f t="shared" si="239"/>
        <v>557</v>
      </c>
      <c r="B558">
        <f t="shared" ca="1" si="241"/>
        <v>395</v>
      </c>
      <c r="C558">
        <f t="shared" ca="1" si="242"/>
        <v>1</v>
      </c>
      <c r="D558" t="str">
        <f t="shared" ca="1" si="243"/>
        <v>پشتیبانی فنی</v>
      </c>
      <c r="E558" t="str">
        <f t="shared" ca="1" si="244"/>
        <v>محصول ۲</v>
      </c>
      <c r="F558" t="str">
        <f t="shared" ca="1" si="245"/>
        <v>_</v>
      </c>
      <c r="G558">
        <f t="shared" ca="1" si="246"/>
        <v>10.368914652375372</v>
      </c>
      <c r="H558">
        <f t="shared" ca="1" si="247"/>
        <v>405.36891465237539</v>
      </c>
      <c r="I558">
        <f ca="1">24-COUNTIF($H$2:H557,"&gt;"&amp;B558)</f>
        <v>16</v>
      </c>
      <c r="J558">
        <f t="shared" ca="1" si="229"/>
        <v>9</v>
      </c>
      <c r="O558">
        <f t="shared" ca="1" si="240"/>
        <v>0.10207517929884458</v>
      </c>
      <c r="P558">
        <f t="shared" ca="1" si="228"/>
        <v>0</v>
      </c>
      <c r="Q558">
        <f t="shared" ca="1" si="248"/>
        <v>395</v>
      </c>
      <c r="V558">
        <f t="shared" ca="1" si="237"/>
        <v>0.50912312728146436</v>
      </c>
      <c r="W558" t="str">
        <f t="shared" ca="1" si="249"/>
        <v>پشتیبانی فنی</v>
      </c>
      <c r="X558">
        <f t="shared" ca="1" si="238"/>
        <v>9.0983030154896376</v>
      </c>
      <c r="AB558">
        <f t="shared" ca="1" si="250"/>
        <v>0.97676978708928341</v>
      </c>
      <c r="AC558" t="str">
        <f t="shared" ca="1" si="251"/>
        <v>الویت بیشتر</v>
      </c>
      <c r="AE558">
        <f t="shared" ca="1" si="230"/>
        <v>0.2176031709977958</v>
      </c>
      <c r="AF558" t="str">
        <f t="shared" ca="1" si="252"/>
        <v>محصول ۲</v>
      </c>
      <c r="AG558">
        <f t="shared" ca="1" si="231"/>
        <v>0.7304006315614292</v>
      </c>
      <c r="AH558" s="4">
        <f t="shared" ca="1" si="232"/>
        <v>10.368914652375372</v>
      </c>
      <c r="AI558">
        <f t="shared" ca="1" si="233"/>
        <v>0.26899376177263989</v>
      </c>
      <c r="AJ558">
        <f t="shared" ca="1" si="234"/>
        <v>15.014362739598718</v>
      </c>
      <c r="AK558">
        <f t="shared" ca="1" si="235"/>
        <v>0.79781926213531507</v>
      </c>
      <c r="AL558">
        <f t="shared" ca="1" si="236"/>
        <v>3.3641057668689154</v>
      </c>
    </row>
    <row r="559" spans="1:38" x14ac:dyDescent="0.3">
      <c r="A559" s="1">
        <f t="shared" si="239"/>
        <v>558</v>
      </c>
      <c r="B559">
        <f t="shared" ca="1" si="241"/>
        <v>395</v>
      </c>
      <c r="C559">
        <f t="shared" ca="1" si="242"/>
        <v>1</v>
      </c>
      <c r="D559" t="str">
        <f t="shared" ca="1" si="243"/>
        <v>بررسی سفارش</v>
      </c>
      <c r="E559" t="str">
        <f t="shared" ca="1" si="244"/>
        <v>_</v>
      </c>
      <c r="F559" t="str">
        <f t="shared" ca="1" si="245"/>
        <v>الویت بیشتر</v>
      </c>
      <c r="G559">
        <f t="shared" ca="1" si="246"/>
        <v>2.8384108175363805</v>
      </c>
      <c r="H559">
        <f t="shared" ca="1" si="247"/>
        <v>397.83841081753638</v>
      </c>
      <c r="I559">
        <f ca="1">24-COUNTIF($H$2:H558,"&gt;"&amp;B559)</f>
        <v>15</v>
      </c>
      <c r="J559">
        <f t="shared" ca="1" si="229"/>
        <v>10</v>
      </c>
      <c r="O559">
        <f t="shared" ca="1" si="240"/>
        <v>0.40836066337585808</v>
      </c>
      <c r="P559">
        <f t="shared" ca="1" si="228"/>
        <v>0</v>
      </c>
      <c r="Q559">
        <f t="shared" ca="1" si="248"/>
        <v>395</v>
      </c>
      <c r="V559">
        <f t="shared" ca="1" si="237"/>
        <v>0.20210059475010642</v>
      </c>
      <c r="W559" t="str">
        <f t="shared" ca="1" si="249"/>
        <v>بررسی سفارش</v>
      </c>
      <c r="X559">
        <f t="shared" ca="1" si="238"/>
        <v>9.4325079549640343</v>
      </c>
      <c r="AB559">
        <f t="shared" ca="1" si="250"/>
        <v>0.9907986508234542</v>
      </c>
      <c r="AC559" t="str">
        <f t="shared" ca="1" si="251"/>
        <v>الویت بیشتر</v>
      </c>
      <c r="AE559">
        <f t="shared" ca="1" si="230"/>
        <v>0.39893771504610021</v>
      </c>
      <c r="AF559" t="str">
        <f t="shared" ca="1" si="252"/>
        <v>محصول ۳</v>
      </c>
      <c r="AG559">
        <f t="shared" ca="1" si="231"/>
        <v>0.75639411992158923</v>
      </c>
      <c r="AH559" s="4">
        <f t="shared" ca="1" si="232"/>
        <v>10.746113448851249</v>
      </c>
      <c r="AI559">
        <f t="shared" ca="1" si="233"/>
        <v>4.8604026469271866E-2</v>
      </c>
      <c r="AJ559">
        <f t="shared" ca="1" si="234"/>
        <v>8.6819243840157867</v>
      </c>
      <c r="AK559">
        <f t="shared" ca="1" si="235"/>
        <v>0.35146634948101108</v>
      </c>
      <c r="AL559">
        <f t="shared" ca="1" si="236"/>
        <v>2.8384108175363805</v>
      </c>
    </row>
    <row r="560" spans="1:38" x14ac:dyDescent="0.3">
      <c r="A560" s="1">
        <f t="shared" si="239"/>
        <v>559</v>
      </c>
      <c r="B560">
        <f t="shared" ca="1" si="241"/>
        <v>395</v>
      </c>
      <c r="C560">
        <f t="shared" ca="1" si="242"/>
        <v>1</v>
      </c>
      <c r="D560" t="str">
        <f t="shared" ca="1" si="243"/>
        <v>بررسی سفارش</v>
      </c>
      <c r="E560" t="str">
        <f t="shared" ca="1" si="244"/>
        <v>_</v>
      </c>
      <c r="F560" t="str">
        <f t="shared" ca="1" si="245"/>
        <v>الویت بیشتر</v>
      </c>
      <c r="G560">
        <f t="shared" ca="1" si="246"/>
        <v>3.5864955176718336</v>
      </c>
      <c r="H560">
        <f t="shared" ca="1" si="247"/>
        <v>398.58649551767184</v>
      </c>
      <c r="I560">
        <f ca="1">24-COUNTIF($H$2:H559,"&gt;"&amp;B560)</f>
        <v>14</v>
      </c>
      <c r="J560">
        <f t="shared" ca="1" si="229"/>
        <v>11</v>
      </c>
      <c r="O560">
        <f t="shared" ca="1" si="240"/>
        <v>8.5499793127251311E-2</v>
      </c>
      <c r="P560">
        <f t="shared" ca="1" si="228"/>
        <v>0</v>
      </c>
      <c r="Q560">
        <f t="shared" ca="1" si="248"/>
        <v>395</v>
      </c>
      <c r="V560">
        <f t="shared" ca="1" si="237"/>
        <v>0.21819465455793161</v>
      </c>
      <c r="W560" t="str">
        <f t="shared" ca="1" si="249"/>
        <v>بررسی سفارش</v>
      </c>
      <c r="X560">
        <f t="shared" ca="1" si="238"/>
        <v>8.6622182236831815</v>
      </c>
      <c r="AB560">
        <f t="shared" ca="1" si="250"/>
        <v>0.94886685482727484</v>
      </c>
      <c r="AC560" t="str">
        <f t="shared" ca="1" si="251"/>
        <v>الویت بیشتر</v>
      </c>
      <c r="AE560">
        <f t="shared" ca="1" si="230"/>
        <v>0.26087712868281232</v>
      </c>
      <c r="AF560" t="str">
        <f t="shared" ca="1" si="252"/>
        <v>محصول ۲</v>
      </c>
      <c r="AG560">
        <f t="shared" ca="1" si="231"/>
        <v>0.86507176658989848</v>
      </c>
      <c r="AH560" s="4">
        <f t="shared" ca="1" si="232"/>
        <v>12.601435522605854</v>
      </c>
      <c r="AI560">
        <f t="shared" ca="1" si="233"/>
        <v>0.41332143433894342</v>
      </c>
      <c r="AJ560">
        <f t="shared" ca="1" si="234"/>
        <v>17.653130296267719</v>
      </c>
      <c r="AK560">
        <f t="shared" ca="1" si="235"/>
        <v>0.9145070215472576</v>
      </c>
      <c r="AL560">
        <f t="shared" ca="1" si="236"/>
        <v>3.5864955176718336</v>
      </c>
    </row>
    <row r="561" spans="1:38" x14ac:dyDescent="0.3">
      <c r="A561" s="1">
        <f t="shared" si="239"/>
        <v>560</v>
      </c>
      <c r="B561">
        <f t="shared" ca="1" si="241"/>
        <v>397</v>
      </c>
      <c r="C561">
        <f t="shared" ca="1" si="242"/>
        <v>1</v>
      </c>
      <c r="D561" t="str">
        <f t="shared" ca="1" si="243"/>
        <v>پشتیبانی فنی</v>
      </c>
      <c r="E561" t="str">
        <f t="shared" ca="1" si="244"/>
        <v>محصول ۱</v>
      </c>
      <c r="F561" t="str">
        <f t="shared" ca="1" si="245"/>
        <v>_</v>
      </c>
      <c r="G561">
        <f t="shared" ca="1" si="246"/>
        <v>13.821006247786071</v>
      </c>
      <c r="H561">
        <f t="shared" ca="1" si="247"/>
        <v>410.82100624778604</v>
      </c>
      <c r="I561">
        <f ca="1">24-COUNTIF($H$2:H560,"&gt;"&amp;B561)</f>
        <v>14</v>
      </c>
      <c r="J561">
        <f t="shared" ca="1" si="229"/>
        <v>11</v>
      </c>
      <c r="O561">
        <f t="shared" ca="1" si="240"/>
        <v>0.82985807955516533</v>
      </c>
      <c r="P561">
        <f t="shared" ca="1" si="228"/>
        <v>2</v>
      </c>
      <c r="Q561">
        <f t="shared" ca="1" si="248"/>
        <v>397</v>
      </c>
      <c r="V561">
        <f t="shared" ca="1" si="237"/>
        <v>0.53365670873481252</v>
      </c>
      <c r="W561" t="str">
        <f t="shared" ca="1" si="249"/>
        <v>پشتیبانی فنی</v>
      </c>
      <c r="X561">
        <f t="shared" ca="1" si="238"/>
        <v>9.682952163996335</v>
      </c>
      <c r="AB561">
        <f t="shared" ca="1" si="250"/>
        <v>0.99712801913386839</v>
      </c>
      <c r="AC561" t="str">
        <f t="shared" ca="1" si="251"/>
        <v>الویت بیشتر</v>
      </c>
      <c r="AE561">
        <f t="shared" ca="1" si="230"/>
        <v>0.11001638481940074</v>
      </c>
      <c r="AF561" t="str">
        <f t="shared" ca="1" si="252"/>
        <v>محصول ۱</v>
      </c>
      <c r="AG561">
        <f t="shared" ca="1" si="231"/>
        <v>0.91914820008776366</v>
      </c>
      <c r="AH561" s="4">
        <f t="shared" ca="1" si="232"/>
        <v>13.821006247786071</v>
      </c>
      <c r="AI561">
        <f t="shared" ca="1" si="233"/>
        <v>0.58091537184179098</v>
      </c>
      <c r="AJ561">
        <f t="shared" ca="1" si="234"/>
        <v>20.186192656108098</v>
      </c>
      <c r="AK561">
        <f t="shared" ca="1" si="235"/>
        <v>0.61983829397205792</v>
      </c>
      <c r="AL561">
        <f t="shared" ca="1" si="236"/>
        <v>3.128034741485715</v>
      </c>
    </row>
    <row r="562" spans="1:38" x14ac:dyDescent="0.3">
      <c r="A562" s="1">
        <f t="shared" si="239"/>
        <v>561</v>
      </c>
      <c r="B562">
        <f t="shared" ca="1" si="241"/>
        <v>397</v>
      </c>
      <c r="C562">
        <f t="shared" ca="1" si="242"/>
        <v>1</v>
      </c>
      <c r="D562" t="str">
        <f t="shared" ca="1" si="243"/>
        <v>پشتیبانی فنی</v>
      </c>
      <c r="E562" t="str">
        <f t="shared" ca="1" si="244"/>
        <v>محصول ۱</v>
      </c>
      <c r="F562" t="str">
        <f t="shared" ca="1" si="245"/>
        <v>_</v>
      </c>
      <c r="G562">
        <f t="shared" ca="1" si="246"/>
        <v>14.722289106730107</v>
      </c>
      <c r="H562">
        <f t="shared" ca="1" si="247"/>
        <v>411.7222891067301</v>
      </c>
      <c r="I562">
        <f ca="1">24-COUNTIF($H$2:H561,"&gt;"&amp;B562)</f>
        <v>13</v>
      </c>
      <c r="J562">
        <f t="shared" ca="1" si="229"/>
        <v>12</v>
      </c>
      <c r="O562">
        <f t="shared" ca="1" si="240"/>
        <v>0.29971721501057469</v>
      </c>
      <c r="P562">
        <f t="shared" ca="1" si="228"/>
        <v>0</v>
      </c>
      <c r="Q562">
        <f t="shared" ca="1" si="248"/>
        <v>397</v>
      </c>
      <c r="V562">
        <f t="shared" ca="1" si="237"/>
        <v>0.27407826500589794</v>
      </c>
      <c r="W562" t="str">
        <f t="shared" ca="1" si="249"/>
        <v>پشتیبانی فنی</v>
      </c>
      <c r="X562">
        <f t="shared" ca="1" si="238"/>
        <v>6.0174446413556328</v>
      </c>
      <c r="AB562">
        <f t="shared" ca="1" si="250"/>
        <v>0.54683579472380095</v>
      </c>
      <c r="AC562" t="str">
        <f t="shared" ca="1" si="251"/>
        <v>الویت بیشتر</v>
      </c>
      <c r="AE562">
        <f t="shared" ca="1" si="230"/>
        <v>0.1335745612779578</v>
      </c>
      <c r="AF562" t="str">
        <f t="shared" ca="1" si="252"/>
        <v>محصول ۱</v>
      </c>
      <c r="AG562">
        <f t="shared" ca="1" si="231"/>
        <v>0.95026208935249945</v>
      </c>
      <c r="AH562" s="4">
        <f t="shared" ca="1" si="232"/>
        <v>14.722289106730107</v>
      </c>
      <c r="AI562">
        <f t="shared" ca="1" si="233"/>
        <v>0.89021190305350517</v>
      </c>
      <c r="AJ562">
        <f t="shared" ca="1" si="234"/>
        <v>24.037104787796334</v>
      </c>
      <c r="AK562">
        <f t="shared" ca="1" si="235"/>
        <v>0.89601429987016978</v>
      </c>
      <c r="AL562">
        <f t="shared" ca="1" si="236"/>
        <v>3.5439611855777402</v>
      </c>
    </row>
    <row r="563" spans="1:38" x14ac:dyDescent="0.3">
      <c r="A563" s="1">
        <f t="shared" si="239"/>
        <v>562</v>
      </c>
      <c r="B563">
        <f t="shared" ca="1" si="241"/>
        <v>399</v>
      </c>
      <c r="C563">
        <f t="shared" ca="1" si="242"/>
        <v>1</v>
      </c>
      <c r="D563" t="str">
        <f t="shared" ca="1" si="243"/>
        <v>پشتیبانی فنی</v>
      </c>
      <c r="E563" t="str">
        <f t="shared" ca="1" si="244"/>
        <v>محصول ۲</v>
      </c>
      <c r="F563" t="str">
        <f t="shared" ca="1" si="245"/>
        <v>_</v>
      </c>
      <c r="G563">
        <f t="shared" ca="1" si="246"/>
        <v>7.9475646748861397</v>
      </c>
      <c r="H563">
        <f t="shared" ca="1" si="247"/>
        <v>406.94756467488617</v>
      </c>
      <c r="I563">
        <f ca="1">24-COUNTIF($H$2:H562,"&gt;"&amp;B563)</f>
        <v>17</v>
      </c>
      <c r="J563">
        <f t="shared" ca="1" si="229"/>
        <v>8</v>
      </c>
      <c r="O563">
        <f t="shared" ca="1" si="240"/>
        <v>0.83669145410633206</v>
      </c>
      <c r="P563">
        <f t="shared" ca="1" si="228"/>
        <v>2</v>
      </c>
      <c r="Q563">
        <f t="shared" ca="1" si="248"/>
        <v>399</v>
      </c>
      <c r="V563">
        <f t="shared" ca="1" si="237"/>
        <v>0.3232677185154097</v>
      </c>
      <c r="W563" t="str">
        <f t="shared" ca="1" si="249"/>
        <v>پشتیبانی فنی</v>
      </c>
      <c r="X563">
        <f t="shared" ca="1" si="238"/>
        <v>4.3990952040378382</v>
      </c>
      <c r="AB563">
        <f t="shared" ca="1" si="250"/>
        <v>0.13981909928297714</v>
      </c>
      <c r="AC563" t="str">
        <f t="shared" ca="1" si="251"/>
        <v>الویت کمتر</v>
      </c>
      <c r="AE563">
        <f t="shared" ca="1" si="230"/>
        <v>0.33486351672260295</v>
      </c>
      <c r="AF563" t="str">
        <f t="shared" ca="1" si="252"/>
        <v>محصول ۲</v>
      </c>
      <c r="AG563">
        <f t="shared" ca="1" si="231"/>
        <v>0.53216918534445834</v>
      </c>
      <c r="AH563" s="4">
        <f t="shared" ca="1" si="232"/>
        <v>7.9475646748861397</v>
      </c>
      <c r="AI563">
        <f t="shared" ca="1" si="233"/>
        <v>0.72246226775845679</v>
      </c>
      <c r="AJ563">
        <f t="shared" ca="1" si="234"/>
        <v>22.050775129037092</v>
      </c>
      <c r="AK563">
        <f t="shared" ca="1" si="235"/>
        <v>0.61396219537884322</v>
      </c>
      <c r="AL563">
        <f t="shared" ca="1" si="236"/>
        <v>3.1213216690720582</v>
      </c>
    </row>
    <row r="564" spans="1:38" x14ac:dyDescent="0.3">
      <c r="A564" s="1">
        <f t="shared" si="239"/>
        <v>563</v>
      </c>
      <c r="B564">
        <f t="shared" ca="1" si="241"/>
        <v>399</v>
      </c>
      <c r="C564">
        <f t="shared" ca="1" si="242"/>
        <v>1</v>
      </c>
      <c r="D564" t="str">
        <f t="shared" ca="1" si="243"/>
        <v>بررسی سفارش</v>
      </c>
      <c r="E564" t="str">
        <f t="shared" ca="1" si="244"/>
        <v>_</v>
      </c>
      <c r="F564" t="str">
        <f t="shared" ca="1" si="245"/>
        <v>الویت بیشتر</v>
      </c>
      <c r="G564">
        <f t="shared" ca="1" si="246"/>
        <v>3.1801308849584222</v>
      </c>
      <c r="H564">
        <f t="shared" ca="1" si="247"/>
        <v>402.18013088495843</v>
      </c>
      <c r="I564">
        <f ca="1">24-COUNTIF($H$2:H563,"&gt;"&amp;B564)</f>
        <v>16</v>
      </c>
      <c r="J564">
        <f t="shared" ca="1" si="229"/>
        <v>9</v>
      </c>
      <c r="O564">
        <f t="shared" ca="1" si="240"/>
        <v>0.38057795775811165</v>
      </c>
      <c r="P564">
        <f t="shared" ca="1" si="228"/>
        <v>0</v>
      </c>
      <c r="Q564">
        <f t="shared" ca="1" si="248"/>
        <v>399</v>
      </c>
      <c r="V564">
        <f t="shared" ca="1" si="237"/>
        <v>0.16969105499012335</v>
      </c>
      <c r="W564" t="str">
        <f t="shared" ca="1" si="249"/>
        <v>بررسی سفارش</v>
      </c>
      <c r="X564">
        <f t="shared" ca="1" si="238"/>
        <v>7.004009674320268</v>
      </c>
      <c r="AB564">
        <f t="shared" ca="1" si="250"/>
        <v>0.74354405624095588</v>
      </c>
      <c r="AC564" t="str">
        <f t="shared" ca="1" si="251"/>
        <v>الویت بیشتر</v>
      </c>
      <c r="AE564">
        <f t="shared" ca="1" si="230"/>
        <v>0.35006412955980559</v>
      </c>
      <c r="AF564" t="str">
        <f t="shared" ca="1" si="252"/>
        <v>محصول ۳</v>
      </c>
      <c r="AG564">
        <f t="shared" ca="1" si="231"/>
        <v>0.10816559033669826</v>
      </c>
      <c r="AH564" s="4">
        <f t="shared" ca="1" si="232"/>
        <v>5.2062301704834475</v>
      </c>
      <c r="AI564">
        <f t="shared" ca="1" si="233"/>
        <v>0.61132493313409808</v>
      </c>
      <c r="AJ564">
        <f t="shared" ca="1" si="234"/>
        <v>20.604443527064621</v>
      </c>
      <c r="AK564">
        <f t="shared" ca="1" si="235"/>
        <v>0.66390731710047002</v>
      </c>
      <c r="AL564">
        <f t="shared" ca="1" si="236"/>
        <v>3.1801308849584222</v>
      </c>
    </row>
    <row r="565" spans="1:38" x14ac:dyDescent="0.3">
      <c r="A565" s="1">
        <f t="shared" si="239"/>
        <v>564</v>
      </c>
      <c r="B565">
        <f t="shared" ca="1" si="241"/>
        <v>400</v>
      </c>
      <c r="C565">
        <f t="shared" ca="1" si="242"/>
        <v>1</v>
      </c>
      <c r="D565" t="str">
        <f t="shared" ca="1" si="243"/>
        <v>بررسی سفارش</v>
      </c>
      <c r="E565" t="str">
        <f t="shared" ca="1" si="244"/>
        <v>_</v>
      </c>
      <c r="F565" t="str">
        <f t="shared" ca="1" si="245"/>
        <v>الویت بیشتر</v>
      </c>
      <c r="G565">
        <f t="shared" ca="1" si="246"/>
        <v>2.6493948857962977</v>
      </c>
      <c r="H565">
        <f t="shared" ca="1" si="247"/>
        <v>402.64939488579631</v>
      </c>
      <c r="I565">
        <f ca="1">24-COUNTIF($H$2:H564,"&gt;"&amp;B565)</f>
        <v>15</v>
      </c>
      <c r="J565">
        <f t="shared" ca="1" si="229"/>
        <v>10</v>
      </c>
      <c r="O565">
        <f t="shared" ca="1" si="240"/>
        <v>0.74062552253976111</v>
      </c>
      <c r="P565">
        <f t="shared" ca="1" si="228"/>
        <v>1</v>
      </c>
      <c r="Q565">
        <f t="shared" ca="1" si="248"/>
        <v>400</v>
      </c>
      <c r="V565">
        <f t="shared" ca="1" si="237"/>
        <v>0.16685627057839306</v>
      </c>
      <c r="W565" t="str">
        <f t="shared" ca="1" si="249"/>
        <v>بررسی سفارش</v>
      </c>
      <c r="X565">
        <f t="shared" ca="1" si="238"/>
        <v>9.1564092630078555</v>
      </c>
      <c r="AB565">
        <f t="shared" ca="1" si="250"/>
        <v>0.97966727624174432</v>
      </c>
      <c r="AC565" t="str">
        <f t="shared" ca="1" si="251"/>
        <v>الویت بیشتر</v>
      </c>
      <c r="AE565">
        <f t="shared" ca="1" si="230"/>
        <v>0.26018481110788216</v>
      </c>
      <c r="AF565" t="str">
        <f t="shared" ca="1" si="252"/>
        <v>محصول ۲</v>
      </c>
      <c r="AG565">
        <f t="shared" ca="1" si="231"/>
        <v>0.29413937270314128</v>
      </c>
      <c r="AH565" s="4">
        <f t="shared" ca="1" si="232"/>
        <v>5.6522918929818609</v>
      </c>
      <c r="AI565">
        <f t="shared" ca="1" si="233"/>
        <v>0.86036043678643037</v>
      </c>
      <c r="AJ565">
        <f t="shared" ca="1" si="234"/>
        <v>23.698288174120108</v>
      </c>
      <c r="AK565">
        <f t="shared" ca="1" si="235"/>
        <v>0.21085685884919336</v>
      </c>
      <c r="AL565">
        <f t="shared" ca="1" si="236"/>
        <v>2.6493948857962977</v>
      </c>
    </row>
    <row r="566" spans="1:38" x14ac:dyDescent="0.3">
      <c r="A566" s="1">
        <f t="shared" si="239"/>
        <v>565</v>
      </c>
      <c r="B566">
        <f t="shared" ca="1" si="241"/>
        <v>401</v>
      </c>
      <c r="C566">
        <f t="shared" ca="1" si="242"/>
        <v>1</v>
      </c>
      <c r="D566" t="str">
        <f t="shared" ca="1" si="243"/>
        <v>فروش</v>
      </c>
      <c r="E566" t="str">
        <f t="shared" ca="1" si="244"/>
        <v>_</v>
      </c>
      <c r="F566" t="str">
        <f t="shared" ca="1" si="245"/>
        <v>_</v>
      </c>
      <c r="G566">
        <f t="shared" ca="1" si="246"/>
        <v>14.161199790487538</v>
      </c>
      <c r="H566">
        <f t="shared" ca="1" si="247"/>
        <v>415.16119979048756</v>
      </c>
      <c r="I566">
        <f ca="1">24-COUNTIF($H$2:H565,"&gt;"&amp;B566)</f>
        <v>14</v>
      </c>
      <c r="J566">
        <f t="shared" ca="1" si="229"/>
        <v>11</v>
      </c>
      <c r="O566">
        <f t="shared" ca="1" si="240"/>
        <v>0.73992993506513138</v>
      </c>
      <c r="P566">
        <f t="shared" ca="1" si="228"/>
        <v>1</v>
      </c>
      <c r="Q566">
        <f t="shared" ca="1" si="248"/>
        <v>401</v>
      </c>
      <c r="V566">
        <f t="shared" ca="1" si="237"/>
        <v>0.11529809389604775</v>
      </c>
      <c r="W566" t="str">
        <f t="shared" ca="1" si="249"/>
        <v>فروش</v>
      </c>
      <c r="X566">
        <f t="shared" ca="1" si="238"/>
        <v>7.0646983323557038</v>
      </c>
      <c r="AB566">
        <f t="shared" ca="1" si="250"/>
        <v>0.75382868914070322</v>
      </c>
      <c r="AC566" t="str">
        <f t="shared" ca="1" si="251"/>
        <v>الویت بیشتر</v>
      </c>
      <c r="AE566">
        <f t="shared" ca="1" si="230"/>
        <v>0.25267377449256345</v>
      </c>
      <c r="AF566" t="str">
        <f t="shared" ca="1" si="252"/>
        <v>محصول ۲</v>
      </c>
      <c r="AG566">
        <f t="shared" ca="1" si="231"/>
        <v>0.78868104456125521</v>
      </c>
      <c r="AH566" s="4">
        <f t="shared" ca="1" si="232"/>
        <v>11.243899469755585</v>
      </c>
      <c r="AI566">
        <f t="shared" ca="1" si="233"/>
        <v>0.22893565672329041</v>
      </c>
      <c r="AJ566">
        <f t="shared" ca="1" si="234"/>
        <v>14.161199790487538</v>
      </c>
      <c r="AK566">
        <f t="shared" ca="1" si="235"/>
        <v>0.51329900309186682</v>
      </c>
      <c r="AL566">
        <f t="shared" ca="1" si="236"/>
        <v>3.0133886308093412</v>
      </c>
    </row>
    <row r="567" spans="1:38" x14ac:dyDescent="0.3">
      <c r="A567" s="1">
        <f t="shared" si="239"/>
        <v>566</v>
      </c>
      <c r="B567">
        <f t="shared" ca="1" si="241"/>
        <v>401</v>
      </c>
      <c r="C567">
        <f t="shared" ca="1" si="242"/>
        <v>1</v>
      </c>
      <c r="D567" t="str">
        <f t="shared" ca="1" si="243"/>
        <v>پشتیبانی فنی</v>
      </c>
      <c r="E567" t="str">
        <f t="shared" ca="1" si="244"/>
        <v>محصول ۳</v>
      </c>
      <c r="F567" t="str">
        <f t="shared" ca="1" si="245"/>
        <v>_</v>
      </c>
      <c r="G567">
        <f t="shared" ca="1" si="246"/>
        <v>14.005949036547896</v>
      </c>
      <c r="H567">
        <f t="shared" ca="1" si="247"/>
        <v>415.00594903654792</v>
      </c>
      <c r="I567">
        <f ca="1">24-COUNTIF($H$2:H566,"&gt;"&amp;B567)</f>
        <v>13</v>
      </c>
      <c r="J567">
        <f t="shared" ca="1" si="229"/>
        <v>12</v>
      </c>
      <c r="O567">
        <f t="shared" ca="1" si="240"/>
        <v>0.19035054441146904</v>
      </c>
      <c r="P567">
        <f t="shared" ca="1" si="228"/>
        <v>0</v>
      </c>
      <c r="Q567">
        <f t="shared" ca="1" si="248"/>
        <v>401</v>
      </c>
      <c r="V567">
        <f t="shared" ca="1" si="237"/>
        <v>0.37307688874713563</v>
      </c>
      <c r="W567" t="str">
        <f t="shared" ca="1" si="249"/>
        <v>پشتیبانی فنی</v>
      </c>
      <c r="X567">
        <f t="shared" ca="1" si="238"/>
        <v>7.4981671112598889</v>
      </c>
      <c r="AB567">
        <f t="shared" ca="1" si="250"/>
        <v>0.82116663419480895</v>
      </c>
      <c r="AC567" t="str">
        <f t="shared" ca="1" si="251"/>
        <v>الویت بیشتر</v>
      </c>
      <c r="AE567">
        <f t="shared" ca="1" si="230"/>
        <v>0.41725119753540341</v>
      </c>
      <c r="AF567" t="str">
        <f t="shared" ca="1" si="252"/>
        <v>محصول ۳</v>
      </c>
      <c r="AG567">
        <f t="shared" ca="1" si="231"/>
        <v>0.92614609676549686</v>
      </c>
      <c r="AH567" s="4">
        <f t="shared" ca="1" si="232"/>
        <v>14.005949036547896</v>
      </c>
      <c r="AI567">
        <f t="shared" ca="1" si="233"/>
        <v>0.17214392817324453</v>
      </c>
      <c r="AJ567">
        <f t="shared" ca="1" si="234"/>
        <v>12.811181056256492</v>
      </c>
      <c r="AK567">
        <f t="shared" ca="1" si="235"/>
        <v>0.1457574754481703</v>
      </c>
      <c r="AL567">
        <f t="shared" ca="1" si="236"/>
        <v>2.539921245087041</v>
      </c>
    </row>
    <row r="568" spans="1:38" x14ac:dyDescent="0.3">
      <c r="A568" s="1">
        <f t="shared" si="239"/>
        <v>567</v>
      </c>
      <c r="B568">
        <f t="shared" ca="1" si="241"/>
        <v>401</v>
      </c>
      <c r="C568">
        <f t="shared" ca="1" si="242"/>
        <v>1</v>
      </c>
      <c r="D568" t="str">
        <f t="shared" ca="1" si="243"/>
        <v>پشتیبانی فنی</v>
      </c>
      <c r="E568" t="str">
        <f t="shared" ca="1" si="244"/>
        <v>محصول ۲</v>
      </c>
      <c r="F568" t="str">
        <f t="shared" ca="1" si="245"/>
        <v>_</v>
      </c>
      <c r="G568">
        <f t="shared" ca="1" si="246"/>
        <v>7.4401458263280347</v>
      </c>
      <c r="H568">
        <f t="shared" ca="1" si="247"/>
        <v>408.44014582632803</v>
      </c>
      <c r="I568">
        <f ca="1">24-COUNTIF($H$2:H567,"&gt;"&amp;B568)</f>
        <v>12</v>
      </c>
      <c r="J568">
        <f t="shared" ca="1" si="229"/>
        <v>13</v>
      </c>
      <c r="O568">
        <f t="shared" ca="1" si="240"/>
        <v>0.30756520568873269</v>
      </c>
      <c r="P568">
        <f t="shared" ca="1" si="228"/>
        <v>0</v>
      </c>
      <c r="Q568">
        <f t="shared" ca="1" si="248"/>
        <v>401</v>
      </c>
      <c r="V568">
        <f t="shared" ca="1" si="237"/>
        <v>0.46225950563168305</v>
      </c>
      <c r="W568" t="str">
        <f t="shared" ca="1" si="249"/>
        <v>پشتیبانی فنی</v>
      </c>
      <c r="X568">
        <f t="shared" ca="1" si="238"/>
        <v>7.4596433653111029</v>
      </c>
      <c r="AB568">
        <f t="shared" ca="1" si="250"/>
        <v>0.81561680481691723</v>
      </c>
      <c r="AC568" t="str">
        <f t="shared" ca="1" si="251"/>
        <v>الویت بیشتر</v>
      </c>
      <c r="AE568">
        <f t="shared" ca="1" si="230"/>
        <v>0.3265939091193365</v>
      </c>
      <c r="AF568" t="str">
        <f t="shared" ca="1" si="252"/>
        <v>محصول ۲</v>
      </c>
      <c r="AG568">
        <f t="shared" ca="1" si="231"/>
        <v>0.48374759180917959</v>
      </c>
      <c r="AH568" s="4">
        <f t="shared" ca="1" si="232"/>
        <v>7.4401458263280347</v>
      </c>
      <c r="AI568">
        <f t="shared" ca="1" si="233"/>
        <v>0.58888546965515187</v>
      </c>
      <c r="AJ568">
        <f t="shared" ca="1" si="234"/>
        <v>20.296850825066588</v>
      </c>
      <c r="AK568">
        <f t="shared" ca="1" si="235"/>
        <v>0.36284230288579833</v>
      </c>
      <c r="AL568">
        <f t="shared" ca="1" si="236"/>
        <v>2.8518712377886675</v>
      </c>
    </row>
    <row r="569" spans="1:38" x14ac:dyDescent="0.3">
      <c r="A569" s="1">
        <f t="shared" si="239"/>
        <v>568</v>
      </c>
      <c r="B569">
        <f t="shared" ca="1" si="241"/>
        <v>402</v>
      </c>
      <c r="C569">
        <f t="shared" ca="1" si="242"/>
        <v>1</v>
      </c>
      <c r="D569" t="str">
        <f t="shared" ca="1" si="243"/>
        <v>بررسی سفارش</v>
      </c>
      <c r="E569" t="str">
        <f t="shared" ca="1" si="244"/>
        <v>_</v>
      </c>
      <c r="F569" t="str">
        <f t="shared" ca="1" si="245"/>
        <v>الویت بیشتر</v>
      </c>
      <c r="G569">
        <f t="shared" ca="1" si="246"/>
        <v>2.5545744088156397</v>
      </c>
      <c r="H569">
        <f t="shared" ca="1" si="247"/>
        <v>404.55457440881565</v>
      </c>
      <c r="I569">
        <f ca="1">24-COUNTIF($H$2:H568,"&gt;"&amp;B569)</f>
        <v>13</v>
      </c>
      <c r="J569">
        <f t="shared" ca="1" si="229"/>
        <v>12</v>
      </c>
      <c r="O569">
        <f t="shared" ca="1" si="240"/>
        <v>0.61281867034230564</v>
      </c>
      <c r="P569">
        <f t="shared" ca="1" si="228"/>
        <v>1</v>
      </c>
      <c r="Q569">
        <f t="shared" ca="1" si="248"/>
        <v>402</v>
      </c>
      <c r="V569">
        <f t="shared" ca="1" si="237"/>
        <v>0.23871199973933413</v>
      </c>
      <c r="W569" t="str">
        <f t="shared" ca="1" si="249"/>
        <v>بررسی سفارش</v>
      </c>
      <c r="X569">
        <f t="shared" ca="1" si="238"/>
        <v>6.5328704620670388</v>
      </c>
      <c r="AB569">
        <f t="shared" ca="1" si="250"/>
        <v>0.65654322191979353</v>
      </c>
      <c r="AC569" t="str">
        <f t="shared" ca="1" si="251"/>
        <v>الویت بیشتر</v>
      </c>
      <c r="AE569">
        <f t="shared" ca="1" si="230"/>
        <v>0.12257461747568406</v>
      </c>
      <c r="AF569" t="str">
        <f t="shared" ca="1" si="252"/>
        <v>محصول ۱</v>
      </c>
      <c r="AG569">
        <f t="shared" ca="1" si="231"/>
        <v>0.45217519317562183</v>
      </c>
      <c r="AH569" s="4">
        <f t="shared" ca="1" si="232"/>
        <v>7.1220333575586992</v>
      </c>
      <c r="AI569">
        <f t="shared" ca="1" si="233"/>
        <v>0.16941332946452059</v>
      </c>
      <c r="AJ569">
        <f t="shared" ca="1" si="234"/>
        <v>12.741018910201417</v>
      </c>
      <c r="AK569">
        <f t="shared" ca="1" si="235"/>
        <v>0.15377638745660804</v>
      </c>
      <c r="AL569">
        <f t="shared" ca="1" si="236"/>
        <v>2.5545744088156397</v>
      </c>
    </row>
    <row r="570" spans="1:38" x14ac:dyDescent="0.3">
      <c r="A570" s="1">
        <f t="shared" si="239"/>
        <v>569</v>
      </c>
      <c r="B570">
        <f t="shared" ca="1" si="241"/>
        <v>404</v>
      </c>
      <c r="C570">
        <f t="shared" ca="1" si="242"/>
        <v>1</v>
      </c>
      <c r="D570" t="str">
        <f t="shared" ca="1" si="243"/>
        <v>پشتیبانی فنی</v>
      </c>
      <c r="E570" t="str">
        <f t="shared" ca="1" si="244"/>
        <v>محصول ۱</v>
      </c>
      <c r="F570" t="str">
        <f t="shared" ca="1" si="245"/>
        <v>_</v>
      </c>
      <c r="G570">
        <f t="shared" ca="1" si="246"/>
        <v>5.8981098940496022</v>
      </c>
      <c r="H570">
        <f t="shared" ca="1" si="247"/>
        <v>409.89810989404958</v>
      </c>
      <c r="I570">
        <f ca="1">24-COUNTIF($H$2:H569,"&gt;"&amp;B570)</f>
        <v>14</v>
      </c>
      <c r="J570">
        <f t="shared" ca="1" si="229"/>
        <v>11</v>
      </c>
      <c r="O570">
        <f t="shared" ca="1" si="240"/>
        <v>0.87705464039662784</v>
      </c>
      <c r="P570">
        <f t="shared" ca="1" si="228"/>
        <v>2</v>
      </c>
      <c r="Q570">
        <f t="shared" ca="1" si="248"/>
        <v>404</v>
      </c>
      <c r="V570">
        <f t="shared" ca="1" si="237"/>
        <v>0.45934695511187673</v>
      </c>
      <c r="W570" t="str">
        <f t="shared" ca="1" si="249"/>
        <v>پشتیبانی فنی</v>
      </c>
      <c r="X570">
        <f t="shared" ca="1" si="238"/>
        <v>4.0542598986621723</v>
      </c>
      <c r="AB570">
        <f t="shared" ca="1" si="250"/>
        <v>7.9390280994798126E-2</v>
      </c>
      <c r="AC570" t="str">
        <f t="shared" ca="1" si="251"/>
        <v>الویت کمتر</v>
      </c>
      <c r="AE570">
        <f t="shared" ca="1" si="230"/>
        <v>0.14522617329892948</v>
      </c>
      <c r="AF570" t="str">
        <f t="shared" ca="1" si="252"/>
        <v>محصول ۱</v>
      </c>
      <c r="AG570">
        <f t="shared" ca="1" si="231"/>
        <v>0.18664535462195997</v>
      </c>
      <c r="AH570" s="4">
        <f t="shared" ca="1" si="232"/>
        <v>5.8981098940496022</v>
      </c>
      <c r="AI570">
        <f t="shared" ca="1" si="233"/>
        <v>0.50624981698495097</v>
      </c>
      <c r="AJ570">
        <f t="shared" ca="1" si="234"/>
        <v>19.110217320085535</v>
      </c>
      <c r="AK570">
        <f t="shared" ca="1" si="235"/>
        <v>0.3295065130198126</v>
      </c>
      <c r="AL570">
        <f t="shared" ca="1" si="236"/>
        <v>2.8117961727180196</v>
      </c>
    </row>
    <row r="571" spans="1:38" x14ac:dyDescent="0.3">
      <c r="A571" s="1">
        <f t="shared" si="239"/>
        <v>570</v>
      </c>
      <c r="B571">
        <f t="shared" ca="1" si="241"/>
        <v>404</v>
      </c>
      <c r="C571">
        <f t="shared" ca="1" si="242"/>
        <v>1</v>
      </c>
      <c r="D571" t="str">
        <f t="shared" ca="1" si="243"/>
        <v>پشتیبانی فنی</v>
      </c>
      <c r="E571" t="str">
        <f t="shared" ca="1" si="244"/>
        <v>محصول ۳</v>
      </c>
      <c r="F571" t="str">
        <f t="shared" ca="1" si="245"/>
        <v>_</v>
      </c>
      <c r="G571">
        <f t="shared" ca="1" si="246"/>
        <v>5.5819205556015135</v>
      </c>
      <c r="H571">
        <f t="shared" ca="1" si="247"/>
        <v>409.58192055560153</v>
      </c>
      <c r="I571">
        <f ca="1">24-COUNTIF($H$2:H570,"&gt;"&amp;B571)</f>
        <v>13</v>
      </c>
      <c r="J571">
        <f t="shared" ca="1" si="229"/>
        <v>12</v>
      </c>
      <c r="O571">
        <f t="shared" ca="1" si="240"/>
        <v>0.29408874381737471</v>
      </c>
      <c r="P571">
        <f t="shared" ca="1" si="228"/>
        <v>0</v>
      </c>
      <c r="Q571">
        <f t="shared" ca="1" si="248"/>
        <v>404</v>
      </c>
      <c r="V571">
        <f t="shared" ca="1" si="237"/>
        <v>0.58415682423704207</v>
      </c>
      <c r="W571" t="str">
        <f t="shared" ca="1" si="249"/>
        <v>پشتیبانی فنی</v>
      </c>
      <c r="X571">
        <f t="shared" ca="1" si="238"/>
        <v>8.3186798089142453</v>
      </c>
      <c r="AB571">
        <f t="shared" ca="1" si="250"/>
        <v>0.91923321185849605</v>
      </c>
      <c r="AC571" t="str">
        <f t="shared" ca="1" si="251"/>
        <v>الویت بیشتر</v>
      </c>
      <c r="AE571">
        <f t="shared" ca="1" si="230"/>
        <v>0.43319994230874559</v>
      </c>
      <c r="AF571" t="str">
        <f t="shared" ca="1" si="252"/>
        <v>محصول ۳</v>
      </c>
      <c r="AG571">
        <f t="shared" ca="1" si="231"/>
        <v>0.1481403056763918</v>
      </c>
      <c r="AH571" s="4">
        <f t="shared" ca="1" si="232"/>
        <v>5.5819205556015135</v>
      </c>
      <c r="AI571">
        <f t="shared" ca="1" si="233"/>
        <v>0.67778896631034047</v>
      </c>
      <c r="AJ571">
        <f t="shared" ca="1" si="234"/>
        <v>21.483787455982288</v>
      </c>
      <c r="AK571">
        <f t="shared" ca="1" si="235"/>
        <v>0.82520642368154429</v>
      </c>
      <c r="AL571">
        <f t="shared" ca="1" si="236"/>
        <v>3.4087410443495072</v>
      </c>
    </row>
    <row r="572" spans="1:38" x14ac:dyDescent="0.3">
      <c r="A572" s="1">
        <f t="shared" si="239"/>
        <v>571</v>
      </c>
      <c r="B572">
        <f t="shared" ca="1" si="241"/>
        <v>406</v>
      </c>
      <c r="C572">
        <f t="shared" ca="1" si="242"/>
        <v>1</v>
      </c>
      <c r="D572" t="str">
        <f t="shared" ca="1" si="243"/>
        <v>پشتیبانی فنی</v>
      </c>
      <c r="E572" t="str">
        <f t="shared" ca="1" si="244"/>
        <v>محصول ۱</v>
      </c>
      <c r="F572" t="str">
        <f t="shared" ca="1" si="245"/>
        <v>_</v>
      </c>
      <c r="G572">
        <f t="shared" ca="1" si="246"/>
        <v>5.4400949270433916</v>
      </c>
      <c r="H572">
        <f t="shared" ca="1" si="247"/>
        <v>411.44009492704339</v>
      </c>
      <c r="I572">
        <f ca="1">24-COUNTIF($H$2:H571,"&gt;"&amp;B572)</f>
        <v>14</v>
      </c>
      <c r="J572">
        <f t="shared" ca="1" si="229"/>
        <v>11</v>
      </c>
      <c r="O572">
        <f t="shared" ca="1" si="240"/>
        <v>0.89547264983457786</v>
      </c>
      <c r="P572">
        <f t="shared" ca="1" si="228"/>
        <v>2</v>
      </c>
      <c r="Q572">
        <f t="shared" ca="1" si="248"/>
        <v>406</v>
      </c>
      <c r="V572">
        <f t="shared" ca="1" si="237"/>
        <v>0.54976683602567622</v>
      </c>
      <c r="W572" t="str">
        <f t="shared" ca="1" si="249"/>
        <v>پشتیبانی فنی</v>
      </c>
      <c r="X572">
        <f t="shared" ca="1" si="238"/>
        <v>3.878920622349491</v>
      </c>
      <c r="AB572">
        <f t="shared" ca="1" si="250"/>
        <v>5.5178675742229753E-2</v>
      </c>
      <c r="AC572" t="str">
        <f t="shared" ca="1" si="251"/>
        <v>الویت کمتر</v>
      </c>
      <c r="AE572">
        <f t="shared" ca="1" si="230"/>
        <v>0.10180866194720389</v>
      </c>
      <c r="AF572" t="str">
        <f t="shared" ca="1" si="252"/>
        <v>محصول ۱</v>
      </c>
      <c r="AG572">
        <f t="shared" ca="1" si="231"/>
        <v>0.26967029888110594</v>
      </c>
      <c r="AH572" s="4">
        <f t="shared" ca="1" si="232"/>
        <v>5.4400949270433916</v>
      </c>
      <c r="AI572">
        <f t="shared" ca="1" si="233"/>
        <v>0.66816604933198087</v>
      </c>
      <c r="AJ572">
        <f t="shared" ca="1" si="234"/>
        <v>21.359230635276536</v>
      </c>
      <c r="AK572">
        <f t="shared" ca="1" si="235"/>
        <v>0.78059435822254508</v>
      </c>
      <c r="AL572">
        <f t="shared" ca="1" si="236"/>
        <v>3.3375716766661392</v>
      </c>
    </row>
    <row r="573" spans="1:38" x14ac:dyDescent="0.3">
      <c r="A573" s="1">
        <f t="shared" si="239"/>
        <v>572</v>
      </c>
      <c r="B573">
        <f t="shared" ca="1" si="241"/>
        <v>406</v>
      </c>
      <c r="C573">
        <f t="shared" ca="1" si="242"/>
        <v>1</v>
      </c>
      <c r="D573" t="str">
        <f t="shared" ca="1" si="243"/>
        <v>بررسی سفارش</v>
      </c>
      <c r="E573" t="str">
        <f t="shared" ca="1" si="244"/>
        <v>_</v>
      </c>
      <c r="F573" t="str">
        <f t="shared" ca="1" si="245"/>
        <v>الویت بیشتر</v>
      </c>
      <c r="G573">
        <f t="shared" ca="1" si="246"/>
        <v>2.8031471572752937</v>
      </c>
      <c r="H573">
        <f t="shared" ca="1" si="247"/>
        <v>408.8031471572753</v>
      </c>
      <c r="I573">
        <f ca="1">24-COUNTIF($H$2:H572,"&gt;"&amp;B573)</f>
        <v>13</v>
      </c>
      <c r="J573">
        <f t="shared" ca="1" si="229"/>
        <v>12</v>
      </c>
      <c r="O573">
        <f t="shared" ca="1" si="240"/>
        <v>0.28314530184633335</v>
      </c>
      <c r="P573">
        <f t="shared" ca="1" si="228"/>
        <v>0</v>
      </c>
      <c r="Q573">
        <f t="shared" ca="1" si="248"/>
        <v>406</v>
      </c>
      <c r="V573">
        <f t="shared" ca="1" si="237"/>
        <v>0.2191079449931653</v>
      </c>
      <c r="W573" t="str">
        <f t="shared" ca="1" si="249"/>
        <v>بررسی سفارش</v>
      </c>
      <c r="X573">
        <f t="shared" ca="1" si="238"/>
        <v>8.7982975392063132</v>
      </c>
      <c r="AB573">
        <f t="shared" ca="1" si="250"/>
        <v>0.95874031987778274</v>
      </c>
      <c r="AC573" t="str">
        <f t="shared" ca="1" si="251"/>
        <v>الویت بیشتر</v>
      </c>
      <c r="AE573">
        <f t="shared" ca="1" si="230"/>
        <v>0.46093688794025534</v>
      </c>
      <c r="AF573" t="str">
        <f t="shared" ca="1" si="252"/>
        <v>محصول ۳</v>
      </c>
      <c r="AG573">
        <f t="shared" ca="1" si="231"/>
        <v>0.65722443781446793</v>
      </c>
      <c r="AH573" s="4">
        <f t="shared" ca="1" si="232"/>
        <v>9.3953779030061462</v>
      </c>
      <c r="AI573">
        <f t="shared" ca="1" si="233"/>
        <v>0.97661966268619926</v>
      </c>
      <c r="AJ573">
        <f t="shared" ca="1" si="234"/>
        <v>24.98703094464474</v>
      </c>
      <c r="AK573">
        <f t="shared" ca="1" si="235"/>
        <v>0.32252267811969282</v>
      </c>
      <c r="AL573">
        <f t="shared" ca="1" si="236"/>
        <v>2.8031471572752937</v>
      </c>
    </row>
    <row r="574" spans="1:38" x14ac:dyDescent="0.3">
      <c r="A574" s="1">
        <f t="shared" si="239"/>
        <v>573</v>
      </c>
      <c r="B574">
        <f t="shared" ca="1" si="241"/>
        <v>407</v>
      </c>
      <c r="C574">
        <f t="shared" ca="1" si="242"/>
        <v>1</v>
      </c>
      <c r="D574" t="str">
        <f t="shared" ca="1" si="243"/>
        <v>بررسی سفارش</v>
      </c>
      <c r="E574" t="str">
        <f t="shared" ca="1" si="244"/>
        <v>_</v>
      </c>
      <c r="F574" t="str">
        <f t="shared" ca="1" si="245"/>
        <v>الویت بیشتر</v>
      </c>
      <c r="G574">
        <f t="shared" ca="1" si="246"/>
        <v>2.8418417999170238</v>
      </c>
      <c r="H574">
        <f t="shared" ca="1" si="247"/>
        <v>409.84184179991701</v>
      </c>
      <c r="I574">
        <f ca="1">24-COUNTIF($H$2:H573,"&gt;"&amp;B574)</f>
        <v>13</v>
      </c>
      <c r="J574">
        <f t="shared" ca="1" si="229"/>
        <v>12</v>
      </c>
      <c r="O574">
        <f t="shared" ca="1" si="240"/>
        <v>0.71277753316296233</v>
      </c>
      <c r="P574">
        <f t="shared" ca="1" si="228"/>
        <v>1</v>
      </c>
      <c r="Q574">
        <f t="shared" ca="1" si="248"/>
        <v>407</v>
      </c>
      <c r="V574">
        <f t="shared" ca="1" si="237"/>
        <v>0.1770408251584176</v>
      </c>
      <c r="W574" t="str">
        <f t="shared" ca="1" si="249"/>
        <v>بررسی سفارش</v>
      </c>
      <c r="X574">
        <f t="shared" ca="1" si="238"/>
        <v>9.6739186836079973</v>
      </c>
      <c r="AB574">
        <f t="shared" ca="1" si="250"/>
        <v>0.99696202786000165</v>
      </c>
      <c r="AC574" t="str">
        <f t="shared" ca="1" si="251"/>
        <v>الویت بیشتر</v>
      </c>
      <c r="AE574">
        <f t="shared" ca="1" si="230"/>
        <v>0.37563652200629127</v>
      </c>
      <c r="AF574" t="str">
        <f t="shared" ca="1" si="252"/>
        <v>محصول ۳</v>
      </c>
      <c r="AG574">
        <f t="shared" ca="1" si="231"/>
        <v>0.5261753756416947</v>
      </c>
      <c r="AH574" s="4">
        <f t="shared" ca="1" si="232"/>
        <v>7.8833741365317884</v>
      </c>
      <c r="AI574">
        <f t="shared" ca="1" si="233"/>
        <v>0.73178896682565719</v>
      </c>
      <c r="AJ574">
        <f t="shared" ca="1" si="234"/>
        <v>22.166915644609883</v>
      </c>
      <c r="AK574">
        <f t="shared" ca="1" si="235"/>
        <v>0.35434880804376712</v>
      </c>
      <c r="AL574">
        <f t="shared" ca="1" si="236"/>
        <v>2.8418417999170238</v>
      </c>
    </row>
    <row r="575" spans="1:38" x14ac:dyDescent="0.3">
      <c r="A575" s="1">
        <f t="shared" si="239"/>
        <v>574</v>
      </c>
      <c r="B575">
        <f t="shared" ca="1" si="241"/>
        <v>409</v>
      </c>
      <c r="C575">
        <f t="shared" ca="1" si="242"/>
        <v>1</v>
      </c>
      <c r="D575" t="str">
        <f t="shared" ca="1" si="243"/>
        <v>پشتیبانی فنی</v>
      </c>
      <c r="E575" t="str">
        <f t="shared" ca="1" si="244"/>
        <v>محصول ۳</v>
      </c>
      <c r="F575" t="str">
        <f t="shared" ca="1" si="245"/>
        <v>_</v>
      </c>
      <c r="G575">
        <f t="shared" ca="1" si="246"/>
        <v>9.4493716797171032</v>
      </c>
      <c r="H575">
        <f t="shared" ca="1" si="247"/>
        <v>418.4493716797171</v>
      </c>
      <c r="I575">
        <f ca="1">24-COUNTIF($H$2:H574,"&gt;"&amp;B575)</f>
        <v>15</v>
      </c>
      <c r="J575">
        <f t="shared" ca="1" si="229"/>
        <v>10</v>
      </c>
      <c r="O575">
        <f t="shared" ca="1" si="240"/>
        <v>0.83804297215955603</v>
      </c>
      <c r="P575">
        <f t="shared" ca="1" si="228"/>
        <v>2</v>
      </c>
      <c r="Q575">
        <f t="shared" ca="1" si="248"/>
        <v>409</v>
      </c>
      <c r="V575">
        <f t="shared" ca="1" si="237"/>
        <v>0.54452702915915108</v>
      </c>
      <c r="W575" t="str">
        <f t="shared" ca="1" si="249"/>
        <v>پشتیبانی فنی</v>
      </c>
      <c r="X575">
        <f t="shared" ca="1" si="238"/>
        <v>7.9954574748674991</v>
      </c>
      <c r="AB575">
        <f t="shared" ca="1" si="250"/>
        <v>0.88519455042672623</v>
      </c>
      <c r="AC575" t="str">
        <f t="shared" ca="1" si="251"/>
        <v>الویت بیشتر</v>
      </c>
      <c r="AE575">
        <f t="shared" ca="1" si="230"/>
        <v>0.38425872810126516</v>
      </c>
      <c r="AF575" t="str">
        <f t="shared" ca="1" si="252"/>
        <v>محصول ۳</v>
      </c>
      <c r="AG575">
        <f t="shared" ca="1" si="231"/>
        <v>0.66151275614988936</v>
      </c>
      <c r="AH575" s="4">
        <f t="shared" ca="1" si="232"/>
        <v>9.4493716797171032</v>
      </c>
      <c r="AI575">
        <f t="shared" ca="1" si="233"/>
        <v>0.15403793525445042</v>
      </c>
      <c r="AJ575">
        <f t="shared" ca="1" si="234"/>
        <v>12.334933041108197</v>
      </c>
      <c r="AK575">
        <f t="shared" ca="1" si="235"/>
        <v>0.23333652977885655</v>
      </c>
      <c r="AL575">
        <f t="shared" ca="1" si="236"/>
        <v>2.6831347301650776</v>
      </c>
    </row>
    <row r="576" spans="1:38" x14ac:dyDescent="0.3">
      <c r="A576" s="1">
        <f t="shared" si="239"/>
        <v>575</v>
      </c>
      <c r="B576">
        <f t="shared" ca="1" si="241"/>
        <v>409</v>
      </c>
      <c r="C576">
        <f t="shared" ca="1" si="242"/>
        <v>1</v>
      </c>
      <c r="D576" t="str">
        <f t="shared" ca="1" si="243"/>
        <v>فروش</v>
      </c>
      <c r="E576" t="str">
        <f t="shared" ca="1" si="244"/>
        <v>_</v>
      </c>
      <c r="F576" t="str">
        <f t="shared" ca="1" si="245"/>
        <v>_</v>
      </c>
      <c r="G576">
        <f t="shared" ca="1" si="246"/>
        <v>12.832477501768405</v>
      </c>
      <c r="H576">
        <f t="shared" ca="1" si="247"/>
        <v>421.83247750176838</v>
      </c>
      <c r="I576">
        <f ca="1">24-COUNTIF($H$2:H575,"&gt;"&amp;B576)</f>
        <v>14</v>
      </c>
      <c r="J576">
        <f t="shared" ca="1" si="229"/>
        <v>11</v>
      </c>
      <c r="O576">
        <f t="shared" ca="1" si="240"/>
        <v>0.41168106396762527</v>
      </c>
      <c r="P576">
        <f t="shared" ca="1" si="228"/>
        <v>0</v>
      </c>
      <c r="Q576">
        <f t="shared" ca="1" si="248"/>
        <v>409</v>
      </c>
      <c r="V576">
        <f t="shared" ca="1" si="237"/>
        <v>0.15342329589603029</v>
      </c>
      <c r="W576" t="str">
        <f t="shared" ca="1" si="249"/>
        <v>فروش</v>
      </c>
      <c r="X576">
        <f t="shared" ca="1" si="238"/>
        <v>9.9241712491554974</v>
      </c>
      <c r="AB576">
        <f t="shared" ca="1" si="250"/>
        <v>0.99983571430129603</v>
      </c>
      <c r="AC576" t="str">
        <f t="shared" ca="1" si="251"/>
        <v>الویت بیشتر</v>
      </c>
      <c r="AE576">
        <f t="shared" ca="1" si="230"/>
        <v>0.30484154646746836</v>
      </c>
      <c r="AF576" t="str">
        <f t="shared" ca="1" si="252"/>
        <v>محصول ۲</v>
      </c>
      <c r="AG576">
        <f t="shared" ca="1" si="231"/>
        <v>0.11521576780481613</v>
      </c>
      <c r="AH576" s="4">
        <f t="shared" ca="1" si="232"/>
        <v>5.2769957292925973</v>
      </c>
      <c r="AI576">
        <f t="shared" ca="1" si="233"/>
        <v>0.17297707055264977</v>
      </c>
      <c r="AJ576">
        <f t="shared" ca="1" si="234"/>
        <v>12.832477501768405</v>
      </c>
      <c r="AK576">
        <f t="shared" ca="1" si="235"/>
        <v>0.91493069447645714</v>
      </c>
      <c r="AL576">
        <f t="shared" ca="1" si="236"/>
        <v>3.5875213811031101</v>
      </c>
    </row>
    <row r="577" spans="1:38" x14ac:dyDescent="0.3">
      <c r="A577" s="1">
        <f t="shared" si="239"/>
        <v>576</v>
      </c>
      <c r="B577">
        <f t="shared" ca="1" si="241"/>
        <v>409</v>
      </c>
      <c r="C577">
        <f t="shared" ca="1" si="242"/>
        <v>1</v>
      </c>
      <c r="D577" t="str">
        <f t="shared" ca="1" si="243"/>
        <v>پشتیبانی فنی</v>
      </c>
      <c r="E577" t="str">
        <f t="shared" ca="1" si="244"/>
        <v>محصول ۱</v>
      </c>
      <c r="F577" t="str">
        <f t="shared" ca="1" si="245"/>
        <v>_</v>
      </c>
      <c r="G577">
        <f t="shared" ca="1" si="246"/>
        <v>5.0189189622502575</v>
      </c>
      <c r="H577">
        <f t="shared" ca="1" si="247"/>
        <v>414.01891896225027</v>
      </c>
      <c r="I577">
        <f ca="1">24-COUNTIF($H$2:H576,"&gt;"&amp;B577)</f>
        <v>13</v>
      </c>
      <c r="J577">
        <f t="shared" ca="1" si="229"/>
        <v>12</v>
      </c>
      <c r="O577">
        <f t="shared" ca="1" si="240"/>
        <v>0.10595905458006893</v>
      </c>
      <c r="P577">
        <f t="shared" ca="1" si="228"/>
        <v>0</v>
      </c>
      <c r="Q577">
        <f t="shared" ca="1" si="248"/>
        <v>409</v>
      </c>
      <c r="V577">
        <f t="shared" ca="1" si="237"/>
        <v>0.5429308135967077</v>
      </c>
      <c r="W577" t="str">
        <f t="shared" ca="1" si="249"/>
        <v>پشتیبانی فنی</v>
      </c>
      <c r="X577">
        <f t="shared" ca="1" si="238"/>
        <v>7.7386541662017709</v>
      </c>
      <c r="AB577">
        <f t="shared" ca="1" si="250"/>
        <v>0.85389471485609691</v>
      </c>
      <c r="AC577" t="str">
        <f t="shared" ca="1" si="251"/>
        <v>الویت بیشتر</v>
      </c>
      <c r="AE577">
        <f t="shared" ca="1" si="230"/>
        <v>0.10617078161688293</v>
      </c>
      <c r="AF577" t="str">
        <f t="shared" ca="1" si="252"/>
        <v>محصول ۱</v>
      </c>
      <c r="AG577">
        <f t="shared" ca="1" si="231"/>
        <v>9.0578528358525645E-2</v>
      </c>
      <c r="AH577" s="4">
        <f t="shared" ca="1" si="232"/>
        <v>5.0189189622502575</v>
      </c>
      <c r="AI577">
        <f t="shared" ca="1" si="233"/>
        <v>0.47231277018049145</v>
      </c>
      <c r="AJ577">
        <f t="shared" ca="1" si="234"/>
        <v>18.594966918475755</v>
      </c>
      <c r="AK577">
        <f t="shared" ca="1" si="235"/>
        <v>0.60213385757049509</v>
      </c>
      <c r="AL577">
        <f t="shared" ca="1" si="236"/>
        <v>3.1079617245549329</v>
      </c>
    </row>
    <row r="578" spans="1:38" x14ac:dyDescent="0.3">
      <c r="A578" s="1">
        <f t="shared" si="239"/>
        <v>577</v>
      </c>
      <c r="B578">
        <f t="shared" ca="1" si="241"/>
        <v>411</v>
      </c>
      <c r="C578">
        <f t="shared" ca="1" si="242"/>
        <v>1</v>
      </c>
      <c r="D578" t="str">
        <f t="shared" ca="1" si="243"/>
        <v>پشتیبانی فنی</v>
      </c>
      <c r="E578" t="str">
        <f t="shared" ca="1" si="244"/>
        <v>محصول ۲</v>
      </c>
      <c r="F578" t="str">
        <f t="shared" ca="1" si="245"/>
        <v>_</v>
      </c>
      <c r="G578">
        <f t="shared" ca="1" si="246"/>
        <v>5.3228222215288339</v>
      </c>
      <c r="H578">
        <f t="shared" ca="1" si="247"/>
        <v>416.32282222152884</v>
      </c>
      <c r="I578">
        <f ca="1">24-COUNTIF($H$2:H577,"&gt;"&amp;B578)</f>
        <v>16</v>
      </c>
      <c r="J578">
        <f t="shared" ca="1" si="229"/>
        <v>9</v>
      </c>
      <c r="O578">
        <f t="shared" ca="1" si="240"/>
        <v>0.87465114635013341</v>
      </c>
      <c r="P578">
        <f t="shared" ref="P578:P641" ca="1" si="253">IF(O578&lt;=$N$2,0,IF(O578&lt;=$N$3,1,IF(O578&lt;=$N$4,2,IF(O578&lt;=$N$5,3,IF(O578&lt;=$N$6,4,5)))))</f>
        <v>2</v>
      </c>
      <c r="Q578">
        <f t="shared" ca="1" si="248"/>
        <v>411</v>
      </c>
      <c r="V578">
        <f t="shared" ca="1" si="237"/>
        <v>0.53744442109515045</v>
      </c>
      <c r="W578" t="str">
        <f t="shared" ca="1" si="249"/>
        <v>پشتیبانی فنی</v>
      </c>
      <c r="X578">
        <f t="shared" ca="1" si="238"/>
        <v>3.0736361534133394</v>
      </c>
      <c r="AB578">
        <f t="shared" ca="1" si="250"/>
        <v>3.8730593496520395E-4</v>
      </c>
      <c r="AC578" t="str">
        <f t="shared" ca="1" si="251"/>
        <v>الویت کمتر</v>
      </c>
      <c r="AE578">
        <f t="shared" ca="1" si="230"/>
        <v>0.2896639871646659</v>
      </c>
      <c r="AF578" t="str">
        <f t="shared" ca="1" si="252"/>
        <v>محصول ۲</v>
      </c>
      <c r="AG578">
        <f t="shared" ca="1" si="231"/>
        <v>0.11990006828506994</v>
      </c>
      <c r="AH578" s="4">
        <f t="shared" ca="1" si="232"/>
        <v>5.3228222215288339</v>
      </c>
      <c r="AI578">
        <f t="shared" ca="1" si="233"/>
        <v>0.80803384156391711</v>
      </c>
      <c r="AJ578">
        <f t="shared" ca="1" si="234"/>
        <v>23.089873298304695</v>
      </c>
      <c r="AK578">
        <f t="shared" ca="1" si="235"/>
        <v>0.62481782403411079</v>
      </c>
      <c r="AL578">
        <f t="shared" ca="1" si="236"/>
        <v>3.1337642630716633</v>
      </c>
    </row>
    <row r="579" spans="1:38" x14ac:dyDescent="0.3">
      <c r="A579" s="1">
        <f t="shared" si="239"/>
        <v>578</v>
      </c>
      <c r="B579">
        <f t="shared" ca="1" si="241"/>
        <v>411</v>
      </c>
      <c r="C579">
        <f t="shared" ca="1" si="242"/>
        <v>1</v>
      </c>
      <c r="D579" t="str">
        <f t="shared" ca="1" si="243"/>
        <v>بررسی سفارش</v>
      </c>
      <c r="E579" t="str">
        <f t="shared" ca="1" si="244"/>
        <v>_</v>
      </c>
      <c r="F579" t="str">
        <f t="shared" ca="1" si="245"/>
        <v>الویت بیشتر</v>
      </c>
      <c r="G579">
        <f t="shared" ca="1" si="246"/>
        <v>3.8635519897100359</v>
      </c>
      <c r="H579">
        <f t="shared" ca="1" si="247"/>
        <v>414.86355198971006</v>
      </c>
      <c r="I579">
        <f ca="1">24-COUNTIF($H$2:H578,"&gt;"&amp;B579)</f>
        <v>15</v>
      </c>
      <c r="J579">
        <f t="shared" ref="J579:J642" ca="1" si="254">25-I579</f>
        <v>10</v>
      </c>
      <c r="O579">
        <f t="shared" ca="1" si="240"/>
        <v>5.0963125632891626E-2</v>
      </c>
      <c r="P579">
        <f t="shared" ca="1" si="253"/>
        <v>0</v>
      </c>
      <c r="Q579">
        <f t="shared" ca="1" si="248"/>
        <v>411</v>
      </c>
      <c r="V579">
        <f t="shared" ca="1" si="237"/>
        <v>0.19998272835953959</v>
      </c>
      <c r="W579" t="str">
        <f t="shared" ca="1" si="249"/>
        <v>بررسی سفارش</v>
      </c>
      <c r="X579">
        <f t="shared" ca="1" si="238"/>
        <v>9.0837057892039752</v>
      </c>
      <c r="AB579">
        <f t="shared" ca="1" si="250"/>
        <v>0.97601156912176257</v>
      </c>
      <c r="AC579" t="str">
        <f t="shared" ca="1" si="251"/>
        <v>الویت بیشتر</v>
      </c>
      <c r="AE579">
        <f t="shared" ref="AE579:AE642" ca="1" si="255">0.4*RAND()+0.1</f>
        <v>0.38149299558942296</v>
      </c>
      <c r="AF579" t="str">
        <f t="shared" ca="1" si="252"/>
        <v>محصول ۳</v>
      </c>
      <c r="AG579">
        <f t="shared" ref="AG579:AG642" ca="1" si="256">RAND()</f>
        <v>0.31904613100496626</v>
      </c>
      <c r="AH579" s="4">
        <f t="shared" ref="AH579:AH642" ca="1" si="257">IF(AG579&lt;=0.2,((45*AG579)^0.5)+3,18-((216*(1-AG579))^0.5))</f>
        <v>5.8720968134253599</v>
      </c>
      <c r="AI579">
        <f t="shared" ref="AI579:AI642" ca="1" si="258">RAND()</f>
        <v>0.30431189789503466</v>
      </c>
      <c r="AJ579">
        <f t="shared" ref="AJ579:AJ642" ca="1" si="259">IF(AI579&lt;=(121.451),((451*AI579)^0.5)+4,45-((1230*(1-AI579))^0.5))</f>
        <v>15.715146859969815</v>
      </c>
      <c r="AK579">
        <f t="shared" ref="AK579:AK642" ca="1" si="260">RAND()</f>
        <v>0.99069097024395492</v>
      </c>
      <c r="AL579">
        <f t="shared" ref="AL579:AL642" ca="1" si="261">IF(AK579&lt;=0.5,((2*AK579)^0.5)+2,4-((2*(1-AK579))^0.5))</f>
        <v>3.8635519897100359</v>
      </c>
    </row>
    <row r="580" spans="1:38" x14ac:dyDescent="0.3">
      <c r="A580" s="1">
        <f t="shared" si="239"/>
        <v>579</v>
      </c>
      <c r="B580">
        <f t="shared" ca="1" si="241"/>
        <v>414</v>
      </c>
      <c r="C580">
        <f t="shared" ca="1" si="242"/>
        <v>1</v>
      </c>
      <c r="D580" t="str">
        <f t="shared" ca="1" si="243"/>
        <v>پشتیبانی فنی</v>
      </c>
      <c r="E580" t="str">
        <f t="shared" ca="1" si="244"/>
        <v>محصول ۲</v>
      </c>
      <c r="F580" t="str">
        <f t="shared" ca="1" si="245"/>
        <v>_</v>
      </c>
      <c r="G580">
        <f t="shared" ca="1" si="246"/>
        <v>5.9475945345843018</v>
      </c>
      <c r="H580">
        <f t="shared" ca="1" si="247"/>
        <v>419.94759453458431</v>
      </c>
      <c r="I580">
        <f ca="1">24-COUNTIF($H$2:H579,"&gt;"&amp;B580)</f>
        <v>16</v>
      </c>
      <c r="J580">
        <f t="shared" ca="1" si="254"/>
        <v>9</v>
      </c>
      <c r="O580">
        <f t="shared" ca="1" si="240"/>
        <v>0.92949072634118546</v>
      </c>
      <c r="P580">
        <f t="shared" ca="1" si="253"/>
        <v>3</v>
      </c>
      <c r="Q580">
        <f t="shared" ca="1" si="248"/>
        <v>414</v>
      </c>
      <c r="V580">
        <f t="shared" ref="V580:V643" ca="1" si="262">0.5*RAND()+0.1</f>
        <v>0.39861078116517412</v>
      </c>
      <c r="W580" t="str">
        <f t="shared" ca="1" si="249"/>
        <v>پشتیبانی فنی</v>
      </c>
      <c r="X580">
        <f t="shared" ref="X580:X643" ca="1" si="263">7*RAND()+3</f>
        <v>3.0724542830646682</v>
      </c>
      <c r="AB580">
        <f t="shared" ca="1" si="250"/>
        <v>3.749730810296472E-4</v>
      </c>
      <c r="AC580" t="str">
        <f t="shared" ca="1" si="251"/>
        <v>الویت کمتر</v>
      </c>
      <c r="AE580">
        <f t="shared" ca="1" si="255"/>
        <v>0.30483352601176561</v>
      </c>
      <c r="AF580" t="str">
        <f t="shared" ca="1" si="252"/>
        <v>محصول ۲</v>
      </c>
      <c r="AG580">
        <f t="shared" ca="1" si="256"/>
        <v>0.19307363422913881</v>
      </c>
      <c r="AH580" s="4">
        <f t="shared" ca="1" si="257"/>
        <v>5.9475945345843018</v>
      </c>
      <c r="AI580">
        <f t="shared" ca="1" si="258"/>
        <v>0.19482614571977463</v>
      </c>
      <c r="AJ580">
        <f t="shared" ca="1" si="259"/>
        <v>13.373718137410489</v>
      </c>
      <c r="AK580">
        <f t="shared" ca="1" si="260"/>
        <v>0.82354270058796775</v>
      </c>
      <c r="AL580">
        <f t="shared" ca="1" si="261"/>
        <v>3.4059338430578086</v>
      </c>
    </row>
    <row r="581" spans="1:38" x14ac:dyDescent="0.3">
      <c r="A581" s="1">
        <f t="shared" si="239"/>
        <v>580</v>
      </c>
      <c r="B581">
        <f t="shared" ca="1" si="241"/>
        <v>414</v>
      </c>
      <c r="C581">
        <f t="shared" ca="1" si="242"/>
        <v>1</v>
      </c>
      <c r="D581" t="str">
        <f t="shared" ca="1" si="243"/>
        <v>بررسی سفارش</v>
      </c>
      <c r="E581" t="str">
        <f t="shared" ca="1" si="244"/>
        <v>_</v>
      </c>
      <c r="F581" t="str">
        <f t="shared" ca="1" si="245"/>
        <v>الویت بیشتر</v>
      </c>
      <c r="G581">
        <f t="shared" ca="1" si="246"/>
        <v>3.0828997345872917</v>
      </c>
      <c r="H581">
        <f t="shared" ca="1" si="247"/>
        <v>417.08289973458727</v>
      </c>
      <c r="I581">
        <f ca="1">24-COUNTIF($H$2:H580,"&gt;"&amp;B581)</f>
        <v>15</v>
      </c>
      <c r="J581">
        <f t="shared" ca="1" si="254"/>
        <v>10</v>
      </c>
      <c r="O581">
        <f t="shared" ca="1" si="240"/>
        <v>1.664444412979893E-2</v>
      </c>
      <c r="P581">
        <f t="shared" ca="1" si="253"/>
        <v>0</v>
      </c>
      <c r="Q581">
        <f t="shared" ca="1" si="248"/>
        <v>414</v>
      </c>
      <c r="V581">
        <f t="shared" ca="1" si="262"/>
        <v>0.17467589452765839</v>
      </c>
      <c r="W581" t="str">
        <f t="shared" ca="1" si="249"/>
        <v>بررسی سفارش</v>
      </c>
      <c r="X581">
        <f t="shared" ca="1" si="263"/>
        <v>6.3458704613056023</v>
      </c>
      <c r="AB581">
        <f t="shared" ca="1" si="250"/>
        <v>0.61849535184117332</v>
      </c>
      <c r="AC581" t="str">
        <f t="shared" ca="1" si="251"/>
        <v>الویت بیشتر</v>
      </c>
      <c r="AE581">
        <f t="shared" ca="1" si="255"/>
        <v>0.31212116610917662</v>
      </c>
      <c r="AF581" t="str">
        <f t="shared" ca="1" si="252"/>
        <v>محصول ۲</v>
      </c>
      <c r="AG581">
        <f t="shared" ca="1" si="256"/>
        <v>0.42568859952712002</v>
      </c>
      <c r="AH581" s="4">
        <f t="shared" ca="1" si="257"/>
        <v>6.8621697578863206</v>
      </c>
      <c r="AI581">
        <f t="shared" ca="1" si="258"/>
        <v>8.4190991819404037E-2</v>
      </c>
      <c r="AJ581">
        <f t="shared" ca="1" si="259"/>
        <v>10.161991342946793</v>
      </c>
      <c r="AK581">
        <f t="shared" ca="1" si="260"/>
        <v>0.57946355158996976</v>
      </c>
      <c r="AL581">
        <f t="shared" ca="1" si="261"/>
        <v>3.0828997345872917</v>
      </c>
    </row>
    <row r="582" spans="1:38" x14ac:dyDescent="0.3">
      <c r="A582" s="1">
        <f t="shared" si="239"/>
        <v>581</v>
      </c>
      <c r="B582">
        <f t="shared" ca="1" si="241"/>
        <v>414</v>
      </c>
      <c r="C582">
        <f t="shared" ca="1" si="242"/>
        <v>1</v>
      </c>
      <c r="D582" t="str">
        <f t="shared" ca="1" si="243"/>
        <v>پشتیبانی فنی</v>
      </c>
      <c r="E582" t="str">
        <f t="shared" ca="1" si="244"/>
        <v>محصول ۲</v>
      </c>
      <c r="F582" t="str">
        <f t="shared" ca="1" si="245"/>
        <v>_</v>
      </c>
      <c r="G582">
        <f t="shared" ca="1" si="246"/>
        <v>6.5571666349468831</v>
      </c>
      <c r="H582">
        <f t="shared" ca="1" si="247"/>
        <v>420.5571666349469</v>
      </c>
      <c r="I582">
        <f ca="1">24-COUNTIF($H$2:H581,"&gt;"&amp;B582)</f>
        <v>14</v>
      </c>
      <c r="J582">
        <f t="shared" ca="1" si="254"/>
        <v>11</v>
      </c>
      <c r="O582">
        <f t="shared" ca="1" si="240"/>
        <v>7.3821921770522159E-2</v>
      </c>
      <c r="P582">
        <f t="shared" ca="1" si="253"/>
        <v>0</v>
      </c>
      <c r="Q582">
        <f t="shared" ca="1" si="248"/>
        <v>414</v>
      </c>
      <c r="V582">
        <f t="shared" ca="1" si="262"/>
        <v>0.4508925091249445</v>
      </c>
      <c r="W582" t="str">
        <f t="shared" ca="1" si="249"/>
        <v>پشتیبانی فنی</v>
      </c>
      <c r="X582">
        <f t="shared" ca="1" si="263"/>
        <v>5.6988837317865553</v>
      </c>
      <c r="AB582">
        <f t="shared" ca="1" si="250"/>
        <v>0.47143996706599001</v>
      </c>
      <c r="AC582" t="str">
        <f t="shared" ca="1" si="251"/>
        <v>الویت بیشتر</v>
      </c>
      <c r="AE582">
        <f t="shared" ca="1" si="255"/>
        <v>0.27978580774698658</v>
      </c>
      <c r="AF582" t="str">
        <f t="shared" ca="1" si="252"/>
        <v>محصول ۲</v>
      </c>
      <c r="AG582">
        <f t="shared" ca="1" si="256"/>
        <v>0.39380353972049598</v>
      </c>
      <c r="AH582" s="4">
        <f t="shared" ca="1" si="257"/>
        <v>6.5571666349468831</v>
      </c>
      <c r="AI582">
        <f t="shared" ca="1" si="258"/>
        <v>0.98704378878969667</v>
      </c>
      <c r="AJ582">
        <f t="shared" ca="1" si="259"/>
        <v>25.098738084164019</v>
      </c>
      <c r="AK582">
        <f t="shared" ca="1" si="260"/>
        <v>0.14279938525121361</v>
      </c>
      <c r="AL582">
        <f t="shared" ca="1" si="261"/>
        <v>2.5344144183145016</v>
      </c>
    </row>
    <row r="583" spans="1:38" x14ac:dyDescent="0.3">
      <c r="A583" s="1">
        <f t="shared" ref="A583:A646" si="264">A582+1</f>
        <v>582</v>
      </c>
      <c r="B583">
        <f t="shared" ca="1" si="241"/>
        <v>414</v>
      </c>
      <c r="C583">
        <f t="shared" ca="1" si="242"/>
        <v>1</v>
      </c>
      <c r="D583" t="str">
        <f t="shared" ca="1" si="243"/>
        <v>پشتیبانی فنی</v>
      </c>
      <c r="E583" t="str">
        <f t="shared" ca="1" si="244"/>
        <v>محصول ۳</v>
      </c>
      <c r="F583" t="str">
        <f t="shared" ca="1" si="245"/>
        <v>_</v>
      </c>
      <c r="G583">
        <f t="shared" ca="1" si="246"/>
        <v>12.597083622930743</v>
      </c>
      <c r="H583">
        <f t="shared" ca="1" si="247"/>
        <v>426.59708362293077</v>
      </c>
      <c r="I583">
        <f ca="1">24-COUNTIF($H$2:H582,"&gt;"&amp;B583)</f>
        <v>13</v>
      </c>
      <c r="J583">
        <f t="shared" ca="1" si="254"/>
        <v>12</v>
      </c>
      <c r="O583">
        <f t="shared" ref="O583:O646" ca="1" si="265">RAND()</f>
        <v>0.14386600562781515</v>
      </c>
      <c r="P583">
        <f t="shared" ca="1" si="253"/>
        <v>0</v>
      </c>
      <c r="Q583">
        <f t="shared" ca="1" si="248"/>
        <v>414</v>
      </c>
      <c r="V583">
        <f t="shared" ca="1" si="262"/>
        <v>0.38987501766067523</v>
      </c>
      <c r="W583" t="str">
        <f t="shared" ca="1" si="249"/>
        <v>پشتیبانی فنی</v>
      </c>
      <c r="X583">
        <f t="shared" ca="1" si="263"/>
        <v>6.9200684771126095</v>
      </c>
      <c r="AB583">
        <f t="shared" ca="1" si="250"/>
        <v>0.72897205183784464</v>
      </c>
      <c r="AC583" t="str">
        <f t="shared" ca="1" si="251"/>
        <v>الویت بیشتر</v>
      </c>
      <c r="AE583">
        <f t="shared" ca="1" si="255"/>
        <v>0.34183810773614309</v>
      </c>
      <c r="AF583" t="str">
        <f t="shared" ca="1" si="252"/>
        <v>محصول ۳</v>
      </c>
      <c r="AG583">
        <f t="shared" ca="1" si="256"/>
        <v>0.86485414177035558</v>
      </c>
      <c r="AH583" s="4">
        <f t="shared" ca="1" si="257"/>
        <v>12.597083622930743</v>
      </c>
      <c r="AI583">
        <f t="shared" ca="1" si="258"/>
        <v>0.19330613091076099</v>
      </c>
      <c r="AJ583">
        <f t="shared" ca="1" si="259"/>
        <v>13.33708011322347</v>
      </c>
      <c r="AK583">
        <f t="shared" ca="1" si="260"/>
        <v>0.90744956387733888</v>
      </c>
      <c r="AL583">
        <f t="shared" ca="1" si="261"/>
        <v>3.5697664910245575</v>
      </c>
    </row>
    <row r="584" spans="1:38" x14ac:dyDescent="0.3">
      <c r="A584" s="1">
        <f t="shared" si="264"/>
        <v>583</v>
      </c>
      <c r="B584">
        <f t="shared" ca="1" si="241"/>
        <v>414</v>
      </c>
      <c r="C584">
        <f t="shared" ca="1" si="242"/>
        <v>1</v>
      </c>
      <c r="D584" t="str">
        <f t="shared" ca="1" si="243"/>
        <v>فروش</v>
      </c>
      <c r="E584" t="str">
        <f t="shared" ca="1" si="244"/>
        <v>_</v>
      </c>
      <c r="F584" t="str">
        <f t="shared" ca="1" si="245"/>
        <v>_</v>
      </c>
      <c r="G584">
        <f t="shared" ca="1" si="246"/>
        <v>12.75960825911989</v>
      </c>
      <c r="H584">
        <f t="shared" ca="1" si="247"/>
        <v>426.75960825911989</v>
      </c>
      <c r="I584">
        <f ca="1">24-COUNTIF($H$2:H583,"&gt;"&amp;B584)</f>
        <v>12</v>
      </c>
      <c r="J584">
        <f t="shared" ca="1" si="254"/>
        <v>13</v>
      </c>
      <c r="O584">
        <f t="shared" ca="1" si="265"/>
        <v>0.19547141088437403</v>
      </c>
      <c r="P584">
        <f t="shared" ca="1" si="253"/>
        <v>0</v>
      </c>
      <c r="Q584">
        <f t="shared" ca="1" si="248"/>
        <v>414</v>
      </c>
      <c r="V584">
        <f t="shared" ca="1" si="262"/>
        <v>0.10673655083058795</v>
      </c>
      <c r="W584" t="str">
        <f t="shared" ca="1" si="249"/>
        <v>فروش</v>
      </c>
      <c r="X584">
        <f t="shared" ca="1" si="263"/>
        <v>9.0288723026934647</v>
      </c>
      <c r="AB584">
        <f t="shared" ca="1" si="250"/>
        <v>0.97305459987211729</v>
      </c>
      <c r="AC584" t="str">
        <f t="shared" ca="1" si="251"/>
        <v>الویت بیشتر</v>
      </c>
      <c r="AE584">
        <f t="shared" ca="1" si="255"/>
        <v>0.12357123314233745</v>
      </c>
      <c r="AF584" t="str">
        <f t="shared" ca="1" si="252"/>
        <v>محصول ۱</v>
      </c>
      <c r="AG584">
        <f t="shared" ca="1" si="256"/>
        <v>0.1499420160399676</v>
      </c>
      <c r="AH584" s="4">
        <f t="shared" ca="1" si="257"/>
        <v>5.5975740069916284</v>
      </c>
      <c r="AI584">
        <f t="shared" ca="1" si="258"/>
        <v>0.17013467151494766</v>
      </c>
      <c r="AJ584">
        <f t="shared" ca="1" si="259"/>
        <v>12.75960825911989</v>
      </c>
      <c r="AK584">
        <f t="shared" ca="1" si="260"/>
        <v>0.65324634945833571</v>
      </c>
      <c r="AL584">
        <f t="shared" ca="1" si="261"/>
        <v>3.1672291425107812</v>
      </c>
    </row>
    <row r="585" spans="1:38" x14ac:dyDescent="0.3">
      <c r="A585" s="1">
        <f t="shared" si="264"/>
        <v>584</v>
      </c>
      <c r="B585">
        <f t="shared" ca="1" si="241"/>
        <v>415</v>
      </c>
      <c r="C585">
        <f t="shared" ca="1" si="242"/>
        <v>1</v>
      </c>
      <c r="D585" t="str">
        <f t="shared" ca="1" si="243"/>
        <v>بررسی سفارش</v>
      </c>
      <c r="E585" t="str">
        <f t="shared" ca="1" si="244"/>
        <v>_</v>
      </c>
      <c r="F585" t="str">
        <f t="shared" ca="1" si="245"/>
        <v>الویت بیشتر</v>
      </c>
      <c r="G585">
        <f t="shared" ca="1" si="246"/>
        <v>3.0026170904178349</v>
      </c>
      <c r="H585">
        <f t="shared" ca="1" si="247"/>
        <v>418.00261709041786</v>
      </c>
      <c r="I585">
        <f ca="1">24-COUNTIF($H$2:H584,"&gt;"&amp;B585)</f>
        <v>14</v>
      </c>
      <c r="J585">
        <f t="shared" ca="1" si="254"/>
        <v>11</v>
      </c>
      <c r="O585">
        <f t="shared" ca="1" si="265"/>
        <v>0.65257955282281932</v>
      </c>
      <c r="P585">
        <f t="shared" ca="1" si="253"/>
        <v>1</v>
      </c>
      <c r="Q585">
        <f t="shared" ca="1" si="248"/>
        <v>415</v>
      </c>
      <c r="V585">
        <f t="shared" ca="1" si="262"/>
        <v>0.21046503031582445</v>
      </c>
      <c r="W585" t="str">
        <f t="shared" ca="1" si="249"/>
        <v>بررسی سفارش</v>
      </c>
      <c r="X585">
        <f t="shared" ca="1" si="263"/>
        <v>8.0308763086463344</v>
      </c>
      <c r="AB585">
        <f t="shared" ca="1" si="250"/>
        <v>0.88921576823284898</v>
      </c>
      <c r="AC585" t="str">
        <f t="shared" ca="1" si="251"/>
        <v>الویت بیشتر</v>
      </c>
      <c r="AE585">
        <f t="shared" ca="1" si="255"/>
        <v>0.47751274596528737</v>
      </c>
      <c r="AF585" t="str">
        <f t="shared" ca="1" si="252"/>
        <v>محصول ۳</v>
      </c>
      <c r="AG585">
        <f t="shared" ca="1" si="256"/>
        <v>0.65199572099858771</v>
      </c>
      <c r="AH585" s="4">
        <f t="shared" ca="1" si="257"/>
        <v>9.3299986006745623</v>
      </c>
      <c r="AI585">
        <f t="shared" ca="1" si="258"/>
        <v>0.27949007415034888</v>
      </c>
      <c r="AJ585">
        <f t="shared" ca="1" si="259"/>
        <v>15.227200160405413</v>
      </c>
      <c r="AK585">
        <f t="shared" ca="1" si="260"/>
        <v>0.5026136658367073</v>
      </c>
      <c r="AL585">
        <f t="shared" ca="1" si="261"/>
        <v>3.0026170904178349</v>
      </c>
    </row>
    <row r="586" spans="1:38" x14ac:dyDescent="0.3">
      <c r="A586" s="1">
        <f t="shared" si="264"/>
        <v>585</v>
      </c>
      <c r="B586">
        <f t="shared" ca="1" si="241"/>
        <v>416</v>
      </c>
      <c r="C586">
        <f t="shared" ca="1" si="242"/>
        <v>1</v>
      </c>
      <c r="D586" t="str">
        <f t="shared" ca="1" si="243"/>
        <v>پشتیبانی فنی</v>
      </c>
      <c r="E586" t="str">
        <f t="shared" ca="1" si="244"/>
        <v>محصول ۲</v>
      </c>
      <c r="F586" t="str">
        <f t="shared" ca="1" si="245"/>
        <v>_</v>
      </c>
      <c r="G586">
        <f t="shared" ca="1" si="246"/>
        <v>5.7140991036389455</v>
      </c>
      <c r="H586">
        <f t="shared" ca="1" si="247"/>
        <v>421.71409910363894</v>
      </c>
      <c r="I586">
        <f ca="1">24-COUNTIF($H$2:H585,"&gt;"&amp;B586)</f>
        <v>15</v>
      </c>
      <c r="J586">
        <f t="shared" ca="1" si="254"/>
        <v>10</v>
      </c>
      <c r="O586">
        <f t="shared" ca="1" si="265"/>
        <v>0.63592110574044824</v>
      </c>
      <c r="P586">
        <f t="shared" ca="1" si="253"/>
        <v>1</v>
      </c>
      <c r="Q586">
        <f t="shared" ca="1" si="248"/>
        <v>416</v>
      </c>
      <c r="V586">
        <f t="shared" ca="1" si="262"/>
        <v>0.34439209338927179</v>
      </c>
      <c r="W586" t="str">
        <f t="shared" ca="1" si="249"/>
        <v>پشتیبانی فنی</v>
      </c>
      <c r="X586">
        <f t="shared" ca="1" si="263"/>
        <v>6.9915085747920447</v>
      </c>
      <c r="AB586">
        <f t="shared" ca="1" si="250"/>
        <v>0.74139940984143449</v>
      </c>
      <c r="AC586" t="str">
        <f t="shared" ca="1" si="251"/>
        <v>الویت بیشتر</v>
      </c>
      <c r="AE586">
        <f t="shared" ca="1" si="255"/>
        <v>0.32668966193264037</v>
      </c>
      <c r="AF586" t="str">
        <f t="shared" ca="1" si="252"/>
        <v>محصول ۲</v>
      </c>
      <c r="AG586">
        <f t="shared" ca="1" si="256"/>
        <v>0.16369630987497175</v>
      </c>
      <c r="AH586" s="4">
        <f t="shared" ca="1" si="257"/>
        <v>5.7140991036389455</v>
      </c>
      <c r="AI586">
        <f t="shared" ca="1" si="258"/>
        <v>0.16990403186656677</v>
      </c>
      <c r="AJ586">
        <f t="shared" ca="1" si="259"/>
        <v>12.753668852076917</v>
      </c>
      <c r="AK586">
        <f t="shared" ca="1" si="260"/>
        <v>0.9473185380145106</v>
      </c>
      <c r="AL586">
        <f t="shared" ca="1" si="261"/>
        <v>3.6754034443020402</v>
      </c>
    </row>
    <row r="587" spans="1:38" x14ac:dyDescent="0.3">
      <c r="A587" s="1">
        <f t="shared" si="264"/>
        <v>586</v>
      </c>
      <c r="B587">
        <f t="shared" ca="1" si="241"/>
        <v>416</v>
      </c>
      <c r="C587">
        <f t="shared" ca="1" si="242"/>
        <v>1</v>
      </c>
      <c r="D587" t="str">
        <f t="shared" ca="1" si="243"/>
        <v>پشتیبانی فنی</v>
      </c>
      <c r="E587" t="str">
        <f t="shared" ca="1" si="244"/>
        <v>محصول ۱</v>
      </c>
      <c r="F587" t="str">
        <f t="shared" ca="1" si="245"/>
        <v>_</v>
      </c>
      <c r="G587">
        <f t="shared" ca="1" si="246"/>
        <v>6.2489825135536332</v>
      </c>
      <c r="H587">
        <f t="shared" ca="1" si="247"/>
        <v>422.24898251355364</v>
      </c>
      <c r="I587">
        <f ca="1">24-COUNTIF($H$2:H586,"&gt;"&amp;B587)</f>
        <v>14</v>
      </c>
      <c r="J587">
        <f t="shared" ca="1" si="254"/>
        <v>11</v>
      </c>
      <c r="O587">
        <f t="shared" ca="1" si="265"/>
        <v>0.41075834443443537</v>
      </c>
      <c r="P587">
        <f t="shared" ca="1" si="253"/>
        <v>0</v>
      </c>
      <c r="Q587">
        <f t="shared" ca="1" si="248"/>
        <v>416</v>
      </c>
      <c r="V587">
        <f t="shared" ca="1" si="262"/>
        <v>0.32752726443816249</v>
      </c>
      <c r="W587" t="str">
        <f t="shared" ca="1" si="249"/>
        <v>پشتیبانی فنی</v>
      </c>
      <c r="X587">
        <f t="shared" ca="1" si="263"/>
        <v>4.2189685476710181</v>
      </c>
      <c r="AB587">
        <f t="shared" ca="1" si="250"/>
        <v>0.10613459430079938</v>
      </c>
      <c r="AC587" t="str">
        <f t="shared" ca="1" si="251"/>
        <v>الویت کمتر</v>
      </c>
      <c r="AE587">
        <f t="shared" ca="1" si="255"/>
        <v>0.17802017583483953</v>
      </c>
      <c r="AF587" t="str">
        <f t="shared" ca="1" si="252"/>
        <v>محصول ۱</v>
      </c>
      <c r="AG587">
        <f t="shared" ca="1" si="256"/>
        <v>0.36071105570940609</v>
      </c>
      <c r="AH587" s="4">
        <f t="shared" ca="1" si="257"/>
        <v>6.2489825135536332</v>
      </c>
      <c r="AI587">
        <f t="shared" ca="1" si="258"/>
        <v>0.40501663814139399</v>
      </c>
      <c r="AJ587">
        <f t="shared" ca="1" si="259"/>
        <v>17.51526928336127</v>
      </c>
      <c r="AK587">
        <f t="shared" ca="1" si="260"/>
        <v>0.66396816917416079</v>
      </c>
      <c r="AL587">
        <f t="shared" ca="1" si="261"/>
        <v>3.1802051100112427</v>
      </c>
    </row>
    <row r="588" spans="1:38" x14ac:dyDescent="0.3">
      <c r="A588" s="1">
        <f t="shared" si="264"/>
        <v>587</v>
      </c>
      <c r="B588">
        <f t="shared" ca="1" si="241"/>
        <v>416</v>
      </c>
      <c r="C588">
        <f t="shared" ca="1" si="242"/>
        <v>1</v>
      </c>
      <c r="D588" t="str">
        <f t="shared" ca="1" si="243"/>
        <v>پشتیبانی فنی</v>
      </c>
      <c r="E588" t="str">
        <f t="shared" ca="1" si="244"/>
        <v>محصول ۳</v>
      </c>
      <c r="F588" t="str">
        <f t="shared" ca="1" si="245"/>
        <v>_</v>
      </c>
      <c r="G588">
        <f t="shared" ca="1" si="246"/>
        <v>10.912105371218697</v>
      </c>
      <c r="H588">
        <f t="shared" ca="1" si="247"/>
        <v>426.91210537121867</v>
      </c>
      <c r="I588">
        <f ca="1">24-COUNTIF($H$2:H587,"&gt;"&amp;B588)</f>
        <v>13</v>
      </c>
      <c r="J588">
        <f t="shared" ca="1" si="254"/>
        <v>12</v>
      </c>
      <c r="O588">
        <f t="shared" ca="1" si="265"/>
        <v>0.12208469561780233</v>
      </c>
      <c r="P588">
        <f t="shared" ca="1" si="253"/>
        <v>0</v>
      </c>
      <c r="Q588">
        <f t="shared" ca="1" si="248"/>
        <v>416</v>
      </c>
      <c r="V588">
        <f t="shared" ca="1" si="262"/>
        <v>0.42074775295332267</v>
      </c>
      <c r="W588" t="str">
        <f t="shared" ca="1" si="249"/>
        <v>پشتیبانی فنی</v>
      </c>
      <c r="X588">
        <f t="shared" ca="1" si="263"/>
        <v>4.2403724242123015</v>
      </c>
      <c r="AB588">
        <f t="shared" ca="1" si="250"/>
        <v>0.10989455362473584</v>
      </c>
      <c r="AC588" t="str">
        <f t="shared" ca="1" si="251"/>
        <v>الویت کمتر</v>
      </c>
      <c r="AE588">
        <f t="shared" ca="1" si="255"/>
        <v>0.42145703305807947</v>
      </c>
      <c r="AF588" t="str">
        <f t="shared" ca="1" si="252"/>
        <v>محصول ۳</v>
      </c>
      <c r="AG588">
        <f t="shared" ca="1" si="256"/>
        <v>0.76741550801524605</v>
      </c>
      <c r="AH588" s="4">
        <f t="shared" ca="1" si="257"/>
        <v>10.912105371218697</v>
      </c>
      <c r="AI588">
        <f t="shared" ca="1" si="258"/>
        <v>0.76625151871547958</v>
      </c>
      <c r="AJ588">
        <f t="shared" ca="1" si="259"/>
        <v>22.589766941537519</v>
      </c>
      <c r="AK588">
        <f t="shared" ca="1" si="260"/>
        <v>4.7520633110094135E-3</v>
      </c>
      <c r="AL588">
        <f t="shared" ca="1" si="261"/>
        <v>2.0974891102740139</v>
      </c>
    </row>
    <row r="589" spans="1:38" x14ac:dyDescent="0.3">
      <c r="A589" s="1">
        <f t="shared" si="264"/>
        <v>588</v>
      </c>
      <c r="B589">
        <f t="shared" ca="1" si="241"/>
        <v>416</v>
      </c>
      <c r="C589">
        <f t="shared" ca="1" si="242"/>
        <v>1</v>
      </c>
      <c r="D589" t="str">
        <f t="shared" ca="1" si="243"/>
        <v>پشتیبانی فنی</v>
      </c>
      <c r="E589" t="str">
        <f t="shared" ca="1" si="244"/>
        <v>محصول ۱</v>
      </c>
      <c r="F589" t="str">
        <f t="shared" ca="1" si="245"/>
        <v>_</v>
      </c>
      <c r="G589">
        <f t="shared" ca="1" si="246"/>
        <v>15.868736040109772</v>
      </c>
      <c r="H589">
        <f t="shared" ca="1" si="247"/>
        <v>431.86873604010975</v>
      </c>
      <c r="I589">
        <f ca="1">24-COUNTIF($H$2:H588,"&gt;"&amp;B589)</f>
        <v>12</v>
      </c>
      <c r="J589">
        <f t="shared" ca="1" si="254"/>
        <v>13</v>
      </c>
      <c r="O589">
        <f t="shared" ca="1" si="265"/>
        <v>0.38847091080230245</v>
      </c>
      <c r="P589">
        <f t="shared" ca="1" si="253"/>
        <v>0</v>
      </c>
      <c r="Q589">
        <f t="shared" ca="1" si="248"/>
        <v>416</v>
      </c>
      <c r="V589">
        <f t="shared" ca="1" si="262"/>
        <v>0.3149252719317569</v>
      </c>
      <c r="W589" t="str">
        <f t="shared" ca="1" si="249"/>
        <v>پشتیبانی فنی</v>
      </c>
      <c r="X589">
        <f t="shared" ca="1" si="263"/>
        <v>9.3862087675328354</v>
      </c>
      <c r="AB589">
        <f t="shared" ca="1" si="250"/>
        <v>0.98923600922704114</v>
      </c>
      <c r="AC589" t="str">
        <f t="shared" ca="1" si="251"/>
        <v>الویت بیشتر</v>
      </c>
      <c r="AE589">
        <f t="shared" ca="1" si="255"/>
        <v>0.17164512792856601</v>
      </c>
      <c r="AF589" t="str">
        <f t="shared" ca="1" si="252"/>
        <v>محصول ۱</v>
      </c>
      <c r="AG589">
        <f t="shared" ca="1" si="256"/>
        <v>0.97897089783922697</v>
      </c>
      <c r="AH589" s="4">
        <f t="shared" ca="1" si="257"/>
        <v>15.868736040109772</v>
      </c>
      <c r="AI589">
        <f t="shared" ca="1" si="258"/>
        <v>0.77637720687136946</v>
      </c>
      <c r="AJ589">
        <f t="shared" ca="1" si="259"/>
        <v>22.71219175561718</v>
      </c>
      <c r="AK589">
        <f t="shared" ca="1" si="260"/>
        <v>0.53235854380652459</v>
      </c>
      <c r="AL589">
        <f t="shared" ca="1" si="261"/>
        <v>3.0328997402611502</v>
      </c>
    </row>
    <row r="590" spans="1:38" x14ac:dyDescent="0.3">
      <c r="A590" s="1">
        <f t="shared" si="264"/>
        <v>589</v>
      </c>
      <c r="B590">
        <f t="shared" ca="1" si="241"/>
        <v>418</v>
      </c>
      <c r="C590">
        <f t="shared" ca="1" si="242"/>
        <v>1</v>
      </c>
      <c r="D590" t="str">
        <f t="shared" ca="1" si="243"/>
        <v>بررسی سفارش</v>
      </c>
      <c r="E590" t="str">
        <f t="shared" ca="1" si="244"/>
        <v>_</v>
      </c>
      <c r="F590" t="str">
        <f t="shared" ca="1" si="245"/>
        <v>الویت بیشتر</v>
      </c>
      <c r="G590">
        <f t="shared" ca="1" si="246"/>
        <v>3.1811637723701014</v>
      </c>
      <c r="H590">
        <f t="shared" ca="1" si="247"/>
        <v>421.1811637723701</v>
      </c>
      <c r="I590">
        <f ca="1">24-COUNTIF($H$2:H589,"&gt;"&amp;B590)</f>
        <v>13</v>
      </c>
      <c r="J590">
        <f t="shared" ca="1" si="254"/>
        <v>12</v>
      </c>
      <c r="O590">
        <f t="shared" ca="1" si="265"/>
        <v>0.91074505502365544</v>
      </c>
      <c r="P590">
        <f t="shared" ca="1" si="253"/>
        <v>2</v>
      </c>
      <c r="Q590">
        <f t="shared" ca="1" si="248"/>
        <v>418</v>
      </c>
      <c r="V590">
        <f t="shared" ca="1" si="262"/>
        <v>0.20838506717279034</v>
      </c>
      <c r="W590" t="str">
        <f t="shared" ca="1" si="249"/>
        <v>بررسی سفارش</v>
      </c>
      <c r="X590">
        <f t="shared" ca="1" si="263"/>
        <v>6.7738515351280952</v>
      </c>
      <c r="AB590">
        <f t="shared" ca="1" si="250"/>
        <v>0.702627602360133</v>
      </c>
      <c r="AC590" t="str">
        <f t="shared" ca="1" si="251"/>
        <v>الویت بیشتر</v>
      </c>
      <c r="AE590">
        <f t="shared" ca="1" si="255"/>
        <v>0.23105491423009905</v>
      </c>
      <c r="AF590" t="str">
        <f t="shared" ca="1" si="252"/>
        <v>محصول ۲</v>
      </c>
      <c r="AG590">
        <f t="shared" ca="1" si="256"/>
        <v>0.41041359288640511</v>
      </c>
      <c r="AH590" s="4">
        <f t="shared" ca="1" si="257"/>
        <v>6.7150248588427761</v>
      </c>
      <c r="AI590">
        <f t="shared" ca="1" si="258"/>
        <v>0.91128158745680743</v>
      </c>
      <c r="AJ590">
        <f t="shared" ca="1" si="259"/>
        <v>24.272838872319294</v>
      </c>
      <c r="AK590">
        <f t="shared" ca="1" si="260"/>
        <v>0.6647536161604185</v>
      </c>
      <c r="AL590">
        <f t="shared" ca="1" si="261"/>
        <v>3.1811637723701014</v>
      </c>
    </row>
    <row r="591" spans="1:38" x14ac:dyDescent="0.3">
      <c r="A591" s="1">
        <f t="shared" si="264"/>
        <v>590</v>
      </c>
      <c r="B591">
        <f t="shared" ca="1" si="241"/>
        <v>419</v>
      </c>
      <c r="C591">
        <f t="shared" ca="1" si="242"/>
        <v>1</v>
      </c>
      <c r="D591" t="str">
        <f t="shared" ca="1" si="243"/>
        <v>پشتیبانی فنی</v>
      </c>
      <c r="E591" t="str">
        <f t="shared" ca="1" si="244"/>
        <v>محصول ۳</v>
      </c>
      <c r="F591" t="str">
        <f t="shared" ca="1" si="245"/>
        <v>_</v>
      </c>
      <c r="G591">
        <f t="shared" ca="1" si="246"/>
        <v>7.7074075801348076</v>
      </c>
      <c r="H591">
        <f t="shared" ca="1" si="247"/>
        <v>426.70740758013483</v>
      </c>
      <c r="I591">
        <f ca="1">24-COUNTIF($H$2:H590,"&gt;"&amp;B591)</f>
        <v>14</v>
      </c>
      <c r="J591">
        <f t="shared" ca="1" si="254"/>
        <v>11</v>
      </c>
      <c r="O591">
        <f t="shared" ca="1" si="265"/>
        <v>0.72214261072880437</v>
      </c>
      <c r="P591">
        <f t="shared" ca="1" si="253"/>
        <v>1</v>
      </c>
      <c r="Q591">
        <f t="shared" ca="1" si="248"/>
        <v>419</v>
      </c>
      <c r="V591">
        <f t="shared" ca="1" si="262"/>
        <v>0.59189151822355102</v>
      </c>
      <c r="W591" t="str">
        <f t="shared" ca="1" si="249"/>
        <v>پشتیبانی فنی</v>
      </c>
      <c r="X591">
        <f t="shared" ca="1" si="263"/>
        <v>8.8976656428853609</v>
      </c>
      <c r="AB591">
        <f t="shared" ca="1" si="250"/>
        <v>0.96528168471784725</v>
      </c>
      <c r="AC591" t="str">
        <f t="shared" ca="1" si="251"/>
        <v>الویت بیشتر</v>
      </c>
      <c r="AE591">
        <f t="shared" ca="1" si="255"/>
        <v>0.42730227367991891</v>
      </c>
      <c r="AF591" t="str">
        <f t="shared" ca="1" si="252"/>
        <v>محصول ۳</v>
      </c>
      <c r="AG591">
        <f t="shared" ca="1" si="256"/>
        <v>0.50954880221543331</v>
      </c>
      <c r="AH591" s="4">
        <f t="shared" ca="1" si="257"/>
        <v>7.7074075801348076</v>
      </c>
      <c r="AI591">
        <f t="shared" ca="1" si="258"/>
        <v>0.75030527398019065</v>
      </c>
      <c r="AJ591">
        <f t="shared" ca="1" si="259"/>
        <v>22.395316756312351</v>
      </c>
      <c r="AK591">
        <f t="shared" ca="1" si="260"/>
        <v>0.17679685088310526</v>
      </c>
      <c r="AL591">
        <f t="shared" ca="1" si="261"/>
        <v>2.5946374540560075</v>
      </c>
    </row>
    <row r="592" spans="1:38" x14ac:dyDescent="0.3">
      <c r="A592" s="1">
        <f t="shared" si="264"/>
        <v>591</v>
      </c>
      <c r="B592">
        <f t="shared" ca="1" si="241"/>
        <v>421</v>
      </c>
      <c r="C592">
        <f t="shared" ca="1" si="242"/>
        <v>1</v>
      </c>
      <c r="D592" t="str">
        <f t="shared" ca="1" si="243"/>
        <v>فروش</v>
      </c>
      <c r="E592" t="str">
        <f t="shared" ca="1" si="244"/>
        <v>_</v>
      </c>
      <c r="F592" t="str">
        <f t="shared" ca="1" si="245"/>
        <v>_</v>
      </c>
      <c r="G592">
        <f t="shared" ca="1" si="246"/>
        <v>16.270500471559025</v>
      </c>
      <c r="H592">
        <f t="shared" ca="1" si="247"/>
        <v>437.27050047155905</v>
      </c>
      <c r="I592">
        <f ca="1">24-COUNTIF($H$2:H591,"&gt;"&amp;B592)</f>
        <v>15</v>
      </c>
      <c r="J592">
        <f t="shared" ca="1" si="254"/>
        <v>10</v>
      </c>
      <c r="O592">
        <f t="shared" ca="1" si="265"/>
        <v>0.8280059098277387</v>
      </c>
      <c r="P592">
        <f t="shared" ca="1" si="253"/>
        <v>2</v>
      </c>
      <c r="Q592">
        <f t="shared" ca="1" si="248"/>
        <v>421</v>
      </c>
      <c r="V592">
        <f t="shared" ca="1" si="262"/>
        <v>0.14201093136617052</v>
      </c>
      <c r="W592" t="str">
        <f t="shared" ca="1" si="249"/>
        <v>فروش</v>
      </c>
      <c r="X592">
        <f t="shared" ca="1" si="263"/>
        <v>8.7160438943914773</v>
      </c>
      <c r="AB592">
        <f t="shared" ca="1" si="250"/>
        <v>0.95289876339630275</v>
      </c>
      <c r="AC592" t="str">
        <f t="shared" ca="1" si="251"/>
        <v>الویت بیشتر</v>
      </c>
      <c r="AE592">
        <f t="shared" ca="1" si="255"/>
        <v>0.40772424262989992</v>
      </c>
      <c r="AF592" t="str">
        <f t="shared" ca="1" si="252"/>
        <v>محصول ۳</v>
      </c>
      <c r="AG592">
        <f t="shared" ca="1" si="256"/>
        <v>0.33773509430161031</v>
      </c>
      <c r="AH592" s="4">
        <f t="shared" ca="1" si="257"/>
        <v>6.0396814578017128</v>
      </c>
      <c r="AI592">
        <f t="shared" ca="1" si="258"/>
        <v>0.33384740980605365</v>
      </c>
      <c r="AJ592">
        <f t="shared" ca="1" si="259"/>
        <v>16.270500471559025</v>
      </c>
      <c r="AK592">
        <f t="shared" ca="1" si="260"/>
        <v>3.1138792150057437E-2</v>
      </c>
      <c r="AL592">
        <f t="shared" ca="1" si="261"/>
        <v>2.2495547721445432</v>
      </c>
    </row>
    <row r="593" spans="1:38" x14ac:dyDescent="0.3">
      <c r="A593" s="1">
        <f t="shared" si="264"/>
        <v>592</v>
      </c>
      <c r="B593">
        <f t="shared" ca="1" si="241"/>
        <v>422</v>
      </c>
      <c r="C593">
        <f t="shared" ca="1" si="242"/>
        <v>1</v>
      </c>
      <c r="D593" t="str">
        <f t="shared" ca="1" si="243"/>
        <v>پشتیبانی فنی</v>
      </c>
      <c r="E593" t="str">
        <f t="shared" ca="1" si="244"/>
        <v>محصول ۳</v>
      </c>
      <c r="F593" t="str">
        <f t="shared" ca="1" si="245"/>
        <v>_</v>
      </c>
      <c r="G593">
        <f t="shared" ca="1" si="246"/>
        <v>3.7290064522397333</v>
      </c>
      <c r="H593">
        <f t="shared" ca="1" si="247"/>
        <v>425.72900645223973</v>
      </c>
      <c r="I593">
        <f ca="1">24-COUNTIF($H$2:H592,"&gt;"&amp;B593)</f>
        <v>17</v>
      </c>
      <c r="J593">
        <f t="shared" ca="1" si="254"/>
        <v>8</v>
      </c>
      <c r="O593">
        <f t="shared" ca="1" si="265"/>
        <v>0.64501072754375766</v>
      </c>
      <c r="P593">
        <f t="shared" ca="1" si="253"/>
        <v>1</v>
      </c>
      <c r="Q593">
        <f t="shared" ca="1" si="248"/>
        <v>422</v>
      </c>
      <c r="V593">
        <f t="shared" ca="1" si="262"/>
        <v>0.40184284637512624</v>
      </c>
      <c r="W593" t="str">
        <f t="shared" ca="1" si="249"/>
        <v>پشتیبانی فنی</v>
      </c>
      <c r="X593">
        <f t="shared" ca="1" si="263"/>
        <v>6.5635894653422291</v>
      </c>
      <c r="AB593">
        <f t="shared" ca="1" si="250"/>
        <v>0.66260236106551695</v>
      </c>
      <c r="AC593" t="str">
        <f t="shared" ca="1" si="251"/>
        <v>الویت بیشتر</v>
      </c>
      <c r="AE593">
        <f t="shared" ca="1" si="255"/>
        <v>0.35043295546818876</v>
      </c>
      <c r="AF593" t="str">
        <f t="shared" ca="1" si="252"/>
        <v>محصول ۳</v>
      </c>
      <c r="AG593">
        <f t="shared" ca="1" si="256"/>
        <v>1.1810009053492498E-2</v>
      </c>
      <c r="AH593" s="4">
        <f t="shared" ca="1" si="257"/>
        <v>3.7290064522397333</v>
      </c>
      <c r="AI593">
        <f t="shared" ca="1" si="258"/>
        <v>6.1944022041032443E-2</v>
      </c>
      <c r="AJ593">
        <f t="shared" ca="1" si="259"/>
        <v>9.2855230526888839</v>
      </c>
      <c r="AK593">
        <f t="shared" ca="1" si="260"/>
        <v>0.67180973792901788</v>
      </c>
      <c r="AL593">
        <f t="shared" ca="1" si="261"/>
        <v>3.1898268554549811</v>
      </c>
    </row>
    <row r="594" spans="1:38" x14ac:dyDescent="0.3">
      <c r="A594" s="1">
        <f t="shared" si="264"/>
        <v>593</v>
      </c>
      <c r="B594">
        <f t="shared" ca="1" si="241"/>
        <v>422</v>
      </c>
      <c r="C594">
        <f t="shared" ca="1" si="242"/>
        <v>1</v>
      </c>
      <c r="D594" t="str">
        <f t="shared" ca="1" si="243"/>
        <v>پشتیبانی فنی</v>
      </c>
      <c r="E594" t="str">
        <f t="shared" ca="1" si="244"/>
        <v>محصول ۱</v>
      </c>
      <c r="F594" t="str">
        <f t="shared" ca="1" si="245"/>
        <v>_</v>
      </c>
      <c r="G594">
        <f t="shared" ca="1" si="246"/>
        <v>9.917820894925871</v>
      </c>
      <c r="H594">
        <f t="shared" ca="1" si="247"/>
        <v>431.91782089492585</v>
      </c>
      <c r="I594">
        <f ca="1">24-COUNTIF($H$2:H593,"&gt;"&amp;B594)</f>
        <v>16</v>
      </c>
      <c r="J594">
        <f t="shared" ca="1" si="254"/>
        <v>9</v>
      </c>
      <c r="O594">
        <f t="shared" ca="1" si="265"/>
        <v>7.4005361707614736E-2</v>
      </c>
      <c r="P594">
        <f t="shared" ca="1" si="253"/>
        <v>0</v>
      </c>
      <c r="Q594">
        <f t="shared" ca="1" si="248"/>
        <v>422</v>
      </c>
      <c r="V594">
        <f t="shared" ca="1" si="262"/>
        <v>0.42180908602379386</v>
      </c>
      <c r="W594" t="str">
        <f t="shared" ca="1" si="249"/>
        <v>پشتیبانی فنی</v>
      </c>
      <c r="X594">
        <f t="shared" ca="1" si="263"/>
        <v>5.1264731169952986</v>
      </c>
      <c r="AB594">
        <f t="shared" ca="1" si="250"/>
        <v>0.32139244916087095</v>
      </c>
      <c r="AC594" t="str">
        <f t="shared" ca="1" si="251"/>
        <v>الویت بیشتر</v>
      </c>
      <c r="AE594">
        <f t="shared" ca="1" si="255"/>
        <v>0.14919529292361902</v>
      </c>
      <c r="AF594" t="str">
        <f t="shared" ca="1" si="252"/>
        <v>محصول ۱</v>
      </c>
      <c r="AG594">
        <f t="shared" ca="1" si="256"/>
        <v>0.69758509682177383</v>
      </c>
      <c r="AH594" s="4">
        <f t="shared" ca="1" si="257"/>
        <v>9.917820894925871</v>
      </c>
      <c r="AI594">
        <f t="shared" ca="1" si="258"/>
        <v>0.37850042387477578</v>
      </c>
      <c r="AJ594">
        <f t="shared" ca="1" si="259"/>
        <v>17.065362266983794</v>
      </c>
      <c r="AK594">
        <f t="shared" ca="1" si="260"/>
        <v>0.2219062223666397</v>
      </c>
      <c r="AL594">
        <f t="shared" ca="1" si="261"/>
        <v>2.6661924982565322</v>
      </c>
    </row>
    <row r="595" spans="1:38" x14ac:dyDescent="0.3">
      <c r="A595" s="1">
        <f t="shared" si="264"/>
        <v>594</v>
      </c>
      <c r="B595">
        <f t="shared" ca="1" si="241"/>
        <v>422</v>
      </c>
      <c r="C595">
        <f t="shared" ca="1" si="242"/>
        <v>1</v>
      </c>
      <c r="D595" t="str">
        <f t="shared" ca="1" si="243"/>
        <v>پشتیبانی فنی</v>
      </c>
      <c r="E595" t="str">
        <f t="shared" ca="1" si="244"/>
        <v>محصول ۳</v>
      </c>
      <c r="F595" t="str">
        <f t="shared" ca="1" si="245"/>
        <v>_</v>
      </c>
      <c r="G595">
        <f t="shared" ca="1" si="246"/>
        <v>6.5635800812270091</v>
      </c>
      <c r="H595">
        <f t="shared" ca="1" si="247"/>
        <v>428.56358008122703</v>
      </c>
      <c r="I595">
        <f ca="1">24-COUNTIF($H$2:H594,"&gt;"&amp;B595)</f>
        <v>15</v>
      </c>
      <c r="J595">
        <f t="shared" ca="1" si="254"/>
        <v>10</v>
      </c>
      <c r="O595">
        <f t="shared" ca="1" si="265"/>
        <v>0.40246569387019848</v>
      </c>
      <c r="P595">
        <f t="shared" ca="1" si="253"/>
        <v>0</v>
      </c>
      <c r="Q595">
        <f t="shared" ca="1" si="248"/>
        <v>422</v>
      </c>
      <c r="V595">
        <f t="shared" ca="1" si="262"/>
        <v>0.35399947901575557</v>
      </c>
      <c r="W595" t="str">
        <f t="shared" ca="1" si="249"/>
        <v>پشتیبانی فنی</v>
      </c>
      <c r="X595">
        <f t="shared" ca="1" si="263"/>
        <v>9.4090451161013089</v>
      </c>
      <c r="AB595">
        <f t="shared" ca="1" si="250"/>
        <v>0.99002206643417956</v>
      </c>
      <c r="AC595" t="str">
        <f t="shared" ca="1" si="251"/>
        <v>الویت بیشتر</v>
      </c>
      <c r="AE595">
        <f t="shared" ca="1" si="255"/>
        <v>0.34876613792019351</v>
      </c>
      <c r="AF595" t="str">
        <f t="shared" ca="1" si="252"/>
        <v>محصول ۳</v>
      </c>
      <c r="AG595">
        <f t="shared" ca="1" si="256"/>
        <v>0.394482867784687</v>
      </c>
      <c r="AH595" s="4">
        <f t="shared" ca="1" si="257"/>
        <v>6.5635800812270091</v>
      </c>
      <c r="AI595">
        <f t="shared" ca="1" si="258"/>
        <v>0.68073084772605408</v>
      </c>
      <c r="AJ595">
        <f t="shared" ca="1" si="259"/>
        <v>21.521689767954758</v>
      </c>
      <c r="AK595">
        <f t="shared" ca="1" si="260"/>
        <v>2.144898846980714E-2</v>
      </c>
      <c r="AL595">
        <f t="shared" ca="1" si="261"/>
        <v>2.2071182680007109</v>
      </c>
    </row>
    <row r="596" spans="1:38" x14ac:dyDescent="0.3">
      <c r="A596" s="1">
        <f t="shared" si="264"/>
        <v>595</v>
      </c>
      <c r="B596">
        <f t="shared" ca="1" si="241"/>
        <v>422</v>
      </c>
      <c r="C596">
        <f t="shared" ca="1" si="242"/>
        <v>1</v>
      </c>
      <c r="D596" t="str">
        <f t="shared" ca="1" si="243"/>
        <v>پشتیبانی فنی</v>
      </c>
      <c r="E596" t="str">
        <f t="shared" ca="1" si="244"/>
        <v>محصول ۳</v>
      </c>
      <c r="F596" t="str">
        <f t="shared" ca="1" si="245"/>
        <v>_</v>
      </c>
      <c r="G596">
        <f t="shared" ca="1" si="246"/>
        <v>5.2979005760878923</v>
      </c>
      <c r="H596">
        <f t="shared" ca="1" si="247"/>
        <v>427.2979005760879</v>
      </c>
      <c r="I596">
        <f ca="1">24-COUNTIF($H$2:H595,"&gt;"&amp;B596)</f>
        <v>14</v>
      </c>
      <c r="J596">
        <f t="shared" ca="1" si="254"/>
        <v>11</v>
      </c>
      <c r="O596">
        <f t="shared" ca="1" si="265"/>
        <v>0.13801735413952443</v>
      </c>
      <c r="P596">
        <f t="shared" ca="1" si="253"/>
        <v>0</v>
      </c>
      <c r="Q596">
        <f t="shared" ca="1" si="248"/>
        <v>422</v>
      </c>
      <c r="V596">
        <f t="shared" ca="1" si="262"/>
        <v>0.42485871946934617</v>
      </c>
      <c r="W596" t="str">
        <f t="shared" ca="1" si="249"/>
        <v>پشتیبانی فنی</v>
      </c>
      <c r="X596">
        <f t="shared" ca="1" si="263"/>
        <v>8.0821562438880008</v>
      </c>
      <c r="AB596">
        <f t="shared" ca="1" si="250"/>
        <v>0.8949107236326348</v>
      </c>
      <c r="AC596" t="str">
        <f t="shared" ca="1" si="251"/>
        <v>الویت بیشتر</v>
      </c>
      <c r="AE596">
        <f t="shared" ca="1" si="255"/>
        <v>0.39113687238871941</v>
      </c>
      <c r="AF596" t="str">
        <f t="shared" ca="1" si="252"/>
        <v>محصول ۳</v>
      </c>
      <c r="AG596">
        <f t="shared" ca="1" si="256"/>
        <v>0.11734104572411264</v>
      </c>
      <c r="AH596" s="4">
        <f t="shared" ca="1" si="257"/>
        <v>5.2979005760878923</v>
      </c>
      <c r="AI596">
        <f t="shared" ca="1" si="258"/>
        <v>0.35563275995851484</v>
      </c>
      <c r="AJ596">
        <f t="shared" ca="1" si="259"/>
        <v>16.664532156431605</v>
      </c>
      <c r="AK596">
        <f t="shared" ca="1" si="260"/>
        <v>0.47711580393939135</v>
      </c>
      <c r="AL596">
        <f t="shared" ca="1" si="261"/>
        <v>2.9768477915616041</v>
      </c>
    </row>
    <row r="597" spans="1:38" x14ac:dyDescent="0.3">
      <c r="A597" s="1">
        <f t="shared" si="264"/>
        <v>596</v>
      </c>
      <c r="B597">
        <f t="shared" ca="1" si="241"/>
        <v>424</v>
      </c>
      <c r="C597">
        <f t="shared" ca="1" si="242"/>
        <v>1</v>
      </c>
      <c r="D597" t="str">
        <f t="shared" ca="1" si="243"/>
        <v>پشتیبانی فنی</v>
      </c>
      <c r="E597" t="str">
        <f t="shared" ca="1" si="244"/>
        <v>محصول ۳</v>
      </c>
      <c r="F597" t="str">
        <f t="shared" ca="1" si="245"/>
        <v>_</v>
      </c>
      <c r="G597">
        <f t="shared" ca="1" si="246"/>
        <v>7.4864475183043808</v>
      </c>
      <c r="H597">
        <f t="shared" ca="1" si="247"/>
        <v>431.48644751830437</v>
      </c>
      <c r="I597">
        <f ca="1">24-COUNTIF($H$2:H596,"&gt;"&amp;B597)</f>
        <v>14</v>
      </c>
      <c r="J597">
        <f t="shared" ca="1" si="254"/>
        <v>11</v>
      </c>
      <c r="O597">
        <f t="shared" ca="1" si="265"/>
        <v>0.83678878220070274</v>
      </c>
      <c r="P597">
        <f t="shared" ca="1" si="253"/>
        <v>2</v>
      </c>
      <c r="Q597">
        <f t="shared" ca="1" si="248"/>
        <v>424</v>
      </c>
      <c r="V597">
        <f t="shared" ca="1" si="262"/>
        <v>0.29913288901350088</v>
      </c>
      <c r="W597" t="str">
        <f t="shared" ca="1" si="249"/>
        <v>پشتیبانی فنی</v>
      </c>
      <c r="X597">
        <f t="shared" ca="1" si="263"/>
        <v>3.8370870512595525</v>
      </c>
      <c r="AB597">
        <f t="shared" ca="1" si="250"/>
        <v>5.005105224188662E-2</v>
      </c>
      <c r="AC597" t="str">
        <f t="shared" ca="1" si="251"/>
        <v>الویت کمتر</v>
      </c>
      <c r="AE597">
        <f t="shared" ca="1" si="255"/>
        <v>0.40053611909163889</v>
      </c>
      <c r="AF597" t="str">
        <f t="shared" ca="1" si="252"/>
        <v>محصول ۳</v>
      </c>
      <c r="AG597">
        <f t="shared" ca="1" si="256"/>
        <v>0.48826488062329576</v>
      </c>
      <c r="AH597" s="4">
        <f t="shared" ca="1" si="257"/>
        <v>7.4864475183043808</v>
      </c>
      <c r="AI597">
        <f t="shared" ca="1" si="258"/>
        <v>0.31516226134815495</v>
      </c>
      <c r="AJ597">
        <f t="shared" ca="1" si="259"/>
        <v>15.922171776485101</v>
      </c>
      <c r="AK597">
        <f t="shared" ca="1" si="260"/>
        <v>0.82267746598164926</v>
      </c>
      <c r="AL597">
        <f t="shared" ca="1" si="261"/>
        <v>3.4044791623824557</v>
      </c>
    </row>
    <row r="598" spans="1:38" x14ac:dyDescent="0.3">
      <c r="A598" s="1">
        <f t="shared" si="264"/>
        <v>597</v>
      </c>
      <c r="B598">
        <f t="shared" ca="1" si="241"/>
        <v>425</v>
      </c>
      <c r="C598">
        <f t="shared" ca="1" si="242"/>
        <v>1</v>
      </c>
      <c r="D598" t="str">
        <f t="shared" ca="1" si="243"/>
        <v>پشتیبانی فنی</v>
      </c>
      <c r="E598" t="str">
        <f t="shared" ca="1" si="244"/>
        <v>محصول ۳</v>
      </c>
      <c r="F598" t="str">
        <f t="shared" ca="1" si="245"/>
        <v>_</v>
      </c>
      <c r="G598">
        <f t="shared" ca="1" si="246"/>
        <v>4.3802796798479564</v>
      </c>
      <c r="H598">
        <f t="shared" ca="1" si="247"/>
        <v>429.38027967984794</v>
      </c>
      <c r="I598">
        <f ca="1">24-COUNTIF($H$2:H597,"&gt;"&amp;B598)</f>
        <v>13</v>
      </c>
      <c r="J598">
        <f t="shared" ca="1" si="254"/>
        <v>12</v>
      </c>
      <c r="O598">
        <f t="shared" ca="1" si="265"/>
        <v>0.63843404690712868</v>
      </c>
      <c r="P598">
        <f t="shared" ca="1" si="253"/>
        <v>1</v>
      </c>
      <c r="Q598">
        <f t="shared" ca="1" si="248"/>
        <v>425</v>
      </c>
      <c r="V598">
        <f t="shared" ca="1" si="262"/>
        <v>0.30669681877854715</v>
      </c>
      <c r="W598" t="str">
        <f t="shared" ca="1" si="249"/>
        <v>پشتیبانی فنی</v>
      </c>
      <c r="X598">
        <f t="shared" ca="1" si="263"/>
        <v>4.010095014282637</v>
      </c>
      <c r="AB598">
        <f t="shared" ca="1" si="250"/>
        <v>7.2877995562760062E-2</v>
      </c>
      <c r="AC598" t="str">
        <f t="shared" ca="1" si="251"/>
        <v>الویت کمتر</v>
      </c>
      <c r="AE598">
        <f t="shared" ca="1" si="255"/>
        <v>0.49955702422323855</v>
      </c>
      <c r="AF598" t="str">
        <f t="shared" ca="1" si="252"/>
        <v>محصول ۳</v>
      </c>
      <c r="AG598">
        <f t="shared" ca="1" si="256"/>
        <v>4.2337155435581697E-2</v>
      </c>
      <c r="AH598" s="4">
        <f t="shared" ca="1" si="257"/>
        <v>4.3802796798479564</v>
      </c>
      <c r="AI598">
        <f t="shared" ca="1" si="258"/>
        <v>0.59251824322570146</v>
      </c>
      <c r="AJ598">
        <f t="shared" ca="1" si="259"/>
        <v>20.347040334408899</v>
      </c>
      <c r="AK598">
        <f t="shared" ca="1" si="260"/>
        <v>0.56602116982177275</v>
      </c>
      <c r="AL598">
        <f t="shared" ca="1" si="261"/>
        <v>3.0683575469331306</v>
      </c>
    </row>
    <row r="599" spans="1:38" x14ac:dyDescent="0.3">
      <c r="A599" s="1">
        <f t="shared" si="264"/>
        <v>598</v>
      </c>
      <c r="B599">
        <f t="shared" ca="1" si="241"/>
        <v>425</v>
      </c>
      <c r="C599">
        <f t="shared" ca="1" si="242"/>
        <v>1</v>
      </c>
      <c r="D599" t="str">
        <f t="shared" ca="1" si="243"/>
        <v>بررسی سفارش</v>
      </c>
      <c r="E599" t="str">
        <f t="shared" ca="1" si="244"/>
        <v>_</v>
      </c>
      <c r="F599" t="str">
        <f t="shared" ca="1" si="245"/>
        <v>الویت بیشتر</v>
      </c>
      <c r="G599">
        <f t="shared" ca="1" si="246"/>
        <v>2.2350069536487278</v>
      </c>
      <c r="H599">
        <f t="shared" ca="1" si="247"/>
        <v>427.23500695364874</v>
      </c>
      <c r="I599">
        <f ca="1">24-COUNTIF($H$2:H598,"&gt;"&amp;B599)</f>
        <v>12</v>
      </c>
      <c r="J599">
        <f t="shared" ca="1" si="254"/>
        <v>13</v>
      </c>
      <c r="O599">
        <f t="shared" ca="1" si="265"/>
        <v>0.10231212228137099</v>
      </c>
      <c r="P599">
        <f t="shared" ca="1" si="253"/>
        <v>0</v>
      </c>
      <c r="Q599">
        <f t="shared" ca="1" si="248"/>
        <v>425</v>
      </c>
      <c r="V599">
        <f t="shared" ca="1" si="262"/>
        <v>0.16292145343040024</v>
      </c>
      <c r="W599" t="str">
        <f t="shared" ca="1" si="249"/>
        <v>بررسی سفارش</v>
      </c>
      <c r="X599">
        <f t="shared" ca="1" si="263"/>
        <v>6.9372645851598023</v>
      </c>
      <c r="AB599">
        <f t="shared" ca="1" si="250"/>
        <v>0.73199005081953261</v>
      </c>
      <c r="AC599" t="str">
        <f t="shared" ca="1" si="251"/>
        <v>الویت بیشتر</v>
      </c>
      <c r="AE599">
        <f t="shared" ca="1" si="255"/>
        <v>0.25049801029591873</v>
      </c>
      <c r="AF599" t="str">
        <f t="shared" ca="1" si="252"/>
        <v>محصول ۲</v>
      </c>
      <c r="AG599">
        <f t="shared" ca="1" si="256"/>
        <v>0.66345853806763166</v>
      </c>
      <c r="AH599" s="4">
        <f t="shared" ca="1" si="257"/>
        <v>9.4739835927092209</v>
      </c>
      <c r="AI599">
        <f t="shared" ca="1" si="258"/>
        <v>0.70067141545283262</v>
      </c>
      <c r="AJ599">
        <f t="shared" ca="1" si="259"/>
        <v>21.776467826011654</v>
      </c>
      <c r="AK599">
        <f t="shared" ca="1" si="260"/>
        <v>2.761413413162761E-2</v>
      </c>
      <c r="AL599">
        <f t="shared" ca="1" si="261"/>
        <v>2.2350069536487278</v>
      </c>
    </row>
    <row r="600" spans="1:38" x14ac:dyDescent="0.3">
      <c r="A600" s="1">
        <f t="shared" si="264"/>
        <v>599</v>
      </c>
      <c r="B600">
        <f t="shared" ref="B600:B663" ca="1" si="266">Q600</f>
        <v>427</v>
      </c>
      <c r="C600">
        <f t="shared" ref="C600:C663" ca="1" si="267">IF(I600&gt;=0,1,0)</f>
        <v>1</v>
      </c>
      <c r="D600" t="str">
        <f t="shared" ref="D600:D663" ca="1" si="268">IF(C600=1,W600,"_")</f>
        <v>بررسی سفارش</v>
      </c>
      <c r="E600" t="str">
        <f t="shared" ref="E600:E663" ca="1" si="269">IF(D600="پشتیبانی فنی",AF600,"_")</f>
        <v>_</v>
      </c>
      <c r="F600" t="str">
        <f t="shared" ref="F600:F663" ca="1" si="270">IF(D600="بررسی سفارش",AC600,"_")</f>
        <v>الویت کمتر</v>
      </c>
      <c r="G600">
        <f t="shared" ref="G600:G663" ca="1" si="271">IF(C600=1,IF(D600="پشتیبانی فنی",AH600,IF(D600="فروش",AJ600,IF(AND(D600="بررسی سفارش",F600="الویت کمتر"),AL600+AJ600,AL600))),"_")</f>
        <v>20.19985839700885</v>
      </c>
      <c r="H600">
        <f t="shared" ref="H600:H663" ca="1" si="272">IF(C600=1,B600+G600,"_")</f>
        <v>447.19985839700882</v>
      </c>
      <c r="I600">
        <f ca="1">24-COUNTIF($H$2:H599,"&gt;"&amp;B600)</f>
        <v>16</v>
      </c>
      <c r="J600">
        <f t="shared" ca="1" si="254"/>
        <v>9</v>
      </c>
      <c r="O600">
        <f t="shared" ca="1" si="265"/>
        <v>0.85559298009671747</v>
      </c>
      <c r="P600">
        <f t="shared" ca="1" si="253"/>
        <v>2</v>
      </c>
      <c r="Q600">
        <f t="shared" ref="Q600:Q663" ca="1" si="273">Q599+P600</f>
        <v>427</v>
      </c>
      <c r="V600">
        <f t="shared" ca="1" si="262"/>
        <v>0.21906947890312686</v>
      </c>
      <c r="W600" t="str">
        <f t="shared" ref="W600:W663" ca="1" si="274">IF(V600&lt;=$T$2,"فروش",IF(V600&lt;=$T$3,"بررسی سفارش","پشتیبانی فنی"))</f>
        <v>بررسی سفارش</v>
      </c>
      <c r="X600">
        <f t="shared" ca="1" si="263"/>
        <v>3.802351174219762</v>
      </c>
      <c r="AB600">
        <f t="shared" ref="AB600:AB663" ca="1" si="275">IF(X600&lt;=5,((X600-3)^2)/14,1-(((10-X600)^2)/35))</f>
        <v>4.5983386197987919E-2</v>
      </c>
      <c r="AC600" t="str">
        <f t="shared" ref="AC600:AC663" ca="1" si="276">IF(AB600&lt;=0.15,"الویت کمتر","الویت بیشتر")</f>
        <v>الویت کمتر</v>
      </c>
      <c r="AE600">
        <f t="shared" ca="1" si="255"/>
        <v>0.29649896379612495</v>
      </c>
      <c r="AF600" t="str">
        <f t="shared" ref="AF600:AF663" ca="1" si="277">IF(AE600&lt;=0.2,"محصول ۱",IF(AE600&lt;=0.336,"محصول ۲","محصول ۳"))</f>
        <v>محصول ۲</v>
      </c>
      <c r="AG600">
        <f t="shared" ca="1" si="256"/>
        <v>0.83716852599323444</v>
      </c>
      <c r="AH600" s="4">
        <f t="shared" ca="1" si="257"/>
        <v>12.06943523891178</v>
      </c>
      <c r="AI600">
        <f t="shared" ca="1" si="258"/>
        <v>0.36277804662526403</v>
      </c>
      <c r="AJ600">
        <f t="shared" ca="1" si="259"/>
        <v>16.791125792047943</v>
      </c>
      <c r="AK600">
        <f t="shared" ca="1" si="260"/>
        <v>0.82520143378184263</v>
      </c>
      <c r="AL600">
        <f t="shared" ca="1" si="261"/>
        <v>3.4087326049609072</v>
      </c>
    </row>
    <row r="601" spans="1:38" x14ac:dyDescent="0.3">
      <c r="A601" s="1">
        <f t="shared" si="264"/>
        <v>600</v>
      </c>
      <c r="B601">
        <f t="shared" ca="1" si="266"/>
        <v>428</v>
      </c>
      <c r="C601">
        <f t="shared" ca="1" si="267"/>
        <v>1</v>
      </c>
      <c r="D601" t="str">
        <f t="shared" ca="1" si="268"/>
        <v>پشتیبانی فنی</v>
      </c>
      <c r="E601" t="str">
        <f t="shared" ca="1" si="269"/>
        <v>محصول ۲</v>
      </c>
      <c r="F601" t="str">
        <f t="shared" ca="1" si="270"/>
        <v>_</v>
      </c>
      <c r="G601">
        <f t="shared" ca="1" si="271"/>
        <v>12.599722711810102</v>
      </c>
      <c r="H601">
        <f t="shared" ca="1" si="272"/>
        <v>440.5997227118101</v>
      </c>
      <c r="I601">
        <f ca="1">24-COUNTIF($H$2:H600,"&gt;"&amp;B601)</f>
        <v>17</v>
      </c>
      <c r="J601">
        <f t="shared" ca="1" si="254"/>
        <v>8</v>
      </c>
      <c r="O601">
        <f t="shared" ca="1" si="265"/>
        <v>0.80695576271626979</v>
      </c>
      <c r="P601">
        <f t="shared" ca="1" si="253"/>
        <v>1</v>
      </c>
      <c r="Q601">
        <f t="shared" ca="1" si="273"/>
        <v>428</v>
      </c>
      <c r="V601">
        <f t="shared" ca="1" si="262"/>
        <v>0.25206152040976004</v>
      </c>
      <c r="W601" t="str">
        <f t="shared" ca="1" si="274"/>
        <v>پشتیبانی فنی</v>
      </c>
      <c r="X601">
        <f t="shared" ca="1" si="263"/>
        <v>8.5761786884126838</v>
      </c>
      <c r="AB601">
        <f t="shared" ca="1" si="275"/>
        <v>0.9420780820762793</v>
      </c>
      <c r="AC601" t="str">
        <f t="shared" ca="1" si="276"/>
        <v>الویت بیشتر</v>
      </c>
      <c r="AE601">
        <f t="shared" ca="1" si="255"/>
        <v>0.22730832837701273</v>
      </c>
      <c r="AF601" t="str">
        <f t="shared" ca="1" si="277"/>
        <v>محصول ۲</v>
      </c>
      <c r="AG601">
        <f t="shared" ca="1" si="256"/>
        <v>0.86498613523453871</v>
      </c>
      <c r="AH601" s="4">
        <f t="shared" ca="1" si="257"/>
        <v>12.599722711810102</v>
      </c>
      <c r="AI601">
        <f t="shared" ca="1" si="258"/>
        <v>0.66505959500516476</v>
      </c>
      <c r="AJ601">
        <f t="shared" ca="1" si="259"/>
        <v>21.318830137954738</v>
      </c>
      <c r="AK601">
        <f t="shared" ca="1" si="260"/>
        <v>0.42663732753437711</v>
      </c>
      <c r="AL601">
        <f t="shared" ca="1" si="261"/>
        <v>2.9237286696150306</v>
      </c>
    </row>
    <row r="602" spans="1:38" x14ac:dyDescent="0.3">
      <c r="A602" s="1">
        <f t="shared" si="264"/>
        <v>601</v>
      </c>
      <c r="B602">
        <f t="shared" ca="1" si="266"/>
        <v>428</v>
      </c>
      <c r="C602">
        <f t="shared" ca="1" si="267"/>
        <v>1</v>
      </c>
      <c r="D602" t="str">
        <f t="shared" ca="1" si="268"/>
        <v>فروش</v>
      </c>
      <c r="E602" t="str">
        <f t="shared" ca="1" si="269"/>
        <v>_</v>
      </c>
      <c r="F602" t="str">
        <f t="shared" ca="1" si="270"/>
        <v>_</v>
      </c>
      <c r="G602">
        <f t="shared" ca="1" si="271"/>
        <v>9.6635400757620094</v>
      </c>
      <c r="H602">
        <f t="shared" ca="1" si="272"/>
        <v>437.663540075762</v>
      </c>
      <c r="I602">
        <f ca="1">24-COUNTIF($H$2:H601,"&gt;"&amp;B602)</f>
        <v>16</v>
      </c>
      <c r="J602">
        <f t="shared" ca="1" si="254"/>
        <v>9</v>
      </c>
      <c r="O602">
        <f t="shared" ca="1" si="265"/>
        <v>0.28306888666171515</v>
      </c>
      <c r="P602">
        <f t="shared" ca="1" si="253"/>
        <v>0</v>
      </c>
      <c r="Q602">
        <f t="shared" ca="1" si="273"/>
        <v>428</v>
      </c>
      <c r="V602">
        <f t="shared" ca="1" si="262"/>
        <v>0.10274087318799616</v>
      </c>
      <c r="W602" t="str">
        <f t="shared" ca="1" si="274"/>
        <v>فروش</v>
      </c>
      <c r="X602">
        <f t="shared" ca="1" si="263"/>
        <v>3.0966991733573126</v>
      </c>
      <c r="AB602">
        <f t="shared" ca="1" si="275"/>
        <v>6.6790929485625677E-4</v>
      </c>
      <c r="AC602" t="str">
        <f t="shared" ca="1" si="276"/>
        <v>الویت کمتر</v>
      </c>
      <c r="AE602">
        <f t="shared" ca="1" si="255"/>
        <v>0.30587543260902561</v>
      </c>
      <c r="AF602" t="str">
        <f t="shared" ca="1" si="277"/>
        <v>محصول ۲</v>
      </c>
      <c r="AG602">
        <f t="shared" ca="1" si="256"/>
        <v>0.85753309458380245</v>
      </c>
      <c r="AH602" s="4">
        <f t="shared" ca="1" si="257"/>
        <v>12.452671672787101</v>
      </c>
      <c r="AI602">
        <f t="shared" ca="1" si="258"/>
        <v>7.1121255409672623E-2</v>
      </c>
      <c r="AJ602">
        <f t="shared" ca="1" si="259"/>
        <v>9.6635400757620094</v>
      </c>
      <c r="AK602">
        <f t="shared" ca="1" si="260"/>
        <v>0.1117295123245664</v>
      </c>
      <c r="AL602">
        <f t="shared" ca="1" si="261"/>
        <v>2.4727145276476414</v>
      </c>
    </row>
    <row r="603" spans="1:38" x14ac:dyDescent="0.3">
      <c r="A603" s="1">
        <f t="shared" si="264"/>
        <v>602</v>
      </c>
      <c r="B603">
        <f t="shared" ca="1" si="266"/>
        <v>428</v>
      </c>
      <c r="C603">
        <f t="shared" ca="1" si="267"/>
        <v>1</v>
      </c>
      <c r="D603" t="str">
        <f t="shared" ca="1" si="268"/>
        <v>بررسی سفارش</v>
      </c>
      <c r="E603" t="str">
        <f t="shared" ca="1" si="269"/>
        <v>_</v>
      </c>
      <c r="F603" t="str">
        <f t="shared" ca="1" si="270"/>
        <v>الویت بیشتر</v>
      </c>
      <c r="G603">
        <f t="shared" ca="1" si="271"/>
        <v>3.3791865277516209</v>
      </c>
      <c r="H603">
        <f t="shared" ca="1" si="272"/>
        <v>431.37918652775164</v>
      </c>
      <c r="I603">
        <f ca="1">24-COUNTIF($H$2:H602,"&gt;"&amp;B603)</f>
        <v>15</v>
      </c>
      <c r="J603">
        <f t="shared" ca="1" si="254"/>
        <v>10</v>
      </c>
      <c r="O603">
        <f t="shared" ca="1" si="265"/>
        <v>0.55756031511084592</v>
      </c>
      <c r="P603">
        <f t="shared" ca="1" si="253"/>
        <v>0</v>
      </c>
      <c r="Q603">
        <f t="shared" ca="1" si="273"/>
        <v>428</v>
      </c>
      <c r="V603">
        <f t="shared" ca="1" si="262"/>
        <v>0.21779890735638671</v>
      </c>
      <c r="W603" t="str">
        <f t="shared" ca="1" si="274"/>
        <v>بررسی سفارش</v>
      </c>
      <c r="X603">
        <f t="shared" ca="1" si="263"/>
        <v>7.1305468220240096</v>
      </c>
      <c r="AB603">
        <f t="shared" ca="1" si="275"/>
        <v>0.76474967026867113</v>
      </c>
      <c r="AC603" t="str">
        <f t="shared" ca="1" si="276"/>
        <v>الویت بیشتر</v>
      </c>
      <c r="AE603">
        <f t="shared" ca="1" si="255"/>
        <v>0.47932121157005347</v>
      </c>
      <c r="AF603" t="str">
        <f t="shared" ca="1" si="277"/>
        <v>محصول ۳</v>
      </c>
      <c r="AG603">
        <f t="shared" ca="1" si="256"/>
        <v>0.57280015905509585</v>
      </c>
      <c r="AH603" s="4">
        <f t="shared" ca="1" si="257"/>
        <v>8.394003662081726</v>
      </c>
      <c r="AI603">
        <f t="shared" ca="1" si="258"/>
        <v>0.76659381625908463</v>
      </c>
      <c r="AJ603">
        <f t="shared" ca="1" si="259"/>
        <v>22.59391865995028</v>
      </c>
      <c r="AK603">
        <f t="shared" ca="1" si="260"/>
        <v>0.80729531633745566</v>
      </c>
      <c r="AL603">
        <f t="shared" ca="1" si="261"/>
        <v>3.3791865277516209</v>
      </c>
    </row>
    <row r="604" spans="1:38" x14ac:dyDescent="0.3">
      <c r="A604" s="1">
        <f t="shared" si="264"/>
        <v>603</v>
      </c>
      <c r="B604">
        <f t="shared" ca="1" si="266"/>
        <v>429</v>
      </c>
      <c r="C604">
        <f t="shared" ca="1" si="267"/>
        <v>1</v>
      </c>
      <c r="D604" t="str">
        <f t="shared" ca="1" si="268"/>
        <v>بررسی سفارش</v>
      </c>
      <c r="E604" t="str">
        <f t="shared" ca="1" si="269"/>
        <v>_</v>
      </c>
      <c r="F604" t="str">
        <f t="shared" ca="1" si="270"/>
        <v>الویت کمتر</v>
      </c>
      <c r="G604">
        <f t="shared" ca="1" si="271"/>
        <v>15.556719495004145</v>
      </c>
      <c r="H604">
        <f t="shared" ca="1" si="272"/>
        <v>444.55671949500413</v>
      </c>
      <c r="I604">
        <f ca="1">24-COUNTIF($H$2:H603,"&gt;"&amp;B604)</f>
        <v>15</v>
      </c>
      <c r="J604">
        <f t="shared" ca="1" si="254"/>
        <v>10</v>
      </c>
      <c r="O604">
        <f t="shared" ca="1" si="265"/>
        <v>0.68877670086212106</v>
      </c>
      <c r="P604">
        <f t="shared" ca="1" si="253"/>
        <v>1</v>
      </c>
      <c r="Q604">
        <f t="shared" ca="1" si="273"/>
        <v>429</v>
      </c>
      <c r="V604">
        <f t="shared" ca="1" si="262"/>
        <v>0.18702982732286025</v>
      </c>
      <c r="W604" t="str">
        <f t="shared" ca="1" si="274"/>
        <v>بررسی سفارش</v>
      </c>
      <c r="X604">
        <f t="shared" ca="1" si="263"/>
        <v>3.9835855984129607</v>
      </c>
      <c r="AB604">
        <f t="shared" ca="1" si="275"/>
        <v>6.9102902100384417E-2</v>
      </c>
      <c r="AC604" t="str">
        <f t="shared" ca="1" si="276"/>
        <v>الویت کمتر</v>
      </c>
      <c r="AE604">
        <f t="shared" ca="1" si="255"/>
        <v>0.26833904407189896</v>
      </c>
      <c r="AF604" t="str">
        <f t="shared" ca="1" si="277"/>
        <v>محصول ۲</v>
      </c>
      <c r="AG604">
        <f t="shared" ca="1" si="256"/>
        <v>0.54714514641618561</v>
      </c>
      <c r="AH604" s="4">
        <f t="shared" ca="1" si="257"/>
        <v>8.1097700545384743</v>
      </c>
      <c r="AI604">
        <f t="shared" ca="1" si="258"/>
        <v>0.16883925289578527</v>
      </c>
      <c r="AJ604">
        <f t="shared" ca="1" si="259"/>
        <v>12.726196368177785</v>
      </c>
      <c r="AK604">
        <f t="shared" ca="1" si="260"/>
        <v>0.34488433209671654</v>
      </c>
      <c r="AL604">
        <f t="shared" ca="1" si="261"/>
        <v>2.8305231268263595</v>
      </c>
    </row>
    <row r="605" spans="1:38" x14ac:dyDescent="0.3">
      <c r="A605" s="1">
        <f t="shared" si="264"/>
        <v>604</v>
      </c>
      <c r="B605">
        <f t="shared" ca="1" si="266"/>
        <v>432</v>
      </c>
      <c r="C605">
        <f t="shared" ca="1" si="267"/>
        <v>1</v>
      </c>
      <c r="D605" t="str">
        <f t="shared" ca="1" si="268"/>
        <v>پشتیبانی فنی</v>
      </c>
      <c r="E605" t="str">
        <f t="shared" ca="1" si="269"/>
        <v>محصول ۳</v>
      </c>
      <c r="F605" t="str">
        <f t="shared" ca="1" si="270"/>
        <v>_</v>
      </c>
      <c r="G605">
        <f t="shared" ca="1" si="271"/>
        <v>11.803948731888568</v>
      </c>
      <c r="H605">
        <f t="shared" ca="1" si="272"/>
        <v>443.80394873188857</v>
      </c>
      <c r="I605">
        <f ca="1">24-COUNTIF($H$2:H604,"&gt;"&amp;B605)</f>
        <v>19</v>
      </c>
      <c r="J605">
        <f t="shared" ca="1" si="254"/>
        <v>6</v>
      </c>
      <c r="O605">
        <f t="shared" ca="1" si="265"/>
        <v>0.93500131516720886</v>
      </c>
      <c r="P605">
        <f t="shared" ca="1" si="253"/>
        <v>3</v>
      </c>
      <c r="Q605">
        <f t="shared" ca="1" si="273"/>
        <v>432</v>
      </c>
      <c r="V605">
        <f t="shared" ca="1" si="262"/>
        <v>0.27432824182795623</v>
      </c>
      <c r="W605" t="str">
        <f t="shared" ca="1" si="274"/>
        <v>پشتیبانی فنی</v>
      </c>
      <c r="X605">
        <f t="shared" ca="1" si="263"/>
        <v>9.6642797017117168</v>
      </c>
      <c r="AB605">
        <f t="shared" ca="1" si="275"/>
        <v>0.99677976803763502</v>
      </c>
      <c r="AC605" t="str">
        <f t="shared" ca="1" si="276"/>
        <v>الویت بیشتر</v>
      </c>
      <c r="AE605">
        <f t="shared" ca="1" si="255"/>
        <v>0.36744274056434401</v>
      </c>
      <c r="AF605" t="str">
        <f t="shared" ca="1" si="277"/>
        <v>محصول ۳</v>
      </c>
      <c r="AG605">
        <f t="shared" ca="1" si="256"/>
        <v>0.82226365130988299</v>
      </c>
      <c r="AH605" s="4">
        <f t="shared" ca="1" si="257"/>
        <v>11.803948731888568</v>
      </c>
      <c r="AI605">
        <f t="shared" ca="1" si="258"/>
        <v>0.63336632748630861</v>
      </c>
      <c r="AJ605">
        <f t="shared" ca="1" si="259"/>
        <v>20.901130544916963</v>
      </c>
      <c r="AK605">
        <f t="shared" ca="1" si="260"/>
        <v>0.808658182014099</v>
      </c>
      <c r="AL605">
        <f t="shared" ca="1" si="261"/>
        <v>3.3813857130878708</v>
      </c>
    </row>
    <row r="606" spans="1:38" x14ac:dyDescent="0.3">
      <c r="A606" s="1">
        <f t="shared" si="264"/>
        <v>605</v>
      </c>
      <c r="B606">
        <f t="shared" ca="1" si="266"/>
        <v>433</v>
      </c>
      <c r="C606">
        <f t="shared" ca="1" si="267"/>
        <v>1</v>
      </c>
      <c r="D606" t="str">
        <f t="shared" ca="1" si="268"/>
        <v>پشتیبانی فنی</v>
      </c>
      <c r="E606" t="str">
        <f t="shared" ca="1" si="269"/>
        <v>محصول ۲</v>
      </c>
      <c r="F606" t="str">
        <f t="shared" ca="1" si="270"/>
        <v>_</v>
      </c>
      <c r="G606">
        <f t="shared" ca="1" si="271"/>
        <v>11.306338398984678</v>
      </c>
      <c r="H606">
        <f t="shared" ca="1" si="272"/>
        <v>444.30633839898468</v>
      </c>
      <c r="I606">
        <f ca="1">24-COUNTIF($H$2:H605,"&gt;"&amp;B606)</f>
        <v>18</v>
      </c>
      <c r="J606">
        <f t="shared" ca="1" si="254"/>
        <v>7</v>
      </c>
      <c r="O606">
        <f t="shared" ca="1" si="265"/>
        <v>0.65751391391025882</v>
      </c>
      <c r="P606">
        <f t="shared" ca="1" si="253"/>
        <v>1</v>
      </c>
      <c r="Q606">
        <f t="shared" ca="1" si="273"/>
        <v>433</v>
      </c>
      <c r="V606">
        <f t="shared" ca="1" si="262"/>
        <v>0.29663851443930067</v>
      </c>
      <c r="W606" t="str">
        <f t="shared" ca="1" si="274"/>
        <v>پشتیبانی فنی</v>
      </c>
      <c r="X606">
        <f t="shared" ca="1" si="263"/>
        <v>4.7004221536790656</v>
      </c>
      <c r="AB606">
        <f t="shared" ca="1" si="275"/>
        <v>0.20653110719446799</v>
      </c>
      <c r="AC606" t="str">
        <f t="shared" ca="1" si="276"/>
        <v>الویت بیشتر</v>
      </c>
      <c r="AE606">
        <f t="shared" ca="1" si="255"/>
        <v>0.27869512516796152</v>
      </c>
      <c r="AF606" t="str">
        <f t="shared" ca="1" si="277"/>
        <v>محصول ۲</v>
      </c>
      <c r="AG606">
        <f t="shared" ca="1" si="256"/>
        <v>0.7925689554217269</v>
      </c>
      <c r="AH606" s="4">
        <f t="shared" ca="1" si="257"/>
        <v>11.306338398984678</v>
      </c>
      <c r="AI606">
        <f t="shared" ca="1" si="258"/>
        <v>0.11581328197277785</v>
      </c>
      <c r="AJ606">
        <f t="shared" ca="1" si="259"/>
        <v>11.227156437335697</v>
      </c>
      <c r="AK606">
        <f t="shared" ca="1" si="260"/>
        <v>0.56416906997063987</v>
      </c>
      <c r="AL606">
        <f t="shared" ca="1" si="261"/>
        <v>3.0663716692073231</v>
      </c>
    </row>
    <row r="607" spans="1:38" x14ac:dyDescent="0.3">
      <c r="A607" s="1">
        <f t="shared" si="264"/>
        <v>606</v>
      </c>
      <c r="B607">
        <f t="shared" ca="1" si="266"/>
        <v>434</v>
      </c>
      <c r="C607">
        <f t="shared" ca="1" si="267"/>
        <v>1</v>
      </c>
      <c r="D607" t="str">
        <f t="shared" ca="1" si="268"/>
        <v>فروش</v>
      </c>
      <c r="E607" t="str">
        <f t="shared" ca="1" si="269"/>
        <v>_</v>
      </c>
      <c r="F607" t="str">
        <f t="shared" ca="1" si="270"/>
        <v>_</v>
      </c>
      <c r="G607">
        <f t="shared" ca="1" si="271"/>
        <v>8.7596042493118347</v>
      </c>
      <c r="H607">
        <f t="shared" ca="1" si="272"/>
        <v>442.75960424931185</v>
      </c>
      <c r="I607">
        <f ca="1">24-COUNTIF($H$2:H606,"&gt;"&amp;B607)</f>
        <v>17</v>
      </c>
      <c r="J607">
        <f t="shared" ca="1" si="254"/>
        <v>8</v>
      </c>
      <c r="O607">
        <f t="shared" ca="1" si="265"/>
        <v>0.81260134495725833</v>
      </c>
      <c r="P607">
        <f t="shared" ca="1" si="253"/>
        <v>1</v>
      </c>
      <c r="Q607">
        <f t="shared" ca="1" si="273"/>
        <v>434</v>
      </c>
      <c r="V607">
        <f t="shared" ca="1" si="262"/>
        <v>0.1543391521142515</v>
      </c>
      <c r="W607" t="str">
        <f t="shared" ca="1" si="274"/>
        <v>فروش</v>
      </c>
      <c r="X607">
        <f t="shared" ca="1" si="263"/>
        <v>4.2165070572043888</v>
      </c>
      <c r="AB607">
        <f t="shared" ca="1" si="275"/>
        <v>0.10570638715914872</v>
      </c>
      <c r="AC607" t="str">
        <f t="shared" ca="1" si="276"/>
        <v>الویت کمتر</v>
      </c>
      <c r="AE607">
        <f t="shared" ca="1" si="255"/>
        <v>0.4000866368885827</v>
      </c>
      <c r="AF607" t="str">
        <f t="shared" ca="1" si="277"/>
        <v>محصول ۳</v>
      </c>
      <c r="AG607">
        <f t="shared" ca="1" si="256"/>
        <v>0.58246654841989698</v>
      </c>
      <c r="AH607" s="4">
        <f t="shared" ca="1" si="257"/>
        <v>8.503304493598721</v>
      </c>
      <c r="AI607">
        <f t="shared" ca="1" si="258"/>
        <v>5.0230227516778858E-2</v>
      </c>
      <c r="AJ607">
        <f t="shared" ca="1" si="259"/>
        <v>8.7596042493118347</v>
      </c>
      <c r="AK607">
        <f t="shared" ca="1" si="260"/>
        <v>0.4299534054052162</v>
      </c>
      <c r="AL607">
        <f t="shared" ca="1" si="261"/>
        <v>2.9273116039446681</v>
      </c>
    </row>
    <row r="608" spans="1:38" x14ac:dyDescent="0.3">
      <c r="A608" s="1">
        <f t="shared" si="264"/>
        <v>607</v>
      </c>
      <c r="B608">
        <f t="shared" ca="1" si="266"/>
        <v>435</v>
      </c>
      <c r="C608">
        <f t="shared" ca="1" si="267"/>
        <v>1</v>
      </c>
      <c r="D608" t="str">
        <f t="shared" ca="1" si="268"/>
        <v>پشتیبانی فنی</v>
      </c>
      <c r="E608" t="str">
        <f t="shared" ca="1" si="269"/>
        <v>محصول ۲</v>
      </c>
      <c r="F608" t="str">
        <f t="shared" ca="1" si="270"/>
        <v>_</v>
      </c>
      <c r="G608">
        <f t="shared" ca="1" si="271"/>
        <v>5.9552101084116273</v>
      </c>
      <c r="H608">
        <f t="shared" ca="1" si="272"/>
        <v>440.95521010841162</v>
      </c>
      <c r="I608">
        <f ca="1">24-COUNTIF($H$2:H607,"&gt;"&amp;B608)</f>
        <v>16</v>
      </c>
      <c r="J608">
        <f t="shared" ca="1" si="254"/>
        <v>9</v>
      </c>
      <c r="O608">
        <f t="shared" ca="1" si="265"/>
        <v>0.71577730114027582</v>
      </c>
      <c r="P608">
        <f t="shared" ca="1" si="253"/>
        <v>1</v>
      </c>
      <c r="Q608">
        <f t="shared" ca="1" si="273"/>
        <v>435</v>
      </c>
      <c r="V608">
        <f t="shared" ca="1" si="262"/>
        <v>0.42919931269304956</v>
      </c>
      <c r="W608" t="str">
        <f t="shared" ca="1" si="274"/>
        <v>پشتیبانی فنی</v>
      </c>
      <c r="X608">
        <f t="shared" ca="1" si="263"/>
        <v>9.5036053628687007</v>
      </c>
      <c r="AB608">
        <f t="shared" ca="1" si="275"/>
        <v>0.99295978183506528</v>
      </c>
      <c r="AC608" t="str">
        <f t="shared" ca="1" si="276"/>
        <v>الویت بیشتر</v>
      </c>
      <c r="AE608">
        <f t="shared" ca="1" si="255"/>
        <v>0.21516948683987713</v>
      </c>
      <c r="AF608" t="str">
        <f t="shared" ca="1" si="277"/>
        <v>محصول ۲</v>
      </c>
      <c r="AG608">
        <f t="shared" ca="1" si="256"/>
        <v>0.1940725952190725</v>
      </c>
      <c r="AH608" s="4">
        <f t="shared" ca="1" si="257"/>
        <v>5.9552101084116273</v>
      </c>
      <c r="AI608">
        <f t="shared" ca="1" si="258"/>
        <v>0.28346380980510699</v>
      </c>
      <c r="AJ608">
        <f t="shared" ca="1" si="259"/>
        <v>15.306731544619923</v>
      </c>
      <c r="AK608">
        <f t="shared" ca="1" si="260"/>
        <v>0.57931223818739563</v>
      </c>
      <c r="AL608">
        <f t="shared" ca="1" si="261"/>
        <v>3.0827347583031348</v>
      </c>
    </row>
    <row r="609" spans="1:38" x14ac:dyDescent="0.3">
      <c r="A609" s="1">
        <f t="shared" si="264"/>
        <v>608</v>
      </c>
      <c r="B609">
        <f t="shared" ca="1" si="266"/>
        <v>435</v>
      </c>
      <c r="C609">
        <f t="shared" ca="1" si="267"/>
        <v>1</v>
      </c>
      <c r="D609" t="str">
        <f t="shared" ca="1" si="268"/>
        <v>پشتیبانی فنی</v>
      </c>
      <c r="E609" t="str">
        <f t="shared" ca="1" si="269"/>
        <v>محصول ۳</v>
      </c>
      <c r="F609" t="str">
        <f t="shared" ca="1" si="270"/>
        <v>_</v>
      </c>
      <c r="G609">
        <f t="shared" ca="1" si="271"/>
        <v>6.7518017428794899</v>
      </c>
      <c r="H609">
        <f t="shared" ca="1" si="272"/>
        <v>441.75180174287948</v>
      </c>
      <c r="I609">
        <f ca="1">24-COUNTIF($H$2:H608,"&gt;"&amp;B609)</f>
        <v>15</v>
      </c>
      <c r="J609">
        <f t="shared" ca="1" si="254"/>
        <v>10</v>
      </c>
      <c r="O609">
        <f t="shared" ca="1" si="265"/>
        <v>0.55433716169690328</v>
      </c>
      <c r="P609">
        <f t="shared" ca="1" si="253"/>
        <v>0</v>
      </c>
      <c r="Q609">
        <f t="shared" ca="1" si="273"/>
        <v>435</v>
      </c>
      <c r="V609">
        <f t="shared" ca="1" si="262"/>
        <v>0.32210998694770099</v>
      </c>
      <c r="W609" t="str">
        <f t="shared" ca="1" si="274"/>
        <v>پشتیبانی فنی</v>
      </c>
      <c r="X609">
        <f t="shared" ca="1" si="263"/>
        <v>6.5901286246959838</v>
      </c>
      <c r="AB609">
        <f t="shared" ca="1" si="275"/>
        <v>0.66779363439663708</v>
      </c>
      <c r="AC609" t="str">
        <f t="shared" ca="1" si="276"/>
        <v>الویت بیشتر</v>
      </c>
      <c r="AE609">
        <f t="shared" ca="1" si="255"/>
        <v>0.45373692183866077</v>
      </c>
      <c r="AF609" t="str">
        <f t="shared" ca="1" si="277"/>
        <v>محصول ۳</v>
      </c>
      <c r="AG609">
        <f t="shared" ca="1" si="256"/>
        <v>0.41425016652088475</v>
      </c>
      <c r="AH609" s="4">
        <f t="shared" ca="1" si="257"/>
        <v>6.7518017428794899</v>
      </c>
      <c r="AI609">
        <f t="shared" ca="1" si="258"/>
        <v>0.23981641462492809</v>
      </c>
      <c r="AJ609">
        <f t="shared" ca="1" si="259"/>
        <v>14.399865527776912</v>
      </c>
      <c r="AK609">
        <f t="shared" ca="1" si="260"/>
        <v>0.60735344178313078</v>
      </c>
      <c r="AL609">
        <f t="shared" ca="1" si="261"/>
        <v>3.1138323429318024</v>
      </c>
    </row>
    <row r="610" spans="1:38" x14ac:dyDescent="0.3">
      <c r="A610" s="1">
        <f t="shared" si="264"/>
        <v>609</v>
      </c>
      <c r="B610">
        <f t="shared" ca="1" si="266"/>
        <v>435</v>
      </c>
      <c r="C610">
        <f t="shared" ca="1" si="267"/>
        <v>1</v>
      </c>
      <c r="D610" t="str">
        <f t="shared" ca="1" si="268"/>
        <v>پشتیبانی فنی</v>
      </c>
      <c r="E610" t="str">
        <f t="shared" ca="1" si="269"/>
        <v>محصول ۲</v>
      </c>
      <c r="F610" t="str">
        <f t="shared" ca="1" si="270"/>
        <v>_</v>
      </c>
      <c r="G610">
        <f t="shared" ca="1" si="271"/>
        <v>10.866387278461392</v>
      </c>
      <c r="H610">
        <f t="shared" ca="1" si="272"/>
        <v>445.86638727846139</v>
      </c>
      <c r="I610">
        <f ca="1">24-COUNTIF($H$2:H609,"&gt;"&amp;B610)</f>
        <v>14</v>
      </c>
      <c r="J610">
        <f t="shared" ca="1" si="254"/>
        <v>11</v>
      </c>
      <c r="O610">
        <f t="shared" ca="1" si="265"/>
        <v>8.7277440088781466E-2</v>
      </c>
      <c r="P610">
        <f t="shared" ca="1" si="253"/>
        <v>0</v>
      </c>
      <c r="Q610">
        <f t="shared" ca="1" si="273"/>
        <v>435</v>
      </c>
      <c r="V610">
        <f t="shared" ca="1" si="262"/>
        <v>0.53182823900323328</v>
      </c>
      <c r="W610" t="str">
        <f t="shared" ca="1" si="274"/>
        <v>پشتیبانی فنی</v>
      </c>
      <c r="X610">
        <f t="shared" ca="1" si="263"/>
        <v>9.9191488766178235</v>
      </c>
      <c r="AB610">
        <f t="shared" ca="1" si="275"/>
        <v>0.99981323130993827</v>
      </c>
      <c r="AC610" t="str">
        <f t="shared" ca="1" si="276"/>
        <v>الویت بیشتر</v>
      </c>
      <c r="AE610">
        <f t="shared" ca="1" si="255"/>
        <v>0.24309874399257125</v>
      </c>
      <c r="AF610" t="str">
        <f t="shared" ca="1" si="277"/>
        <v>محصول ۲</v>
      </c>
      <c r="AG610">
        <f t="shared" ca="1" si="256"/>
        <v>0.76440541453288213</v>
      </c>
      <c r="AH610" s="4">
        <f t="shared" ca="1" si="257"/>
        <v>10.866387278461392</v>
      </c>
      <c r="AI610">
        <f t="shared" ca="1" si="258"/>
        <v>3.7172177265028195E-2</v>
      </c>
      <c r="AJ610">
        <f t="shared" ca="1" si="259"/>
        <v>8.0944660148214354</v>
      </c>
      <c r="AK610">
        <f t="shared" ca="1" si="260"/>
        <v>0.92679742774959806</v>
      </c>
      <c r="AL610">
        <f t="shared" ca="1" si="261"/>
        <v>3.6173707479807589</v>
      </c>
    </row>
    <row r="611" spans="1:38" x14ac:dyDescent="0.3">
      <c r="A611" s="1">
        <f t="shared" si="264"/>
        <v>610</v>
      </c>
      <c r="B611">
        <f t="shared" ca="1" si="266"/>
        <v>436</v>
      </c>
      <c r="C611">
        <f t="shared" ca="1" si="267"/>
        <v>1</v>
      </c>
      <c r="D611" t="str">
        <f t="shared" ca="1" si="268"/>
        <v>بررسی سفارش</v>
      </c>
      <c r="E611" t="str">
        <f t="shared" ca="1" si="269"/>
        <v>_</v>
      </c>
      <c r="F611" t="str">
        <f t="shared" ca="1" si="270"/>
        <v>الویت بیشتر</v>
      </c>
      <c r="G611">
        <f t="shared" ca="1" si="271"/>
        <v>3.467458961470069</v>
      </c>
      <c r="H611">
        <f t="shared" ca="1" si="272"/>
        <v>439.46745896147007</v>
      </c>
      <c r="I611">
        <f ca="1">24-COUNTIF($H$2:H610,"&gt;"&amp;B611)</f>
        <v>13</v>
      </c>
      <c r="J611">
        <f t="shared" ca="1" si="254"/>
        <v>12</v>
      </c>
      <c r="O611">
        <f t="shared" ca="1" si="265"/>
        <v>0.81520850283656388</v>
      </c>
      <c r="P611">
        <f t="shared" ca="1" si="253"/>
        <v>1</v>
      </c>
      <c r="Q611">
        <f t="shared" ca="1" si="273"/>
        <v>436</v>
      </c>
      <c r="V611">
        <f t="shared" ca="1" si="262"/>
        <v>0.20606284670937511</v>
      </c>
      <c r="W611" t="str">
        <f t="shared" ca="1" si="274"/>
        <v>بررسی سفارش</v>
      </c>
      <c r="X611">
        <f t="shared" ca="1" si="263"/>
        <v>8.6921132501776519</v>
      </c>
      <c r="AB611">
        <f t="shared" ca="1" si="275"/>
        <v>0.95112663570397527</v>
      </c>
      <c r="AC611" t="str">
        <f t="shared" ca="1" si="276"/>
        <v>الویت بیشتر</v>
      </c>
      <c r="AE611">
        <f t="shared" ca="1" si="255"/>
        <v>0.37976108258337848</v>
      </c>
      <c r="AF611" t="str">
        <f t="shared" ca="1" si="277"/>
        <v>محصول ۳</v>
      </c>
      <c r="AG611">
        <f t="shared" ca="1" si="256"/>
        <v>0.95287979879579165</v>
      </c>
      <c r="AH611" s="4">
        <f t="shared" ca="1" si="257"/>
        <v>14.809707934983225</v>
      </c>
      <c r="AI611">
        <f t="shared" ca="1" si="258"/>
        <v>0.85203843395248191</v>
      </c>
      <c r="AJ611">
        <f t="shared" ca="1" si="259"/>
        <v>23.60278892689939</v>
      </c>
      <c r="AK611">
        <f t="shared" ca="1" si="260"/>
        <v>0.85820002114073124</v>
      </c>
      <c r="AL611">
        <f t="shared" ca="1" si="261"/>
        <v>3.467458961470069</v>
      </c>
    </row>
    <row r="612" spans="1:38" x14ac:dyDescent="0.3">
      <c r="A612" s="1">
        <f t="shared" si="264"/>
        <v>611</v>
      </c>
      <c r="B612">
        <f t="shared" ca="1" si="266"/>
        <v>436</v>
      </c>
      <c r="C612">
        <f t="shared" ca="1" si="267"/>
        <v>1</v>
      </c>
      <c r="D612" t="str">
        <f t="shared" ca="1" si="268"/>
        <v>پشتیبانی فنی</v>
      </c>
      <c r="E612" t="str">
        <f t="shared" ca="1" si="269"/>
        <v>محصول ۲</v>
      </c>
      <c r="F612" t="str">
        <f t="shared" ca="1" si="270"/>
        <v>_</v>
      </c>
      <c r="G612">
        <f t="shared" ca="1" si="271"/>
        <v>13.135629072771316</v>
      </c>
      <c r="H612">
        <f t="shared" ca="1" si="272"/>
        <v>449.13562907277134</v>
      </c>
      <c r="I612">
        <f ca="1">24-COUNTIF($H$2:H611,"&gt;"&amp;B612)</f>
        <v>12</v>
      </c>
      <c r="J612">
        <f t="shared" ca="1" si="254"/>
        <v>13</v>
      </c>
      <c r="O612">
        <f t="shared" ca="1" si="265"/>
        <v>0.39259984009583349</v>
      </c>
      <c r="P612">
        <f t="shared" ca="1" si="253"/>
        <v>0</v>
      </c>
      <c r="Q612">
        <f t="shared" ca="1" si="273"/>
        <v>436</v>
      </c>
      <c r="V612">
        <f t="shared" ca="1" si="262"/>
        <v>0.50477801098371089</v>
      </c>
      <c r="W612" t="str">
        <f t="shared" ca="1" si="274"/>
        <v>پشتیبانی فنی</v>
      </c>
      <c r="X612">
        <f t="shared" ca="1" si="263"/>
        <v>9.9711039213433139</v>
      </c>
      <c r="AB612">
        <f t="shared" ca="1" si="275"/>
        <v>0.99997614333252194</v>
      </c>
      <c r="AC612" t="str">
        <f t="shared" ca="1" si="276"/>
        <v>الویت بیشتر</v>
      </c>
      <c r="AE612">
        <f t="shared" ca="1" si="255"/>
        <v>0.21548282586021014</v>
      </c>
      <c r="AF612" t="str">
        <f t="shared" ca="1" si="277"/>
        <v>محصول ۲</v>
      </c>
      <c r="AG612">
        <f t="shared" ca="1" si="256"/>
        <v>0.89045321982561276</v>
      </c>
      <c r="AH612" s="4">
        <f t="shared" ca="1" si="257"/>
        <v>13.135629072771316</v>
      </c>
      <c r="AI612">
        <f t="shared" ca="1" si="258"/>
        <v>0.6235395340972566</v>
      </c>
      <c r="AJ612">
        <f t="shared" ca="1" si="259"/>
        <v>20.769505952110297</v>
      </c>
      <c r="AK612">
        <f t="shared" ca="1" si="260"/>
        <v>0.62821079111375655</v>
      </c>
      <c r="AL612">
        <f t="shared" ca="1" si="261"/>
        <v>3.1376900686107767</v>
      </c>
    </row>
    <row r="613" spans="1:38" x14ac:dyDescent="0.3">
      <c r="A613" s="1">
        <f t="shared" si="264"/>
        <v>612</v>
      </c>
      <c r="B613">
        <f t="shared" ca="1" si="266"/>
        <v>437</v>
      </c>
      <c r="C613">
        <f t="shared" ca="1" si="267"/>
        <v>1</v>
      </c>
      <c r="D613" t="str">
        <f t="shared" ca="1" si="268"/>
        <v>پشتیبانی فنی</v>
      </c>
      <c r="E613" t="str">
        <f t="shared" ca="1" si="269"/>
        <v>محصول ۱</v>
      </c>
      <c r="F613" t="str">
        <f t="shared" ca="1" si="270"/>
        <v>_</v>
      </c>
      <c r="G613">
        <f t="shared" ca="1" si="271"/>
        <v>5.4104588599355452</v>
      </c>
      <c r="H613">
        <f t="shared" ca="1" si="272"/>
        <v>442.41045885993555</v>
      </c>
      <c r="I613">
        <f ca="1">24-COUNTIF($H$2:H612,"&gt;"&amp;B613)</f>
        <v>11</v>
      </c>
      <c r="J613">
        <f t="shared" ca="1" si="254"/>
        <v>14</v>
      </c>
      <c r="O613">
        <f t="shared" ca="1" si="265"/>
        <v>0.61450170956626782</v>
      </c>
      <c r="P613">
        <f t="shared" ca="1" si="253"/>
        <v>1</v>
      </c>
      <c r="Q613">
        <f t="shared" ca="1" si="273"/>
        <v>437</v>
      </c>
      <c r="V613">
        <f t="shared" ca="1" si="262"/>
        <v>0.59246262429853624</v>
      </c>
      <c r="W613" t="str">
        <f t="shared" ca="1" si="274"/>
        <v>پشتیبانی فنی</v>
      </c>
      <c r="X613">
        <f t="shared" ca="1" si="263"/>
        <v>7.9491721961968604</v>
      </c>
      <c r="AB613">
        <f t="shared" ca="1" si="275"/>
        <v>0.87983158054708543</v>
      </c>
      <c r="AC613" t="str">
        <f t="shared" ca="1" si="276"/>
        <v>الویت بیشتر</v>
      </c>
      <c r="AE613">
        <f t="shared" ca="1" si="255"/>
        <v>0.17273739194379659</v>
      </c>
      <c r="AF613" t="str">
        <f t="shared" ca="1" si="277"/>
        <v>محصول ۱</v>
      </c>
      <c r="AG613">
        <f t="shared" ca="1" si="256"/>
        <v>0.26621969390103983</v>
      </c>
      <c r="AH613" s="4">
        <f t="shared" ca="1" si="257"/>
        <v>5.4104588599355452</v>
      </c>
      <c r="AI613">
        <f t="shared" ca="1" si="258"/>
        <v>0.49760237384459249</v>
      </c>
      <c r="AJ613">
        <f t="shared" ca="1" si="259"/>
        <v>18.980609820828764</v>
      </c>
      <c r="AK613">
        <f t="shared" ca="1" si="260"/>
        <v>0.5479210940431829</v>
      </c>
      <c r="AL613">
        <f t="shared" ca="1" si="261"/>
        <v>3.0491278677373943</v>
      </c>
    </row>
    <row r="614" spans="1:38" x14ac:dyDescent="0.3">
      <c r="A614" s="1">
        <f t="shared" si="264"/>
        <v>613</v>
      </c>
      <c r="B614">
        <f t="shared" ca="1" si="266"/>
        <v>438</v>
      </c>
      <c r="C614">
        <f t="shared" ca="1" si="267"/>
        <v>1</v>
      </c>
      <c r="D614" t="str">
        <f t="shared" ca="1" si="268"/>
        <v>فروش</v>
      </c>
      <c r="E614" t="str">
        <f t="shared" ca="1" si="269"/>
        <v>_</v>
      </c>
      <c r="F614" t="str">
        <f t="shared" ca="1" si="270"/>
        <v>_</v>
      </c>
      <c r="G614">
        <f t="shared" ca="1" si="271"/>
        <v>22.572549036658792</v>
      </c>
      <c r="H614">
        <f t="shared" ca="1" si="272"/>
        <v>460.57254903665881</v>
      </c>
      <c r="I614">
        <f ca="1">24-COUNTIF($H$2:H613,"&gt;"&amp;B614)</f>
        <v>12</v>
      </c>
      <c r="J614">
        <f t="shared" ca="1" si="254"/>
        <v>13</v>
      </c>
      <c r="O614">
        <f t="shared" ca="1" si="265"/>
        <v>0.76926192712175834</v>
      </c>
      <c r="P614">
        <f t="shared" ca="1" si="253"/>
        <v>1</v>
      </c>
      <c r="Q614">
        <f t="shared" ca="1" si="273"/>
        <v>438</v>
      </c>
      <c r="V614">
        <f t="shared" ca="1" si="262"/>
        <v>0.11899193866290261</v>
      </c>
      <c r="W614" t="str">
        <f t="shared" ca="1" si="274"/>
        <v>فروش</v>
      </c>
      <c r="X614">
        <f t="shared" ca="1" si="263"/>
        <v>6.1894280672595414</v>
      </c>
      <c r="AB614">
        <f t="shared" ca="1" si="275"/>
        <v>0.58512975844030413</v>
      </c>
      <c r="AC614" t="str">
        <f t="shared" ca="1" si="276"/>
        <v>الویت بیشتر</v>
      </c>
      <c r="AE614">
        <f t="shared" ca="1" si="255"/>
        <v>0.33598121349421872</v>
      </c>
      <c r="AF614" t="str">
        <f t="shared" ca="1" si="277"/>
        <v>محصول ۲</v>
      </c>
      <c r="AG614">
        <f t="shared" ca="1" si="256"/>
        <v>0.10906535059681599</v>
      </c>
      <c r="AH614" s="4">
        <f t="shared" ca="1" si="257"/>
        <v>5.2153872746896237</v>
      </c>
      <c r="AI614">
        <f t="shared" ca="1" si="258"/>
        <v>0.76483276656118704</v>
      </c>
      <c r="AJ614">
        <f t="shared" ca="1" si="259"/>
        <v>22.572549036658792</v>
      </c>
      <c r="AK614">
        <f t="shared" ca="1" si="260"/>
        <v>0.45190052373158296</v>
      </c>
      <c r="AL614">
        <f t="shared" ca="1" si="261"/>
        <v>2.950684515211627</v>
      </c>
    </row>
    <row r="615" spans="1:38" x14ac:dyDescent="0.3">
      <c r="A615" s="1">
        <f t="shared" si="264"/>
        <v>614</v>
      </c>
      <c r="B615">
        <f t="shared" ca="1" si="266"/>
        <v>439</v>
      </c>
      <c r="C615">
        <f t="shared" ca="1" si="267"/>
        <v>1</v>
      </c>
      <c r="D615" t="str">
        <f t="shared" ca="1" si="268"/>
        <v>پشتیبانی فنی</v>
      </c>
      <c r="E615" t="str">
        <f t="shared" ca="1" si="269"/>
        <v>محصول ۱</v>
      </c>
      <c r="F615" t="str">
        <f t="shared" ca="1" si="270"/>
        <v>_</v>
      </c>
      <c r="G615">
        <f t="shared" ca="1" si="271"/>
        <v>5.8974908086828108</v>
      </c>
      <c r="H615">
        <f t="shared" ca="1" si="272"/>
        <v>444.89749080868279</v>
      </c>
      <c r="I615">
        <f ca="1">24-COUNTIF($H$2:H614,"&gt;"&amp;B615)</f>
        <v>11</v>
      </c>
      <c r="J615">
        <f t="shared" ca="1" si="254"/>
        <v>14</v>
      </c>
      <c r="O615">
        <f t="shared" ca="1" si="265"/>
        <v>0.58939682849194608</v>
      </c>
      <c r="P615">
        <f t="shared" ca="1" si="253"/>
        <v>1</v>
      </c>
      <c r="Q615">
        <f t="shared" ca="1" si="273"/>
        <v>439</v>
      </c>
      <c r="V615">
        <f t="shared" ca="1" si="262"/>
        <v>0.58050820576745699</v>
      </c>
      <c r="W615" t="str">
        <f t="shared" ca="1" si="274"/>
        <v>پشتیبانی فنی</v>
      </c>
      <c r="X615">
        <f t="shared" ca="1" si="263"/>
        <v>8.3585281067896169</v>
      </c>
      <c r="AB615">
        <f t="shared" ca="1" si="275"/>
        <v>0.92301628639429489</v>
      </c>
      <c r="AC615" t="str">
        <f t="shared" ca="1" si="276"/>
        <v>الویت بیشتر</v>
      </c>
      <c r="AE615">
        <f t="shared" ca="1" si="255"/>
        <v>0.19591123132873112</v>
      </c>
      <c r="AF615" t="str">
        <f t="shared" ca="1" si="277"/>
        <v>محصول ۱</v>
      </c>
      <c r="AG615">
        <f t="shared" ca="1" si="256"/>
        <v>0.32189477441705072</v>
      </c>
      <c r="AH615" s="4">
        <f t="shared" ca="1" si="257"/>
        <v>5.8974908086828108</v>
      </c>
      <c r="AI615">
        <f t="shared" ca="1" si="258"/>
        <v>0.56275071410610722</v>
      </c>
      <c r="AJ615">
        <f t="shared" ca="1" si="259"/>
        <v>19.931119611058548</v>
      </c>
      <c r="AK615">
        <f t="shared" ca="1" si="260"/>
        <v>0.345024095034697</v>
      </c>
      <c r="AL615">
        <f t="shared" ca="1" si="261"/>
        <v>2.8306913927984292</v>
      </c>
    </row>
    <row r="616" spans="1:38" x14ac:dyDescent="0.3">
      <c r="A616" s="1">
        <f t="shared" si="264"/>
        <v>615</v>
      </c>
      <c r="B616">
        <f t="shared" ca="1" si="266"/>
        <v>439</v>
      </c>
      <c r="C616">
        <f t="shared" ca="1" si="267"/>
        <v>1</v>
      </c>
      <c r="D616" t="str">
        <f t="shared" ca="1" si="268"/>
        <v>بررسی سفارش</v>
      </c>
      <c r="E616" t="str">
        <f t="shared" ca="1" si="269"/>
        <v>_</v>
      </c>
      <c r="F616" t="str">
        <f t="shared" ca="1" si="270"/>
        <v>الویت بیشتر</v>
      </c>
      <c r="G616">
        <f t="shared" ca="1" si="271"/>
        <v>3.4456169116513378</v>
      </c>
      <c r="H616">
        <f t="shared" ca="1" si="272"/>
        <v>442.44561691165131</v>
      </c>
      <c r="I616">
        <f ca="1">24-COUNTIF($H$2:H615,"&gt;"&amp;B616)</f>
        <v>10</v>
      </c>
      <c r="J616">
        <f t="shared" ca="1" si="254"/>
        <v>15</v>
      </c>
      <c r="O616">
        <f t="shared" ca="1" si="265"/>
        <v>0.50272696873263889</v>
      </c>
      <c r="P616">
        <f t="shared" ca="1" si="253"/>
        <v>0</v>
      </c>
      <c r="Q616">
        <f t="shared" ca="1" si="273"/>
        <v>439</v>
      </c>
      <c r="V616">
        <f t="shared" ca="1" si="262"/>
        <v>0.18255136860288187</v>
      </c>
      <c r="W616" t="str">
        <f t="shared" ca="1" si="274"/>
        <v>بررسی سفارش</v>
      </c>
      <c r="X616">
        <f t="shared" ca="1" si="263"/>
        <v>8.6976336668514076</v>
      </c>
      <c r="AB616">
        <f t="shared" ca="1" si="275"/>
        <v>0.95153834097945966</v>
      </c>
      <c r="AC616" t="str">
        <f t="shared" ca="1" si="276"/>
        <v>الویت بیشتر</v>
      </c>
      <c r="AE616">
        <f t="shared" ca="1" si="255"/>
        <v>0.35883889565305793</v>
      </c>
      <c r="AF616" t="str">
        <f t="shared" ca="1" si="277"/>
        <v>محصول ۳</v>
      </c>
      <c r="AG616">
        <f t="shared" ca="1" si="256"/>
        <v>0.88261303186355877</v>
      </c>
      <c r="AH616" s="4">
        <f t="shared" ca="1" si="257"/>
        <v>12.964567037734362</v>
      </c>
      <c r="AI616">
        <f t="shared" ca="1" si="258"/>
        <v>0.14421753810921478</v>
      </c>
      <c r="AJ616">
        <f t="shared" ca="1" si="259"/>
        <v>12.064868857412121</v>
      </c>
      <c r="AK616">
        <f t="shared" ca="1" si="260"/>
        <v>0.84632969567649963</v>
      </c>
      <c r="AL616">
        <f t="shared" ca="1" si="261"/>
        <v>3.4456169116513378</v>
      </c>
    </row>
    <row r="617" spans="1:38" x14ac:dyDescent="0.3">
      <c r="A617" s="1">
        <f t="shared" si="264"/>
        <v>616</v>
      </c>
      <c r="B617">
        <f t="shared" ca="1" si="266"/>
        <v>440</v>
      </c>
      <c r="C617">
        <f t="shared" ca="1" si="267"/>
        <v>1</v>
      </c>
      <c r="D617" t="str">
        <f t="shared" ca="1" si="268"/>
        <v>پشتیبانی فنی</v>
      </c>
      <c r="E617" t="str">
        <f t="shared" ca="1" si="269"/>
        <v>محصول ۳</v>
      </c>
      <c r="F617" t="str">
        <f t="shared" ca="1" si="270"/>
        <v>_</v>
      </c>
      <c r="G617">
        <f t="shared" ca="1" si="271"/>
        <v>6.8488354665044682</v>
      </c>
      <c r="H617">
        <f t="shared" ca="1" si="272"/>
        <v>446.84883546650445</v>
      </c>
      <c r="I617">
        <f ca="1">24-COUNTIF($H$2:H616,"&gt;"&amp;B617)</f>
        <v>10</v>
      </c>
      <c r="J617">
        <f t="shared" ca="1" si="254"/>
        <v>15</v>
      </c>
      <c r="O617">
        <f t="shared" ca="1" si="265"/>
        <v>0.64943681844874845</v>
      </c>
      <c r="P617">
        <f t="shared" ca="1" si="253"/>
        <v>1</v>
      </c>
      <c r="Q617">
        <f t="shared" ca="1" si="273"/>
        <v>440</v>
      </c>
      <c r="V617">
        <f t="shared" ca="1" si="262"/>
        <v>0.25877177184236422</v>
      </c>
      <c r="W617" t="str">
        <f t="shared" ca="1" si="274"/>
        <v>پشتیبانی فنی</v>
      </c>
      <c r="X617">
        <f t="shared" ca="1" si="263"/>
        <v>9.0496339661405401</v>
      </c>
      <c r="AB617">
        <f t="shared" ca="1" si="275"/>
        <v>0.97419441147674968</v>
      </c>
      <c r="AC617" t="str">
        <f t="shared" ca="1" si="276"/>
        <v>الویت بیشتر</v>
      </c>
      <c r="AE617">
        <f t="shared" ca="1" si="255"/>
        <v>0.44587438696274639</v>
      </c>
      <c r="AF617" t="str">
        <f t="shared" ca="1" si="277"/>
        <v>محصول ۳</v>
      </c>
      <c r="AG617">
        <f t="shared" ca="1" si="256"/>
        <v>0.4243126367912563</v>
      </c>
      <c r="AH617" s="4">
        <f t="shared" ca="1" si="257"/>
        <v>6.8488354665044682</v>
      </c>
      <c r="AI617">
        <f t="shared" ca="1" si="258"/>
        <v>0.81155950308154212</v>
      </c>
      <c r="AJ617">
        <f t="shared" ca="1" si="259"/>
        <v>23.131475005596812</v>
      </c>
      <c r="AK617">
        <f t="shared" ca="1" si="260"/>
        <v>0.77350990540506559</v>
      </c>
      <c r="AL617">
        <f t="shared" ca="1" si="261"/>
        <v>3.3269619704727909</v>
      </c>
    </row>
    <row r="618" spans="1:38" x14ac:dyDescent="0.3">
      <c r="A618" s="1">
        <f t="shared" si="264"/>
        <v>617</v>
      </c>
      <c r="B618">
        <f t="shared" ca="1" si="266"/>
        <v>441</v>
      </c>
      <c r="C618">
        <f t="shared" ca="1" si="267"/>
        <v>1</v>
      </c>
      <c r="D618" t="str">
        <f t="shared" ca="1" si="268"/>
        <v>پشتیبانی فنی</v>
      </c>
      <c r="E618" t="str">
        <f t="shared" ca="1" si="269"/>
        <v>محصول ۱</v>
      </c>
      <c r="F618" t="str">
        <f t="shared" ca="1" si="270"/>
        <v>_</v>
      </c>
      <c r="G618">
        <f t="shared" ca="1" si="271"/>
        <v>5.5376600009453769</v>
      </c>
      <c r="H618">
        <f t="shared" ca="1" si="272"/>
        <v>446.53766000094538</v>
      </c>
      <c r="I618">
        <f ca="1">24-COUNTIF($H$2:H617,"&gt;"&amp;B618)</f>
        <v>11</v>
      </c>
      <c r="J618">
        <f t="shared" ca="1" si="254"/>
        <v>14</v>
      </c>
      <c r="O618">
        <f t="shared" ca="1" si="265"/>
        <v>0.70128821177544232</v>
      </c>
      <c r="P618">
        <f t="shared" ca="1" si="253"/>
        <v>1</v>
      </c>
      <c r="Q618">
        <f t="shared" ca="1" si="273"/>
        <v>441</v>
      </c>
      <c r="V618">
        <f t="shared" ca="1" si="262"/>
        <v>0.28165496163995585</v>
      </c>
      <c r="W618" t="str">
        <f t="shared" ca="1" si="274"/>
        <v>پشتیبانی فنی</v>
      </c>
      <c r="X618">
        <f t="shared" ca="1" si="263"/>
        <v>5.8738730763838767</v>
      </c>
      <c r="AB618">
        <f t="shared" ca="1" si="275"/>
        <v>0.51357361743457552</v>
      </c>
      <c r="AC618" t="str">
        <f t="shared" ca="1" si="276"/>
        <v>الویت بیشتر</v>
      </c>
      <c r="AE618">
        <f t="shared" ca="1" si="255"/>
        <v>0.19240807348672659</v>
      </c>
      <c r="AF618" t="str">
        <f t="shared" ca="1" si="277"/>
        <v>محصول ۱</v>
      </c>
      <c r="AG618">
        <f t="shared" ca="1" si="256"/>
        <v>0.14310485067551315</v>
      </c>
      <c r="AH618" s="4">
        <f t="shared" ca="1" si="257"/>
        <v>5.5376600009453769</v>
      </c>
      <c r="AI618">
        <f t="shared" ca="1" si="258"/>
        <v>0.44531539182975854</v>
      </c>
      <c r="AJ618">
        <f t="shared" ca="1" si="259"/>
        <v>18.171705674167139</v>
      </c>
      <c r="AK618">
        <f t="shared" ca="1" si="260"/>
        <v>0.50050668051546965</v>
      </c>
      <c r="AL618">
        <f t="shared" ca="1" si="261"/>
        <v>3.0005068089431219</v>
      </c>
    </row>
    <row r="619" spans="1:38" x14ac:dyDescent="0.3">
      <c r="A619" s="1">
        <f t="shared" si="264"/>
        <v>618</v>
      </c>
      <c r="B619">
        <f t="shared" ca="1" si="266"/>
        <v>441</v>
      </c>
      <c r="C619">
        <f t="shared" ca="1" si="267"/>
        <v>1</v>
      </c>
      <c r="D619" t="str">
        <f t="shared" ca="1" si="268"/>
        <v>پشتیبانی فنی</v>
      </c>
      <c r="E619" t="str">
        <f t="shared" ca="1" si="269"/>
        <v>محصول ۱</v>
      </c>
      <c r="F619" t="str">
        <f t="shared" ca="1" si="270"/>
        <v>_</v>
      </c>
      <c r="G619">
        <f t="shared" ca="1" si="271"/>
        <v>12.475410337891887</v>
      </c>
      <c r="H619">
        <f t="shared" ca="1" si="272"/>
        <v>453.4754103378919</v>
      </c>
      <c r="I619">
        <f ca="1">24-COUNTIF($H$2:H618,"&gt;"&amp;B619)</f>
        <v>10</v>
      </c>
      <c r="J619">
        <f t="shared" ca="1" si="254"/>
        <v>15</v>
      </c>
      <c r="O619">
        <f t="shared" ca="1" si="265"/>
        <v>1.5123196251629278E-2</v>
      </c>
      <c r="P619">
        <f t="shared" ca="1" si="253"/>
        <v>0</v>
      </c>
      <c r="Q619">
        <f t="shared" ca="1" si="273"/>
        <v>441</v>
      </c>
      <c r="V619">
        <f t="shared" ca="1" si="262"/>
        <v>0.39844529305819676</v>
      </c>
      <c r="W619" t="str">
        <f t="shared" ca="1" si="274"/>
        <v>پشتیبانی فنی</v>
      </c>
      <c r="X619">
        <f t="shared" ca="1" si="263"/>
        <v>6.6582154111916836</v>
      </c>
      <c r="AB619">
        <f t="shared" ca="1" si="275"/>
        <v>0.680927878914378</v>
      </c>
      <c r="AC619" t="str">
        <f t="shared" ca="1" si="276"/>
        <v>الویت بیشتر</v>
      </c>
      <c r="AE619">
        <f t="shared" ca="1" si="255"/>
        <v>0.13675066036347033</v>
      </c>
      <c r="AF619" t="str">
        <f t="shared" ca="1" si="277"/>
        <v>محصول ۱</v>
      </c>
      <c r="AG619">
        <f t="shared" ca="1" si="256"/>
        <v>0.85869865308022297</v>
      </c>
      <c r="AH619" s="4">
        <f t="shared" ca="1" si="257"/>
        <v>12.475410337891887</v>
      </c>
      <c r="AI619">
        <f t="shared" ca="1" si="258"/>
        <v>0.824821240328662</v>
      </c>
      <c r="AJ619">
        <f t="shared" ca="1" si="259"/>
        <v>23.287155813862928</v>
      </c>
      <c r="AK619">
        <f t="shared" ca="1" si="260"/>
        <v>0.2191312491997911</v>
      </c>
      <c r="AL619">
        <f t="shared" ca="1" si="261"/>
        <v>2.6620139714534599</v>
      </c>
    </row>
    <row r="620" spans="1:38" x14ac:dyDescent="0.3">
      <c r="A620" s="1">
        <f t="shared" si="264"/>
        <v>619</v>
      </c>
      <c r="B620">
        <f t="shared" ca="1" si="266"/>
        <v>441</v>
      </c>
      <c r="C620">
        <f t="shared" ca="1" si="267"/>
        <v>1</v>
      </c>
      <c r="D620" t="str">
        <f t="shared" ca="1" si="268"/>
        <v>پشتیبانی فنی</v>
      </c>
      <c r="E620" t="str">
        <f t="shared" ca="1" si="269"/>
        <v>محصول ۱</v>
      </c>
      <c r="F620" t="str">
        <f t="shared" ca="1" si="270"/>
        <v>_</v>
      </c>
      <c r="G620">
        <f t="shared" ca="1" si="271"/>
        <v>5.4720363157626544</v>
      </c>
      <c r="H620">
        <f t="shared" ca="1" si="272"/>
        <v>446.47203631576264</v>
      </c>
      <c r="I620">
        <f ca="1">24-COUNTIF($H$2:H619,"&gt;"&amp;B620)</f>
        <v>9</v>
      </c>
      <c r="J620">
        <f t="shared" ca="1" si="254"/>
        <v>16</v>
      </c>
      <c r="O620">
        <f t="shared" ca="1" si="265"/>
        <v>0.12059620551582595</v>
      </c>
      <c r="P620">
        <f t="shared" ca="1" si="253"/>
        <v>0</v>
      </c>
      <c r="Q620">
        <f t="shared" ca="1" si="273"/>
        <v>441</v>
      </c>
      <c r="V620">
        <f t="shared" ca="1" si="262"/>
        <v>0.48302624681522155</v>
      </c>
      <c r="W620" t="str">
        <f t="shared" ca="1" si="274"/>
        <v>پشتیبانی فنی</v>
      </c>
      <c r="X620">
        <f t="shared" ca="1" si="263"/>
        <v>7.6323987432043854</v>
      </c>
      <c r="AB620">
        <f t="shared" ca="1" si="275"/>
        <v>0.83984183682342362</v>
      </c>
      <c r="AC620" t="str">
        <f t="shared" ca="1" si="276"/>
        <v>الویت بیشتر</v>
      </c>
      <c r="AE620">
        <f t="shared" ca="1" si="255"/>
        <v>0.13123509735536093</v>
      </c>
      <c r="AF620" t="str">
        <f t="shared" ca="1" si="277"/>
        <v>محصول ۱</v>
      </c>
      <c r="AG620">
        <f t="shared" ca="1" si="256"/>
        <v>0.27338021262236212</v>
      </c>
      <c r="AH620" s="4">
        <f t="shared" ca="1" si="257"/>
        <v>5.4720363157626544</v>
      </c>
      <c r="AI620">
        <f t="shared" ca="1" si="258"/>
        <v>0.58401815209286712</v>
      </c>
      <c r="AJ620">
        <f t="shared" ca="1" si="259"/>
        <v>20.229361866502426</v>
      </c>
      <c r="AK620">
        <f t="shared" ca="1" si="260"/>
        <v>8.4536224580139541E-3</v>
      </c>
      <c r="AL620">
        <f t="shared" ca="1" si="261"/>
        <v>2.1300278620758948</v>
      </c>
    </row>
    <row r="621" spans="1:38" x14ac:dyDescent="0.3">
      <c r="A621" s="1">
        <f t="shared" si="264"/>
        <v>620</v>
      </c>
      <c r="B621">
        <f t="shared" ca="1" si="266"/>
        <v>442</v>
      </c>
      <c r="C621">
        <f t="shared" ca="1" si="267"/>
        <v>1</v>
      </c>
      <c r="D621" t="str">
        <f t="shared" ca="1" si="268"/>
        <v>پشتیبانی فنی</v>
      </c>
      <c r="E621" t="str">
        <f t="shared" ca="1" si="269"/>
        <v>محصول ۳</v>
      </c>
      <c r="F621" t="str">
        <f t="shared" ca="1" si="270"/>
        <v>_</v>
      </c>
      <c r="G621">
        <f t="shared" ca="1" si="271"/>
        <v>13.301629440823486</v>
      </c>
      <c r="H621">
        <f t="shared" ca="1" si="272"/>
        <v>455.30162944082349</v>
      </c>
      <c r="I621">
        <f ca="1">24-COUNTIF($H$2:H620,"&gt;"&amp;B621)</f>
        <v>9</v>
      </c>
      <c r="J621">
        <f t="shared" ca="1" si="254"/>
        <v>16</v>
      </c>
      <c r="O621">
        <f t="shared" ca="1" si="265"/>
        <v>0.75658349310490924</v>
      </c>
      <c r="P621">
        <f t="shared" ca="1" si="253"/>
        <v>1</v>
      </c>
      <c r="Q621">
        <f t="shared" ca="1" si="273"/>
        <v>442</v>
      </c>
      <c r="V621">
        <f t="shared" ca="1" si="262"/>
        <v>0.36186817109272007</v>
      </c>
      <c r="W621" t="str">
        <f t="shared" ca="1" si="274"/>
        <v>پشتیبانی فنی</v>
      </c>
      <c r="X621">
        <f t="shared" ca="1" si="263"/>
        <v>4.0539639180892983</v>
      </c>
      <c r="AB621">
        <f t="shared" ca="1" si="275"/>
        <v>7.9345710045296086E-2</v>
      </c>
      <c r="AC621" t="str">
        <f t="shared" ca="1" si="276"/>
        <v>الویت کمتر</v>
      </c>
      <c r="AE621">
        <f t="shared" ca="1" si="255"/>
        <v>0.34473545915774206</v>
      </c>
      <c r="AF621" t="str">
        <f t="shared" ca="1" si="277"/>
        <v>محصول ۳</v>
      </c>
      <c r="AG621">
        <f t="shared" ca="1" si="256"/>
        <v>0.89780238004010826</v>
      </c>
      <c r="AH621" s="4">
        <f t="shared" ca="1" si="257"/>
        <v>13.301629440823486</v>
      </c>
      <c r="AI621">
        <f t="shared" ca="1" si="258"/>
        <v>0.16191390030920094</v>
      </c>
      <c r="AJ621">
        <f t="shared" ca="1" si="259"/>
        <v>12.545359503230372</v>
      </c>
      <c r="AK621">
        <f t="shared" ca="1" si="260"/>
        <v>0.54580685498374393</v>
      </c>
      <c r="AL621">
        <f t="shared" ca="1" si="261"/>
        <v>3.0469069877328279</v>
      </c>
    </row>
    <row r="622" spans="1:38" x14ac:dyDescent="0.3">
      <c r="A622" s="1">
        <f t="shared" si="264"/>
        <v>621</v>
      </c>
      <c r="B622">
        <f t="shared" ca="1" si="266"/>
        <v>442</v>
      </c>
      <c r="C622">
        <f t="shared" ca="1" si="267"/>
        <v>1</v>
      </c>
      <c r="D622" t="str">
        <f t="shared" ca="1" si="268"/>
        <v>بررسی سفارش</v>
      </c>
      <c r="E622" t="str">
        <f t="shared" ca="1" si="269"/>
        <v>_</v>
      </c>
      <c r="F622" t="str">
        <f t="shared" ca="1" si="270"/>
        <v>الویت بیشتر</v>
      </c>
      <c r="G622">
        <f t="shared" ca="1" si="271"/>
        <v>3.706466010828013</v>
      </c>
      <c r="H622">
        <f t="shared" ca="1" si="272"/>
        <v>445.70646601082802</v>
      </c>
      <c r="I622">
        <f ca="1">24-COUNTIF($H$2:H621,"&gt;"&amp;B622)</f>
        <v>8</v>
      </c>
      <c r="J622">
        <f t="shared" ca="1" si="254"/>
        <v>17</v>
      </c>
      <c r="O622">
        <f t="shared" ca="1" si="265"/>
        <v>0.31953653290329864</v>
      </c>
      <c r="P622">
        <f t="shared" ca="1" si="253"/>
        <v>0</v>
      </c>
      <c r="Q622">
        <f t="shared" ca="1" si="273"/>
        <v>442</v>
      </c>
      <c r="V622">
        <f t="shared" ca="1" si="262"/>
        <v>0.1699914246504399</v>
      </c>
      <c r="W622" t="str">
        <f t="shared" ca="1" si="274"/>
        <v>بررسی سفارش</v>
      </c>
      <c r="X622">
        <f t="shared" ca="1" si="263"/>
        <v>9.2467147861160441</v>
      </c>
      <c r="AB622">
        <f t="shared" ca="1" si="275"/>
        <v>0.98378746818696583</v>
      </c>
      <c r="AC622" t="str">
        <f t="shared" ca="1" si="276"/>
        <v>الویت بیشتر</v>
      </c>
      <c r="AE622">
        <f t="shared" ca="1" si="255"/>
        <v>0.16250889874853802</v>
      </c>
      <c r="AF622" t="str">
        <f t="shared" ca="1" si="277"/>
        <v>محصول ۱</v>
      </c>
      <c r="AG622">
        <f t="shared" ca="1" si="256"/>
        <v>0.3436576103964919</v>
      </c>
      <c r="AH622" s="4">
        <f t="shared" ca="1" si="257"/>
        <v>6.0932810499971168</v>
      </c>
      <c r="AI622">
        <f t="shared" ca="1" si="258"/>
        <v>0.84897666516797721</v>
      </c>
      <c r="AJ622">
        <f t="shared" ca="1" si="259"/>
        <v>23.567536277997743</v>
      </c>
      <c r="AK622">
        <f t="shared" ca="1" si="260"/>
        <v>0.95691889860038992</v>
      </c>
      <c r="AL622">
        <f t="shared" ca="1" si="261"/>
        <v>3.706466010828013</v>
      </c>
    </row>
    <row r="623" spans="1:38" x14ac:dyDescent="0.3">
      <c r="A623" s="1">
        <f t="shared" si="264"/>
        <v>622</v>
      </c>
      <c r="B623">
        <f t="shared" ca="1" si="266"/>
        <v>442</v>
      </c>
      <c r="C623">
        <f t="shared" ca="1" si="267"/>
        <v>1</v>
      </c>
      <c r="D623" t="str">
        <f t="shared" ca="1" si="268"/>
        <v>بررسی سفارش</v>
      </c>
      <c r="E623" t="str">
        <f t="shared" ca="1" si="269"/>
        <v>_</v>
      </c>
      <c r="F623" t="str">
        <f t="shared" ca="1" si="270"/>
        <v>الویت بیشتر</v>
      </c>
      <c r="G623">
        <f t="shared" ca="1" si="271"/>
        <v>3.0362224530155073</v>
      </c>
      <c r="H623">
        <f t="shared" ca="1" si="272"/>
        <v>445.03622245301551</v>
      </c>
      <c r="I623">
        <f ca="1">24-COUNTIF($H$2:H622,"&gt;"&amp;B623)</f>
        <v>7</v>
      </c>
      <c r="J623">
        <f t="shared" ca="1" si="254"/>
        <v>18</v>
      </c>
      <c r="O623">
        <f t="shared" ca="1" si="265"/>
        <v>5.0462698444145859E-2</v>
      </c>
      <c r="P623">
        <f t="shared" ca="1" si="253"/>
        <v>0</v>
      </c>
      <c r="Q623">
        <f t="shared" ca="1" si="273"/>
        <v>442</v>
      </c>
      <c r="V623">
        <f t="shared" ca="1" si="262"/>
        <v>0.20546609712694872</v>
      </c>
      <c r="W623" t="str">
        <f t="shared" ca="1" si="274"/>
        <v>بررسی سفارش</v>
      </c>
      <c r="X623">
        <f t="shared" ca="1" si="263"/>
        <v>6.2439319009845065</v>
      </c>
      <c r="AB623">
        <f t="shared" ca="1" si="275"/>
        <v>0.59691292673023244</v>
      </c>
      <c r="AC623" t="str">
        <f t="shared" ca="1" si="276"/>
        <v>الویت بیشتر</v>
      </c>
      <c r="AE623">
        <f t="shared" ca="1" si="255"/>
        <v>0.2380212479878622</v>
      </c>
      <c r="AF623" t="str">
        <f t="shared" ca="1" si="277"/>
        <v>محصول ۲</v>
      </c>
      <c r="AG623">
        <f t="shared" ca="1" si="256"/>
        <v>0.52567239609397431</v>
      </c>
      <c r="AH623" s="4">
        <f t="shared" ca="1" si="257"/>
        <v>7.8780060045610796</v>
      </c>
      <c r="AI623">
        <f t="shared" ca="1" si="258"/>
        <v>0.46634674837959433</v>
      </c>
      <c r="AJ623">
        <f t="shared" ca="1" si="259"/>
        <v>18.502495768632276</v>
      </c>
      <c r="AK623">
        <f t="shared" ca="1" si="260"/>
        <v>0.53556641996427712</v>
      </c>
      <c r="AL623">
        <f t="shared" ca="1" si="261"/>
        <v>3.0362224530155073</v>
      </c>
    </row>
    <row r="624" spans="1:38" x14ac:dyDescent="0.3">
      <c r="A624" s="1">
        <f t="shared" si="264"/>
        <v>623</v>
      </c>
      <c r="B624">
        <f t="shared" ca="1" si="266"/>
        <v>442</v>
      </c>
      <c r="C624">
        <f t="shared" ca="1" si="267"/>
        <v>1</v>
      </c>
      <c r="D624" t="str">
        <f t="shared" ca="1" si="268"/>
        <v>بررسی سفارش</v>
      </c>
      <c r="E624" t="str">
        <f t="shared" ca="1" si="269"/>
        <v>_</v>
      </c>
      <c r="F624" t="str">
        <f t="shared" ca="1" si="270"/>
        <v>الویت بیشتر</v>
      </c>
      <c r="G624">
        <f t="shared" ca="1" si="271"/>
        <v>3.0983040368597212</v>
      </c>
      <c r="H624">
        <f t="shared" ca="1" si="272"/>
        <v>445.0983040368597</v>
      </c>
      <c r="I624">
        <f ca="1">24-COUNTIF($H$2:H623,"&gt;"&amp;B624)</f>
        <v>6</v>
      </c>
      <c r="J624">
        <f t="shared" ca="1" si="254"/>
        <v>19</v>
      </c>
      <c r="O624">
        <f t="shared" ca="1" si="265"/>
        <v>0.11967577319757339</v>
      </c>
      <c r="P624">
        <f t="shared" ca="1" si="253"/>
        <v>0</v>
      </c>
      <c r="Q624">
        <f t="shared" ca="1" si="273"/>
        <v>442</v>
      </c>
      <c r="V624">
        <f t="shared" ca="1" si="262"/>
        <v>0.17106821826286381</v>
      </c>
      <c r="W624" t="str">
        <f t="shared" ca="1" si="274"/>
        <v>بررسی سفارش</v>
      </c>
      <c r="X624">
        <f t="shared" ca="1" si="263"/>
        <v>7.5068638932342369</v>
      </c>
      <c r="AB624">
        <f t="shared" ca="1" si="275"/>
        <v>0.82240778151831007</v>
      </c>
      <c r="AC624" t="str">
        <f t="shared" ca="1" si="276"/>
        <v>الویت بیشتر</v>
      </c>
      <c r="AE624">
        <f t="shared" ca="1" si="255"/>
        <v>0.13590412836977289</v>
      </c>
      <c r="AF624" t="str">
        <f t="shared" ca="1" si="277"/>
        <v>محصول ۱</v>
      </c>
      <c r="AG624">
        <f t="shared" ca="1" si="256"/>
        <v>0.99069269782892144</v>
      </c>
      <c r="AH624" s="4">
        <f t="shared" ca="1" si="257"/>
        <v>16.582122265865998</v>
      </c>
      <c r="AI624">
        <f t="shared" ca="1" si="258"/>
        <v>0.97826020040001871</v>
      </c>
      <c r="AJ624">
        <f t="shared" ca="1" si="259"/>
        <v>25.004650684560513</v>
      </c>
      <c r="AK624">
        <f t="shared" ca="1" si="260"/>
        <v>0.59347219502826232</v>
      </c>
      <c r="AL624">
        <f t="shared" ca="1" si="261"/>
        <v>3.0983040368597212</v>
      </c>
    </row>
    <row r="625" spans="1:38" x14ac:dyDescent="0.3">
      <c r="A625" s="1">
        <f t="shared" si="264"/>
        <v>624</v>
      </c>
      <c r="B625">
        <f t="shared" ca="1" si="266"/>
        <v>442</v>
      </c>
      <c r="C625">
        <f t="shared" ca="1" si="267"/>
        <v>1</v>
      </c>
      <c r="D625" t="str">
        <f t="shared" ca="1" si="268"/>
        <v>پشتیبانی فنی</v>
      </c>
      <c r="E625" t="str">
        <f t="shared" ca="1" si="269"/>
        <v>محصول ۱</v>
      </c>
      <c r="F625" t="str">
        <f t="shared" ca="1" si="270"/>
        <v>_</v>
      </c>
      <c r="G625">
        <f t="shared" ca="1" si="271"/>
        <v>9.1950940048796994</v>
      </c>
      <c r="H625">
        <f t="shared" ca="1" si="272"/>
        <v>451.19509400487971</v>
      </c>
      <c r="I625">
        <f ca="1">24-COUNTIF($H$2:H624,"&gt;"&amp;B625)</f>
        <v>5</v>
      </c>
      <c r="J625">
        <f t="shared" ca="1" si="254"/>
        <v>20</v>
      </c>
      <c r="O625">
        <f t="shared" ca="1" si="265"/>
        <v>0.15243841951988291</v>
      </c>
      <c r="P625">
        <f t="shared" ca="1" si="253"/>
        <v>0</v>
      </c>
      <c r="Q625">
        <f t="shared" ca="1" si="273"/>
        <v>442</v>
      </c>
      <c r="V625">
        <f t="shared" ca="1" si="262"/>
        <v>0.24382372775589126</v>
      </c>
      <c r="W625" t="str">
        <f t="shared" ca="1" si="274"/>
        <v>پشتیبانی فنی</v>
      </c>
      <c r="X625">
        <f t="shared" ca="1" si="263"/>
        <v>4.845998401858747</v>
      </c>
      <c r="AB625">
        <f t="shared" ca="1" si="275"/>
        <v>0.24340786426178915</v>
      </c>
      <c r="AC625" t="str">
        <f t="shared" ca="1" si="276"/>
        <v>الویت بیشتر</v>
      </c>
      <c r="AE625">
        <f t="shared" ca="1" si="255"/>
        <v>0.18197900275396828</v>
      </c>
      <c r="AF625" t="str">
        <f t="shared" ca="1" si="277"/>
        <v>محصول ۱</v>
      </c>
      <c r="AG625">
        <f t="shared" ca="1" si="256"/>
        <v>0.6410816223013639</v>
      </c>
      <c r="AH625" s="4">
        <f t="shared" ca="1" si="257"/>
        <v>9.1950940048796994</v>
      </c>
      <c r="AI625">
        <f t="shared" ca="1" si="258"/>
        <v>0.8572533550675101</v>
      </c>
      <c r="AJ625">
        <f t="shared" ca="1" si="259"/>
        <v>23.662687078205945</v>
      </c>
      <c r="AK625">
        <f t="shared" ca="1" si="260"/>
        <v>0.36060917247210034</v>
      </c>
      <c r="AL625">
        <f t="shared" ca="1" si="261"/>
        <v>2.8492457506188655</v>
      </c>
    </row>
    <row r="626" spans="1:38" x14ac:dyDescent="0.3">
      <c r="A626" s="1">
        <f t="shared" si="264"/>
        <v>625</v>
      </c>
      <c r="B626">
        <f t="shared" ca="1" si="266"/>
        <v>447</v>
      </c>
      <c r="C626">
        <f t="shared" ca="1" si="267"/>
        <v>1</v>
      </c>
      <c r="D626" t="str">
        <f t="shared" ca="1" si="268"/>
        <v>پشتیبانی فنی</v>
      </c>
      <c r="E626" t="str">
        <f t="shared" ca="1" si="269"/>
        <v>محصول ۳</v>
      </c>
      <c r="F626" t="str">
        <f t="shared" ca="1" si="270"/>
        <v>_</v>
      </c>
      <c r="G626">
        <f t="shared" ca="1" si="271"/>
        <v>9.6576311666868797</v>
      </c>
      <c r="H626">
        <f t="shared" ca="1" si="272"/>
        <v>456.65763116668688</v>
      </c>
      <c r="I626">
        <f ca="1">24-COUNTIF($H$2:H625,"&gt;"&amp;B626)</f>
        <v>18</v>
      </c>
      <c r="J626">
        <f t="shared" ca="1" si="254"/>
        <v>7</v>
      </c>
      <c r="O626">
        <f t="shared" ca="1" si="265"/>
        <v>0.98667120643489958</v>
      </c>
      <c r="P626">
        <f t="shared" ca="1" si="253"/>
        <v>5</v>
      </c>
      <c r="Q626">
        <f t="shared" ca="1" si="273"/>
        <v>447</v>
      </c>
      <c r="V626">
        <f t="shared" ca="1" si="262"/>
        <v>0.32569643244548807</v>
      </c>
      <c r="W626" t="str">
        <f t="shared" ca="1" si="274"/>
        <v>پشتیبانی فنی</v>
      </c>
      <c r="X626">
        <f t="shared" ca="1" si="263"/>
        <v>9.1502995134802561</v>
      </c>
      <c r="AB626">
        <f t="shared" ca="1" si="275"/>
        <v>0.97937168809166031</v>
      </c>
      <c r="AC626" t="str">
        <f t="shared" ca="1" si="276"/>
        <v>الویت بیشتر</v>
      </c>
      <c r="AE626">
        <f t="shared" ca="1" si="255"/>
        <v>0.39322801968435594</v>
      </c>
      <c r="AF626" t="str">
        <f t="shared" ca="1" si="277"/>
        <v>محصول ۳</v>
      </c>
      <c r="AG626">
        <f t="shared" ca="1" si="256"/>
        <v>0.67780038078224947</v>
      </c>
      <c r="AH626" s="4">
        <f t="shared" ca="1" si="257"/>
        <v>9.6576311666868797</v>
      </c>
      <c r="AI626">
        <f t="shared" ca="1" si="258"/>
        <v>0.83091979590444998</v>
      </c>
      <c r="AJ626">
        <f t="shared" ca="1" si="259"/>
        <v>23.358327095927141</v>
      </c>
      <c r="AK626">
        <f t="shared" ca="1" si="260"/>
        <v>0.7770219246338983</v>
      </c>
      <c r="AL626">
        <f t="shared" ca="1" si="261"/>
        <v>3.3322005160737218</v>
      </c>
    </row>
    <row r="627" spans="1:38" x14ac:dyDescent="0.3">
      <c r="A627" s="1">
        <f t="shared" si="264"/>
        <v>626</v>
      </c>
      <c r="B627">
        <f t="shared" ca="1" si="266"/>
        <v>448</v>
      </c>
      <c r="C627">
        <f t="shared" ca="1" si="267"/>
        <v>1</v>
      </c>
      <c r="D627" t="str">
        <f t="shared" ca="1" si="268"/>
        <v>پشتیبانی فنی</v>
      </c>
      <c r="E627" t="str">
        <f t="shared" ca="1" si="269"/>
        <v>محصول ۲</v>
      </c>
      <c r="F627" t="str">
        <f t="shared" ca="1" si="270"/>
        <v>_</v>
      </c>
      <c r="G627">
        <f t="shared" ca="1" si="271"/>
        <v>14.886654640056424</v>
      </c>
      <c r="H627">
        <f t="shared" ca="1" si="272"/>
        <v>462.88665464005641</v>
      </c>
      <c r="I627">
        <f ca="1">24-COUNTIF($H$2:H626,"&gt;"&amp;B627)</f>
        <v>18</v>
      </c>
      <c r="J627">
        <f t="shared" ca="1" si="254"/>
        <v>7</v>
      </c>
      <c r="O627">
        <f t="shared" ca="1" si="265"/>
        <v>0.60107896531943761</v>
      </c>
      <c r="P627">
        <f t="shared" ca="1" si="253"/>
        <v>1</v>
      </c>
      <c r="Q627">
        <f t="shared" ca="1" si="273"/>
        <v>448</v>
      </c>
      <c r="V627">
        <f t="shared" ca="1" si="262"/>
        <v>0.28938106021580323</v>
      </c>
      <c r="W627" t="str">
        <f t="shared" ca="1" si="274"/>
        <v>پشتیبانی فنی</v>
      </c>
      <c r="X627">
        <f t="shared" ca="1" si="263"/>
        <v>9.5049018382655177</v>
      </c>
      <c r="AB627">
        <f t="shared" ca="1" si="275"/>
        <v>0.99299650886420388</v>
      </c>
      <c r="AC627" t="str">
        <f t="shared" ca="1" si="276"/>
        <v>الویت بیشتر</v>
      </c>
      <c r="AE627">
        <f t="shared" ca="1" si="255"/>
        <v>0.2173050758386256</v>
      </c>
      <c r="AF627" t="str">
        <f t="shared" ca="1" si="277"/>
        <v>محصول ۲</v>
      </c>
      <c r="AG627">
        <f t="shared" ca="1" si="256"/>
        <v>0.95512537347091575</v>
      </c>
      <c r="AH627" s="4">
        <f t="shared" ca="1" si="257"/>
        <v>14.886654640056424</v>
      </c>
      <c r="AI627">
        <f t="shared" ca="1" si="258"/>
        <v>0.60043938155714494</v>
      </c>
      <c r="AJ627">
        <f t="shared" ca="1" si="259"/>
        <v>20.455946070714756</v>
      </c>
      <c r="AK627">
        <f t="shared" ca="1" si="260"/>
        <v>0.73302741952506512</v>
      </c>
      <c r="AL627">
        <f t="shared" ca="1" si="261"/>
        <v>3.2692844869924618</v>
      </c>
    </row>
    <row r="628" spans="1:38" x14ac:dyDescent="0.3">
      <c r="A628" s="1">
        <f t="shared" si="264"/>
        <v>627</v>
      </c>
      <c r="B628">
        <f t="shared" ca="1" si="266"/>
        <v>448</v>
      </c>
      <c r="C628">
        <f t="shared" ca="1" si="267"/>
        <v>1</v>
      </c>
      <c r="D628" t="str">
        <f t="shared" ca="1" si="268"/>
        <v>پشتیبانی فنی</v>
      </c>
      <c r="E628" t="str">
        <f t="shared" ca="1" si="269"/>
        <v>محصول ۳</v>
      </c>
      <c r="F628" t="str">
        <f t="shared" ca="1" si="270"/>
        <v>_</v>
      </c>
      <c r="G628">
        <f t="shared" ca="1" si="271"/>
        <v>6.5649488981190203</v>
      </c>
      <c r="H628">
        <f t="shared" ca="1" si="272"/>
        <v>454.56494889811904</v>
      </c>
      <c r="I628">
        <f ca="1">24-COUNTIF($H$2:H627,"&gt;"&amp;B628)</f>
        <v>17</v>
      </c>
      <c r="J628">
        <f t="shared" ca="1" si="254"/>
        <v>8</v>
      </c>
      <c r="O628">
        <f t="shared" ca="1" si="265"/>
        <v>6.5341962760272487E-2</v>
      </c>
      <c r="P628">
        <f t="shared" ca="1" si="253"/>
        <v>0</v>
      </c>
      <c r="Q628">
        <f t="shared" ca="1" si="273"/>
        <v>448</v>
      </c>
      <c r="V628">
        <f t="shared" ca="1" si="262"/>
        <v>0.51635099334750034</v>
      </c>
      <c r="W628" t="str">
        <f t="shared" ca="1" si="274"/>
        <v>پشتیبانی فنی</v>
      </c>
      <c r="X628">
        <f t="shared" ca="1" si="263"/>
        <v>4.0453822339231618</v>
      </c>
      <c r="AB628">
        <f t="shared" ca="1" si="275"/>
        <v>7.8058858214441446E-2</v>
      </c>
      <c r="AC628" t="str">
        <f t="shared" ca="1" si="276"/>
        <v>الویت کمتر</v>
      </c>
      <c r="AE628">
        <f t="shared" ca="1" si="255"/>
        <v>0.40383999888188971</v>
      </c>
      <c r="AF628" t="str">
        <f t="shared" ca="1" si="277"/>
        <v>محصول ۳</v>
      </c>
      <c r="AG628">
        <f t="shared" ca="1" si="256"/>
        <v>0.39462780693227129</v>
      </c>
      <c r="AH628" s="4">
        <f t="shared" ca="1" si="257"/>
        <v>6.5649488981190203</v>
      </c>
      <c r="AI628">
        <f t="shared" ca="1" si="258"/>
        <v>0.33254756820829001</v>
      </c>
      <c r="AJ628">
        <f t="shared" ca="1" si="259"/>
        <v>16.246589454290479</v>
      </c>
      <c r="AK628">
        <f t="shared" ca="1" si="260"/>
        <v>0.42006399783287518</v>
      </c>
      <c r="AL628">
        <f t="shared" ca="1" si="261"/>
        <v>2.9165849636917192</v>
      </c>
    </row>
    <row r="629" spans="1:38" x14ac:dyDescent="0.3">
      <c r="A629" s="1">
        <f t="shared" si="264"/>
        <v>628</v>
      </c>
      <c r="B629">
        <f t="shared" ca="1" si="266"/>
        <v>448</v>
      </c>
      <c r="C629">
        <f t="shared" ca="1" si="267"/>
        <v>1</v>
      </c>
      <c r="D629" t="str">
        <f t="shared" ca="1" si="268"/>
        <v>پشتیبانی فنی</v>
      </c>
      <c r="E629" t="str">
        <f t="shared" ca="1" si="269"/>
        <v>محصول ۱</v>
      </c>
      <c r="F629" t="str">
        <f t="shared" ca="1" si="270"/>
        <v>_</v>
      </c>
      <c r="G629">
        <f t="shared" ca="1" si="271"/>
        <v>3.2863364612466857</v>
      </c>
      <c r="H629">
        <f t="shared" ca="1" si="272"/>
        <v>451.28633646124666</v>
      </c>
      <c r="I629">
        <f ca="1">24-COUNTIF($H$2:H628,"&gt;"&amp;B629)</f>
        <v>16</v>
      </c>
      <c r="J629">
        <f t="shared" ca="1" si="254"/>
        <v>9</v>
      </c>
      <c r="O629">
        <f t="shared" ca="1" si="265"/>
        <v>0.34429682546265272</v>
      </c>
      <c r="P629">
        <f t="shared" ca="1" si="253"/>
        <v>0</v>
      </c>
      <c r="Q629">
        <f t="shared" ca="1" si="273"/>
        <v>448</v>
      </c>
      <c r="V629">
        <f t="shared" ca="1" si="262"/>
        <v>0.36565872967872715</v>
      </c>
      <c r="W629" t="str">
        <f t="shared" ca="1" si="274"/>
        <v>پشتیبانی فنی</v>
      </c>
      <c r="X629">
        <f t="shared" ca="1" si="263"/>
        <v>7.9197586891118652</v>
      </c>
      <c r="AB629">
        <f t="shared" ca="1" si="275"/>
        <v>0.87635988824212618</v>
      </c>
      <c r="AC629" t="str">
        <f t="shared" ca="1" si="276"/>
        <v>الویت بیشتر</v>
      </c>
      <c r="AE629">
        <f t="shared" ca="1" si="255"/>
        <v>0.10501245521478958</v>
      </c>
      <c r="AF629" t="str">
        <f t="shared" ca="1" si="277"/>
        <v>محصول ۱</v>
      </c>
      <c r="AG629">
        <f t="shared" ca="1" si="256"/>
        <v>1.82196820087277E-3</v>
      </c>
      <c r="AH629" s="4">
        <f t="shared" ca="1" si="257"/>
        <v>3.2863364612466857</v>
      </c>
      <c r="AI629">
        <f t="shared" ca="1" si="258"/>
        <v>0.15951151244159034</v>
      </c>
      <c r="AJ629">
        <f t="shared" ca="1" si="259"/>
        <v>12.48172695334843</v>
      </c>
      <c r="AK629">
        <f t="shared" ca="1" si="260"/>
        <v>0.80766627535951319</v>
      </c>
      <c r="AL629">
        <f t="shared" ca="1" si="261"/>
        <v>3.3797843525990547</v>
      </c>
    </row>
    <row r="630" spans="1:38" x14ac:dyDescent="0.3">
      <c r="A630" s="1">
        <f t="shared" si="264"/>
        <v>629</v>
      </c>
      <c r="B630">
        <f t="shared" ca="1" si="266"/>
        <v>449</v>
      </c>
      <c r="C630">
        <f t="shared" ca="1" si="267"/>
        <v>1</v>
      </c>
      <c r="D630" t="str">
        <f t="shared" ca="1" si="268"/>
        <v>فروش</v>
      </c>
      <c r="E630" t="str">
        <f t="shared" ca="1" si="269"/>
        <v>_</v>
      </c>
      <c r="F630" t="str">
        <f t="shared" ca="1" si="270"/>
        <v>_</v>
      </c>
      <c r="G630">
        <f t="shared" ca="1" si="271"/>
        <v>14.231165362097478</v>
      </c>
      <c r="H630">
        <f t="shared" ca="1" si="272"/>
        <v>463.2311653620975</v>
      </c>
      <c r="I630">
        <f ca="1">24-COUNTIF($H$2:H629,"&gt;"&amp;B630)</f>
        <v>15</v>
      </c>
      <c r="J630">
        <f t="shared" ca="1" si="254"/>
        <v>10</v>
      </c>
      <c r="O630">
        <f t="shared" ca="1" si="265"/>
        <v>0.81790599831984234</v>
      </c>
      <c r="P630">
        <f t="shared" ca="1" si="253"/>
        <v>1</v>
      </c>
      <c r="Q630">
        <f t="shared" ca="1" si="273"/>
        <v>449</v>
      </c>
      <c r="V630">
        <f t="shared" ca="1" si="262"/>
        <v>0.1082656422222297</v>
      </c>
      <c r="W630" t="str">
        <f t="shared" ca="1" si="274"/>
        <v>فروش</v>
      </c>
      <c r="X630">
        <f t="shared" ca="1" si="263"/>
        <v>8.1149657734683203</v>
      </c>
      <c r="AB630">
        <f t="shared" ca="1" si="275"/>
        <v>0.89847559899440321</v>
      </c>
      <c r="AC630" t="str">
        <f t="shared" ca="1" si="276"/>
        <v>الویت بیشتر</v>
      </c>
      <c r="AE630">
        <f t="shared" ca="1" si="255"/>
        <v>0.14678385501998018</v>
      </c>
      <c r="AF630" t="str">
        <f t="shared" ca="1" si="277"/>
        <v>محصول ۱</v>
      </c>
      <c r="AG630">
        <f t="shared" ca="1" si="256"/>
        <v>8.0168278023802886E-2</v>
      </c>
      <c r="AH630" s="4">
        <f t="shared" ca="1" si="257"/>
        <v>4.899361079697889</v>
      </c>
      <c r="AI630">
        <f t="shared" ca="1" si="258"/>
        <v>0.23209921212102713</v>
      </c>
      <c r="AJ630">
        <f t="shared" ca="1" si="259"/>
        <v>14.231165362097478</v>
      </c>
      <c r="AK630">
        <f t="shared" ca="1" si="260"/>
        <v>0.22003729538335837</v>
      </c>
      <c r="AL630">
        <f t="shared" ca="1" si="261"/>
        <v>2.6633811805943219</v>
      </c>
    </row>
    <row r="631" spans="1:38" x14ac:dyDescent="0.3">
      <c r="A631" s="1">
        <f t="shared" si="264"/>
        <v>630</v>
      </c>
      <c r="B631">
        <f t="shared" ca="1" si="266"/>
        <v>451</v>
      </c>
      <c r="C631">
        <f t="shared" ca="1" si="267"/>
        <v>1</v>
      </c>
      <c r="D631" t="str">
        <f t="shared" ca="1" si="268"/>
        <v>پشتیبانی فنی</v>
      </c>
      <c r="E631" t="str">
        <f t="shared" ca="1" si="269"/>
        <v>محصول ۳</v>
      </c>
      <c r="F631" t="str">
        <f t="shared" ca="1" si="270"/>
        <v>_</v>
      </c>
      <c r="G631">
        <f t="shared" ca="1" si="271"/>
        <v>9.046288881444994</v>
      </c>
      <c r="H631">
        <f t="shared" ca="1" si="272"/>
        <v>460.04628888144498</v>
      </c>
      <c r="I631">
        <f ca="1">24-COUNTIF($H$2:H630,"&gt;"&amp;B631)</f>
        <v>15</v>
      </c>
      <c r="J631">
        <f t="shared" ca="1" si="254"/>
        <v>10</v>
      </c>
      <c r="O631">
        <f t="shared" ca="1" si="265"/>
        <v>0.87596658358047441</v>
      </c>
      <c r="P631">
        <f t="shared" ca="1" si="253"/>
        <v>2</v>
      </c>
      <c r="Q631">
        <f t="shared" ca="1" si="273"/>
        <v>451</v>
      </c>
      <c r="V631">
        <f t="shared" ca="1" si="262"/>
        <v>0.35767245121485058</v>
      </c>
      <c r="W631" t="str">
        <f t="shared" ca="1" si="274"/>
        <v>پشتیبانی فنی</v>
      </c>
      <c r="X631">
        <f t="shared" ca="1" si="263"/>
        <v>9.5624936212476932</v>
      </c>
      <c r="AB631">
        <f t="shared" ca="1" si="275"/>
        <v>0.99453109053002975</v>
      </c>
      <c r="AC631" t="str">
        <f t="shared" ca="1" si="276"/>
        <v>الویت بیشتر</v>
      </c>
      <c r="AE631">
        <f t="shared" ca="1" si="255"/>
        <v>0.43306721160873418</v>
      </c>
      <c r="AF631" t="str">
        <f t="shared" ca="1" si="277"/>
        <v>محصول ۳</v>
      </c>
      <c r="AG631">
        <f t="shared" ca="1" si="256"/>
        <v>0.62884748706233551</v>
      </c>
      <c r="AH631" s="4">
        <f t="shared" ca="1" si="257"/>
        <v>9.046288881444994</v>
      </c>
      <c r="AI631">
        <f t="shared" ca="1" si="258"/>
        <v>0.10961302886235225</v>
      </c>
      <c r="AJ631">
        <f t="shared" ca="1" si="259"/>
        <v>11.031036624632307</v>
      </c>
      <c r="AK631">
        <f t="shared" ca="1" si="260"/>
        <v>0.84816217054439458</v>
      </c>
      <c r="AL631">
        <f t="shared" ca="1" si="261"/>
        <v>3.448932255606254</v>
      </c>
    </row>
    <row r="632" spans="1:38" x14ac:dyDescent="0.3">
      <c r="A632" s="1">
        <f t="shared" si="264"/>
        <v>631</v>
      </c>
      <c r="B632">
        <f t="shared" ca="1" si="266"/>
        <v>453</v>
      </c>
      <c r="C632">
        <f t="shared" ca="1" si="267"/>
        <v>1</v>
      </c>
      <c r="D632" t="str">
        <f t="shared" ca="1" si="268"/>
        <v>پشتیبانی فنی</v>
      </c>
      <c r="E632" t="str">
        <f t="shared" ca="1" si="269"/>
        <v>محصول ۳</v>
      </c>
      <c r="F632" t="str">
        <f t="shared" ca="1" si="270"/>
        <v>_</v>
      </c>
      <c r="G632">
        <f t="shared" ca="1" si="271"/>
        <v>8.333967396579844</v>
      </c>
      <c r="H632">
        <f t="shared" ca="1" si="272"/>
        <v>461.33396739657985</v>
      </c>
      <c r="I632">
        <f ca="1">24-COUNTIF($H$2:H631,"&gt;"&amp;B632)</f>
        <v>16</v>
      </c>
      <c r="J632">
        <f t="shared" ca="1" si="254"/>
        <v>9</v>
      </c>
      <c r="O632">
        <f t="shared" ca="1" si="265"/>
        <v>0.87058206247802405</v>
      </c>
      <c r="P632">
        <f t="shared" ca="1" si="253"/>
        <v>2</v>
      </c>
      <c r="Q632">
        <f t="shared" ca="1" si="273"/>
        <v>453</v>
      </c>
      <c r="V632">
        <f t="shared" ca="1" si="262"/>
        <v>0.45342602715366398</v>
      </c>
      <c r="W632" t="str">
        <f t="shared" ca="1" si="274"/>
        <v>پشتیبانی فنی</v>
      </c>
      <c r="X632">
        <f t="shared" ca="1" si="263"/>
        <v>7.0776745950596904</v>
      </c>
      <c r="AB632">
        <f t="shared" ca="1" si="275"/>
        <v>0.75600040650401301</v>
      </c>
      <c r="AC632" t="str">
        <f t="shared" ca="1" si="276"/>
        <v>الویت بیشتر</v>
      </c>
      <c r="AE632">
        <f t="shared" ca="1" si="255"/>
        <v>0.45417660101143842</v>
      </c>
      <c r="AF632" t="str">
        <f t="shared" ca="1" si="277"/>
        <v>محصول ۳</v>
      </c>
      <c r="AG632">
        <f t="shared" ca="1" si="256"/>
        <v>0.56744358198897482</v>
      </c>
      <c r="AH632" s="4">
        <f t="shared" ca="1" si="257"/>
        <v>8.333967396579844</v>
      </c>
      <c r="AI632">
        <f t="shared" ca="1" si="258"/>
        <v>0.79809088937151917</v>
      </c>
      <c r="AJ632">
        <f t="shared" ca="1" si="259"/>
        <v>22.972058167382766</v>
      </c>
      <c r="AK632">
        <f t="shared" ca="1" si="260"/>
        <v>0.34327424278706931</v>
      </c>
      <c r="AL632">
        <f t="shared" ca="1" si="261"/>
        <v>2.8285822141309449</v>
      </c>
    </row>
    <row r="633" spans="1:38" x14ac:dyDescent="0.3">
      <c r="A633" s="1">
        <f t="shared" si="264"/>
        <v>632</v>
      </c>
      <c r="B633">
        <f t="shared" ca="1" si="266"/>
        <v>455</v>
      </c>
      <c r="C633">
        <f t="shared" ca="1" si="267"/>
        <v>1</v>
      </c>
      <c r="D633" t="str">
        <f t="shared" ca="1" si="268"/>
        <v>پشتیبانی فنی</v>
      </c>
      <c r="E633" t="str">
        <f t="shared" ca="1" si="269"/>
        <v>محصول ۱</v>
      </c>
      <c r="F633" t="str">
        <f t="shared" ca="1" si="270"/>
        <v>_</v>
      </c>
      <c r="G633">
        <f t="shared" ca="1" si="271"/>
        <v>5.6074720142150696</v>
      </c>
      <c r="H633">
        <f t="shared" ca="1" si="272"/>
        <v>460.60747201421509</v>
      </c>
      <c r="I633">
        <f ca="1">24-COUNTIF($H$2:H632,"&gt;"&amp;B633)</f>
        <v>17</v>
      </c>
      <c r="J633">
        <f t="shared" ca="1" si="254"/>
        <v>8</v>
      </c>
      <c r="O633">
        <f t="shared" ca="1" si="265"/>
        <v>0.83586730704174383</v>
      </c>
      <c r="P633">
        <f t="shared" ca="1" si="253"/>
        <v>2</v>
      </c>
      <c r="Q633">
        <f t="shared" ca="1" si="273"/>
        <v>455</v>
      </c>
      <c r="V633">
        <f t="shared" ca="1" si="262"/>
        <v>0.59213741264776476</v>
      </c>
      <c r="W633" t="str">
        <f t="shared" ca="1" si="274"/>
        <v>پشتیبانی فنی</v>
      </c>
      <c r="X633">
        <f t="shared" ca="1" si="263"/>
        <v>7.1951218663678045</v>
      </c>
      <c r="AB633">
        <f t="shared" ca="1" si="275"/>
        <v>0.77521881872777065</v>
      </c>
      <c r="AC633" t="str">
        <f t="shared" ca="1" si="276"/>
        <v>الویت بیشتر</v>
      </c>
      <c r="AE633">
        <f t="shared" ca="1" si="255"/>
        <v>0.12072796180604697</v>
      </c>
      <c r="AF633" t="str">
        <f t="shared" ca="1" si="277"/>
        <v>محصول ۱</v>
      </c>
      <c r="AG633">
        <f t="shared" ca="1" si="256"/>
        <v>0.15108689566477318</v>
      </c>
      <c r="AH633" s="4">
        <f t="shared" ca="1" si="257"/>
        <v>5.6074720142150696</v>
      </c>
      <c r="AI633">
        <f t="shared" ca="1" si="258"/>
        <v>0.3689180774164128</v>
      </c>
      <c r="AJ633">
        <f t="shared" ca="1" si="259"/>
        <v>16.898916734160359</v>
      </c>
      <c r="AK633">
        <f t="shared" ca="1" si="260"/>
        <v>0.36164086633506032</v>
      </c>
      <c r="AL633">
        <f t="shared" ca="1" si="261"/>
        <v>2.8504597184288745</v>
      </c>
    </row>
    <row r="634" spans="1:38" x14ac:dyDescent="0.3">
      <c r="A634" s="1">
        <f t="shared" si="264"/>
        <v>633</v>
      </c>
      <c r="B634">
        <f t="shared" ca="1" si="266"/>
        <v>457</v>
      </c>
      <c r="C634">
        <f t="shared" ca="1" si="267"/>
        <v>1</v>
      </c>
      <c r="D634" t="str">
        <f t="shared" ca="1" si="268"/>
        <v>پشتیبانی فنی</v>
      </c>
      <c r="E634" t="str">
        <f t="shared" ca="1" si="269"/>
        <v>محصول ۳</v>
      </c>
      <c r="F634" t="str">
        <f t="shared" ca="1" si="270"/>
        <v>_</v>
      </c>
      <c r="G634">
        <f t="shared" ca="1" si="271"/>
        <v>10.9956716721615</v>
      </c>
      <c r="H634">
        <f t="shared" ca="1" si="272"/>
        <v>467.99567167216151</v>
      </c>
      <c r="I634">
        <f ca="1">24-COUNTIF($H$2:H633,"&gt;"&amp;B634)</f>
        <v>18</v>
      </c>
      <c r="J634">
        <f t="shared" ca="1" si="254"/>
        <v>7</v>
      </c>
      <c r="O634">
        <f t="shared" ca="1" si="265"/>
        <v>0.85016775491974672</v>
      </c>
      <c r="P634">
        <f t="shared" ca="1" si="253"/>
        <v>2</v>
      </c>
      <c r="Q634">
        <f t="shared" ca="1" si="273"/>
        <v>457</v>
      </c>
      <c r="V634">
        <f t="shared" ca="1" si="262"/>
        <v>0.43971600003566513</v>
      </c>
      <c r="W634" t="str">
        <f t="shared" ca="1" si="274"/>
        <v>پشتیبانی فنی</v>
      </c>
      <c r="X634">
        <f t="shared" ca="1" si="263"/>
        <v>3.4552210246472992</v>
      </c>
      <c r="AB634">
        <f t="shared" ca="1" si="275"/>
        <v>1.4801870091495499E-2</v>
      </c>
      <c r="AC634" t="str">
        <f t="shared" ca="1" si="276"/>
        <v>الویت کمتر</v>
      </c>
      <c r="AE634">
        <f t="shared" ca="1" si="255"/>
        <v>0.43960823816898686</v>
      </c>
      <c r="AF634" t="str">
        <f t="shared" ca="1" si="277"/>
        <v>محصول ۳</v>
      </c>
      <c r="AG634">
        <f t="shared" ca="1" si="256"/>
        <v>0.77286752164740324</v>
      </c>
      <c r="AH634" s="4">
        <f t="shared" ca="1" si="257"/>
        <v>10.9956716721615</v>
      </c>
      <c r="AI634">
        <f t="shared" ca="1" si="258"/>
        <v>1.9435367530707515E-2</v>
      </c>
      <c r="AJ634">
        <f t="shared" ca="1" si="259"/>
        <v>6.9606335059154301</v>
      </c>
      <c r="AK634">
        <f t="shared" ca="1" si="260"/>
        <v>0.5417841816284128</v>
      </c>
      <c r="AL634">
        <f t="shared" ca="1" si="261"/>
        <v>3.0426956404866976</v>
      </c>
    </row>
    <row r="635" spans="1:38" x14ac:dyDescent="0.3">
      <c r="A635" s="1">
        <f t="shared" si="264"/>
        <v>634</v>
      </c>
      <c r="B635">
        <f t="shared" ca="1" si="266"/>
        <v>457</v>
      </c>
      <c r="C635">
        <f t="shared" ca="1" si="267"/>
        <v>1</v>
      </c>
      <c r="D635" t="str">
        <f t="shared" ca="1" si="268"/>
        <v>پشتیبانی فنی</v>
      </c>
      <c r="E635" t="str">
        <f t="shared" ca="1" si="269"/>
        <v>محصول ۱</v>
      </c>
      <c r="F635" t="str">
        <f t="shared" ca="1" si="270"/>
        <v>_</v>
      </c>
      <c r="G635">
        <f t="shared" ca="1" si="271"/>
        <v>10.710837996403598</v>
      </c>
      <c r="H635">
        <f t="shared" ca="1" si="272"/>
        <v>467.7108379964036</v>
      </c>
      <c r="I635">
        <f ca="1">24-COUNTIF($H$2:H634,"&gt;"&amp;B635)</f>
        <v>17</v>
      </c>
      <c r="J635">
        <f t="shared" ca="1" si="254"/>
        <v>8</v>
      </c>
      <c r="O635">
        <f t="shared" ca="1" si="265"/>
        <v>0.39361374301117025</v>
      </c>
      <c r="P635">
        <f t="shared" ca="1" si="253"/>
        <v>0</v>
      </c>
      <c r="Q635">
        <f t="shared" ca="1" si="273"/>
        <v>457</v>
      </c>
      <c r="V635">
        <f t="shared" ca="1" si="262"/>
        <v>0.43756871243768225</v>
      </c>
      <c r="W635" t="str">
        <f t="shared" ca="1" si="274"/>
        <v>پشتیبانی فنی</v>
      </c>
      <c r="X635">
        <f t="shared" ca="1" si="263"/>
        <v>6.1221498593838977</v>
      </c>
      <c r="AB635">
        <f t="shared" ca="1" si="275"/>
        <v>0.57035080819781925</v>
      </c>
      <c r="AC635" t="str">
        <f t="shared" ca="1" si="276"/>
        <v>الویت بیشتر</v>
      </c>
      <c r="AE635">
        <f t="shared" ca="1" si="255"/>
        <v>0.1798743739325267</v>
      </c>
      <c r="AF635" t="str">
        <f t="shared" ca="1" si="277"/>
        <v>محصول ۱</v>
      </c>
      <c r="AG635">
        <f t="shared" ca="1" si="256"/>
        <v>0.75401906150614106</v>
      </c>
      <c r="AH635" s="4">
        <f t="shared" ca="1" si="257"/>
        <v>10.710837996403598</v>
      </c>
      <c r="AI635">
        <f t="shared" ca="1" si="258"/>
        <v>0.93938050167676146</v>
      </c>
      <c r="AJ635">
        <f t="shared" ca="1" si="259"/>
        <v>24.583017423502788</v>
      </c>
      <c r="AK635">
        <f t="shared" ca="1" si="260"/>
        <v>0.15658499667994075</v>
      </c>
      <c r="AL635">
        <f t="shared" ca="1" si="261"/>
        <v>2.5596159337973514</v>
      </c>
    </row>
    <row r="636" spans="1:38" x14ac:dyDescent="0.3">
      <c r="A636" s="1">
        <f t="shared" si="264"/>
        <v>635</v>
      </c>
      <c r="B636">
        <f t="shared" ca="1" si="266"/>
        <v>457</v>
      </c>
      <c r="C636">
        <f t="shared" ca="1" si="267"/>
        <v>1</v>
      </c>
      <c r="D636" t="str">
        <f t="shared" ca="1" si="268"/>
        <v>فروش</v>
      </c>
      <c r="E636" t="str">
        <f t="shared" ca="1" si="269"/>
        <v>_</v>
      </c>
      <c r="F636" t="str">
        <f t="shared" ca="1" si="270"/>
        <v>_</v>
      </c>
      <c r="G636">
        <f t="shared" ca="1" si="271"/>
        <v>22.634662622509456</v>
      </c>
      <c r="H636">
        <f t="shared" ca="1" si="272"/>
        <v>479.63466262250944</v>
      </c>
      <c r="I636">
        <f ca="1">24-COUNTIF($H$2:H635,"&gt;"&amp;B636)</f>
        <v>16</v>
      </c>
      <c r="J636">
        <f t="shared" ca="1" si="254"/>
        <v>9</v>
      </c>
      <c r="O636">
        <f t="shared" ca="1" si="265"/>
        <v>0.33355416366822799</v>
      </c>
      <c r="P636">
        <f t="shared" ca="1" si="253"/>
        <v>0</v>
      </c>
      <c r="Q636">
        <f t="shared" ca="1" si="273"/>
        <v>457</v>
      </c>
      <c r="V636">
        <f t="shared" ca="1" si="262"/>
        <v>0.14144265069504589</v>
      </c>
      <c r="W636" t="str">
        <f t="shared" ca="1" si="274"/>
        <v>فروش</v>
      </c>
      <c r="X636">
        <f t="shared" ca="1" si="263"/>
        <v>9.534603921489893</v>
      </c>
      <c r="AB636">
        <f t="shared" ca="1" si="275"/>
        <v>0.99381161400306894</v>
      </c>
      <c r="AC636" t="str">
        <f t="shared" ca="1" si="276"/>
        <v>الویت بیشتر</v>
      </c>
      <c r="AE636">
        <f t="shared" ca="1" si="255"/>
        <v>0.33948982320694088</v>
      </c>
      <c r="AF636" t="str">
        <f t="shared" ca="1" si="277"/>
        <v>محصول ۳</v>
      </c>
      <c r="AG636">
        <f t="shared" ca="1" si="256"/>
        <v>0.80989809085387754</v>
      </c>
      <c r="AH636" s="4">
        <f t="shared" ca="1" si="257"/>
        <v>11.59203523920719</v>
      </c>
      <c r="AI636">
        <f t="shared" ca="1" si="258"/>
        <v>0.76995709768237475</v>
      </c>
      <c r="AJ636">
        <f t="shared" ca="1" si="259"/>
        <v>22.634662622509456</v>
      </c>
      <c r="AK636">
        <f t="shared" ca="1" si="260"/>
        <v>0.99482527051481906</v>
      </c>
      <c r="AL636">
        <f t="shared" ca="1" si="261"/>
        <v>3.898267709303477</v>
      </c>
    </row>
    <row r="637" spans="1:38" x14ac:dyDescent="0.3">
      <c r="A637" s="1">
        <f t="shared" si="264"/>
        <v>636</v>
      </c>
      <c r="B637">
        <f t="shared" ca="1" si="266"/>
        <v>458</v>
      </c>
      <c r="C637">
        <f t="shared" ca="1" si="267"/>
        <v>1</v>
      </c>
      <c r="D637" t="str">
        <f t="shared" ca="1" si="268"/>
        <v>بررسی سفارش</v>
      </c>
      <c r="E637" t="str">
        <f t="shared" ca="1" si="269"/>
        <v>_</v>
      </c>
      <c r="F637" t="str">
        <f t="shared" ca="1" si="270"/>
        <v>الویت بیشتر</v>
      </c>
      <c r="G637">
        <f t="shared" ca="1" si="271"/>
        <v>3.1670047353894599</v>
      </c>
      <c r="H637">
        <f t="shared" ca="1" si="272"/>
        <v>461.16700473538947</v>
      </c>
      <c r="I637">
        <f ca="1">24-COUNTIF($H$2:H636,"&gt;"&amp;B637)</f>
        <v>15</v>
      </c>
      <c r="J637">
        <f t="shared" ca="1" si="254"/>
        <v>10</v>
      </c>
      <c r="O637">
        <f t="shared" ca="1" si="265"/>
        <v>0.80695173247818908</v>
      </c>
      <c r="P637">
        <f t="shared" ca="1" si="253"/>
        <v>1</v>
      </c>
      <c r="Q637">
        <f t="shared" ca="1" si="273"/>
        <v>458</v>
      </c>
      <c r="V637">
        <f t="shared" ca="1" si="262"/>
        <v>0.22078201612517892</v>
      </c>
      <c r="W637" t="str">
        <f t="shared" ca="1" si="274"/>
        <v>بررسی سفارش</v>
      </c>
      <c r="X637">
        <f t="shared" ca="1" si="263"/>
        <v>7.5698486655669672</v>
      </c>
      <c r="AB637">
        <f t="shared" ca="1" si="275"/>
        <v>0.83126755690723853</v>
      </c>
      <c r="AC637" t="str">
        <f t="shared" ca="1" si="276"/>
        <v>الویت بیشتر</v>
      </c>
      <c r="AE637">
        <f t="shared" ca="1" si="255"/>
        <v>0.40163257481856907</v>
      </c>
      <c r="AF637" t="str">
        <f t="shared" ca="1" si="277"/>
        <v>محصول ۳</v>
      </c>
      <c r="AG637">
        <f t="shared" ca="1" si="256"/>
        <v>0.80513772161345576</v>
      </c>
      <c r="AH637" s="4">
        <f t="shared" ca="1" si="257"/>
        <v>11.512299935147006</v>
      </c>
      <c r="AI637">
        <f t="shared" ca="1" si="258"/>
        <v>5.0903436834700222E-2</v>
      </c>
      <c r="AJ637">
        <f t="shared" ca="1" si="259"/>
        <v>8.7913933268361291</v>
      </c>
      <c r="AK637">
        <f t="shared" ca="1" si="260"/>
        <v>0.65305944456820808</v>
      </c>
      <c r="AL637">
        <f t="shared" ca="1" si="261"/>
        <v>3.1670047353894599</v>
      </c>
    </row>
    <row r="638" spans="1:38" x14ac:dyDescent="0.3">
      <c r="A638" s="1">
        <f t="shared" si="264"/>
        <v>637</v>
      </c>
      <c r="B638">
        <f t="shared" ca="1" si="266"/>
        <v>458</v>
      </c>
      <c r="C638">
        <f t="shared" ca="1" si="267"/>
        <v>1</v>
      </c>
      <c r="D638" t="str">
        <f t="shared" ca="1" si="268"/>
        <v>پشتیبانی فنی</v>
      </c>
      <c r="E638" t="str">
        <f t="shared" ca="1" si="269"/>
        <v>محصول ۱</v>
      </c>
      <c r="F638" t="str">
        <f t="shared" ca="1" si="270"/>
        <v>_</v>
      </c>
      <c r="G638">
        <f t="shared" ca="1" si="271"/>
        <v>8.4352113501570916</v>
      </c>
      <c r="H638">
        <f t="shared" ca="1" si="272"/>
        <v>466.43521135015709</v>
      </c>
      <c r="I638">
        <f ca="1">24-COUNTIF($H$2:H637,"&gt;"&amp;B638)</f>
        <v>14</v>
      </c>
      <c r="J638">
        <f t="shared" ca="1" si="254"/>
        <v>11</v>
      </c>
      <c r="O638">
        <f t="shared" ca="1" si="265"/>
        <v>0.12671459144430675</v>
      </c>
      <c r="P638">
        <f t="shared" ca="1" si="253"/>
        <v>0</v>
      </c>
      <c r="Q638">
        <f t="shared" ca="1" si="273"/>
        <v>458</v>
      </c>
      <c r="V638">
        <f t="shared" ca="1" si="262"/>
        <v>0.59961111076763474</v>
      </c>
      <c r="W638" t="str">
        <f t="shared" ca="1" si="274"/>
        <v>پشتیبانی فنی</v>
      </c>
      <c r="X638">
        <f t="shared" ca="1" si="263"/>
        <v>5.6811746078210756</v>
      </c>
      <c r="AB638">
        <f t="shared" ca="1" si="275"/>
        <v>0.46707849233915888</v>
      </c>
      <c r="AC638" t="str">
        <f t="shared" ca="1" si="276"/>
        <v>الویت بیشتر</v>
      </c>
      <c r="AE638">
        <f t="shared" ca="1" si="255"/>
        <v>0.14075325288844853</v>
      </c>
      <c r="AF638" t="str">
        <f t="shared" ca="1" si="277"/>
        <v>محصول ۱</v>
      </c>
      <c r="AG638">
        <f t="shared" ca="1" si="256"/>
        <v>0.57645749112887168</v>
      </c>
      <c r="AH638" s="4">
        <f t="shared" ca="1" si="257"/>
        <v>8.4352113501570916</v>
      </c>
      <c r="AI638">
        <f t="shared" ca="1" si="258"/>
        <v>0.94478774381591257</v>
      </c>
      <c r="AJ638">
        <f t="shared" ca="1" si="259"/>
        <v>24.642172183686885</v>
      </c>
      <c r="AK638">
        <f t="shared" ca="1" si="260"/>
        <v>0.11328991034722791</v>
      </c>
      <c r="AL638">
        <f t="shared" ca="1" si="261"/>
        <v>2.4760040133175938</v>
      </c>
    </row>
    <row r="639" spans="1:38" x14ac:dyDescent="0.3">
      <c r="A639" s="1">
        <f t="shared" si="264"/>
        <v>638</v>
      </c>
      <c r="B639">
        <f t="shared" ca="1" si="266"/>
        <v>459</v>
      </c>
      <c r="C639">
        <f t="shared" ca="1" si="267"/>
        <v>1</v>
      </c>
      <c r="D639" t="str">
        <f t="shared" ca="1" si="268"/>
        <v>فروش</v>
      </c>
      <c r="E639" t="str">
        <f t="shared" ca="1" si="269"/>
        <v>_</v>
      </c>
      <c r="F639" t="str">
        <f t="shared" ca="1" si="270"/>
        <v>_</v>
      </c>
      <c r="G639">
        <f t="shared" ca="1" si="271"/>
        <v>20.10244907822857</v>
      </c>
      <c r="H639">
        <f t="shared" ca="1" si="272"/>
        <v>479.10244907822857</v>
      </c>
      <c r="I639">
        <f ca="1">24-COUNTIF($H$2:H638,"&gt;"&amp;B639)</f>
        <v>13</v>
      </c>
      <c r="J639">
        <f t="shared" ca="1" si="254"/>
        <v>12</v>
      </c>
      <c r="O639">
        <f t="shared" ca="1" si="265"/>
        <v>0.62659100187109384</v>
      </c>
      <c r="P639">
        <f t="shared" ca="1" si="253"/>
        <v>1</v>
      </c>
      <c r="Q639">
        <f t="shared" ca="1" si="273"/>
        <v>459</v>
      </c>
      <c r="V639">
        <f t="shared" ca="1" si="262"/>
        <v>0.10633421483098002</v>
      </c>
      <c r="W639" t="str">
        <f t="shared" ca="1" si="274"/>
        <v>فروش</v>
      </c>
      <c r="X639">
        <f t="shared" ca="1" si="263"/>
        <v>9.2998882108350873</v>
      </c>
      <c r="AB639">
        <f t="shared" ca="1" si="275"/>
        <v>0.9859955280763516</v>
      </c>
      <c r="AC639" t="str">
        <f t="shared" ca="1" si="276"/>
        <v>الویت بیشتر</v>
      </c>
      <c r="AE639">
        <f t="shared" ca="1" si="255"/>
        <v>0.38251921784632914</v>
      </c>
      <c r="AF639" t="str">
        <f t="shared" ca="1" si="277"/>
        <v>محصول ۳</v>
      </c>
      <c r="AG639">
        <f t="shared" ca="1" si="256"/>
        <v>0.10247751283015383</v>
      </c>
      <c r="AH639" s="4">
        <f t="shared" ca="1" si="257"/>
        <v>5.1474375607586182</v>
      </c>
      <c r="AI639">
        <f t="shared" ca="1" si="258"/>
        <v>0.57491988096883406</v>
      </c>
      <c r="AJ639">
        <f t="shared" ca="1" si="259"/>
        <v>20.10244907822857</v>
      </c>
      <c r="AK639">
        <f t="shared" ca="1" si="260"/>
        <v>0.231723474583581</v>
      </c>
      <c r="AL639">
        <f t="shared" ca="1" si="261"/>
        <v>2.6807693803096333</v>
      </c>
    </row>
    <row r="640" spans="1:38" x14ac:dyDescent="0.3">
      <c r="A640" s="1">
        <f t="shared" si="264"/>
        <v>639</v>
      </c>
      <c r="B640">
        <f t="shared" ca="1" si="266"/>
        <v>459</v>
      </c>
      <c r="C640">
        <f t="shared" ca="1" si="267"/>
        <v>1</v>
      </c>
      <c r="D640" t="str">
        <f t="shared" ca="1" si="268"/>
        <v>پشتیبانی فنی</v>
      </c>
      <c r="E640" t="str">
        <f t="shared" ca="1" si="269"/>
        <v>محصول ۳</v>
      </c>
      <c r="F640" t="str">
        <f t="shared" ca="1" si="270"/>
        <v>_</v>
      </c>
      <c r="G640">
        <f t="shared" ca="1" si="271"/>
        <v>11.195934102043697</v>
      </c>
      <c r="H640">
        <f t="shared" ca="1" si="272"/>
        <v>470.19593410204368</v>
      </c>
      <c r="I640">
        <f ca="1">24-COUNTIF($H$2:H639,"&gt;"&amp;B640)</f>
        <v>12</v>
      </c>
      <c r="J640">
        <f t="shared" ca="1" si="254"/>
        <v>13</v>
      </c>
      <c r="O640">
        <f t="shared" ca="1" si="265"/>
        <v>0.50905026055957259</v>
      </c>
      <c r="P640">
        <f t="shared" ca="1" si="253"/>
        <v>0</v>
      </c>
      <c r="Q640">
        <f t="shared" ca="1" si="273"/>
        <v>459</v>
      </c>
      <c r="V640">
        <f t="shared" ca="1" si="262"/>
        <v>0.58197256286887422</v>
      </c>
      <c r="W640" t="str">
        <f t="shared" ca="1" si="274"/>
        <v>پشتیبانی فنی</v>
      </c>
      <c r="X640">
        <f t="shared" ca="1" si="263"/>
        <v>9.4254565600603577</v>
      </c>
      <c r="AB640">
        <f t="shared" ca="1" si="275"/>
        <v>0.99056856673206639</v>
      </c>
      <c r="AC640" t="str">
        <f t="shared" ca="1" si="276"/>
        <v>الویت بیشتر</v>
      </c>
      <c r="AE640">
        <f t="shared" ca="1" si="255"/>
        <v>0.40943837911206959</v>
      </c>
      <c r="AF640" t="str">
        <f t="shared" ca="1" si="277"/>
        <v>محصول ۳</v>
      </c>
      <c r="AG640">
        <f t="shared" ca="1" si="256"/>
        <v>0.78566984840864862</v>
      </c>
      <c r="AH640" s="4">
        <f t="shared" ca="1" si="257"/>
        <v>11.195934102043697</v>
      </c>
      <c r="AI640">
        <f t="shared" ca="1" si="258"/>
        <v>0.98512424614955629</v>
      </c>
      <c r="AJ640">
        <f t="shared" ca="1" si="259"/>
        <v>25.078212329641474</v>
      </c>
      <c r="AK640">
        <f t="shared" ca="1" si="260"/>
        <v>0.30534554059814845</v>
      </c>
      <c r="AL640">
        <f t="shared" ca="1" si="261"/>
        <v>2.7814672617559211</v>
      </c>
    </row>
    <row r="641" spans="1:38" x14ac:dyDescent="0.3">
      <c r="A641" s="1">
        <f t="shared" si="264"/>
        <v>640</v>
      </c>
      <c r="B641">
        <f t="shared" ca="1" si="266"/>
        <v>461</v>
      </c>
      <c r="C641">
        <f t="shared" ca="1" si="267"/>
        <v>1</v>
      </c>
      <c r="D641" t="str">
        <f t="shared" ca="1" si="268"/>
        <v>پشتیبانی فنی</v>
      </c>
      <c r="E641" t="str">
        <f t="shared" ca="1" si="269"/>
        <v>محصول ۳</v>
      </c>
      <c r="F641" t="str">
        <f t="shared" ca="1" si="270"/>
        <v>_</v>
      </c>
      <c r="G641">
        <f t="shared" ca="1" si="271"/>
        <v>11.360725990432915</v>
      </c>
      <c r="H641">
        <f t="shared" ca="1" si="272"/>
        <v>472.36072599043291</v>
      </c>
      <c r="I641">
        <f ca="1">24-COUNTIF($H$2:H640,"&gt;"&amp;B641)</f>
        <v>14</v>
      </c>
      <c r="J641">
        <f t="shared" ca="1" si="254"/>
        <v>11</v>
      </c>
      <c r="O641">
        <f t="shared" ca="1" si="265"/>
        <v>0.88904597904588378</v>
      </c>
      <c r="P641">
        <f t="shared" ca="1" si="253"/>
        <v>2</v>
      </c>
      <c r="Q641">
        <f t="shared" ca="1" si="273"/>
        <v>461</v>
      </c>
      <c r="V641">
        <f t="shared" ca="1" si="262"/>
        <v>0.39832491928605296</v>
      </c>
      <c r="W641" t="str">
        <f t="shared" ca="1" si="274"/>
        <v>پشتیبانی فنی</v>
      </c>
      <c r="X641">
        <f t="shared" ca="1" si="263"/>
        <v>6.9644764088505449</v>
      </c>
      <c r="AB641">
        <f t="shared" ca="1" si="275"/>
        <v>0.73673132935928898</v>
      </c>
      <c r="AC641" t="str">
        <f t="shared" ca="1" si="276"/>
        <v>الویت بیشتر</v>
      </c>
      <c r="AE641">
        <f t="shared" ca="1" si="255"/>
        <v>0.40270687098699098</v>
      </c>
      <c r="AF641" t="str">
        <f t="shared" ca="1" si="277"/>
        <v>محصول ۳</v>
      </c>
      <c r="AG641">
        <f t="shared" ca="1" si="256"/>
        <v>0.79592611400873603</v>
      </c>
      <c r="AH641" s="4">
        <f t="shared" ca="1" si="257"/>
        <v>11.360725990432915</v>
      </c>
      <c r="AI641">
        <f t="shared" ca="1" si="258"/>
        <v>0.41396716933750721</v>
      </c>
      <c r="AJ641">
        <f t="shared" ca="1" si="259"/>
        <v>17.663791324929392</v>
      </c>
      <c r="AK641">
        <f t="shared" ca="1" si="260"/>
        <v>0.75516155129841234</v>
      </c>
      <c r="AL641">
        <f t="shared" ca="1" si="261"/>
        <v>3.3002308256266391</v>
      </c>
    </row>
    <row r="642" spans="1:38" x14ac:dyDescent="0.3">
      <c r="A642" s="1">
        <f t="shared" si="264"/>
        <v>641</v>
      </c>
      <c r="B642">
        <f t="shared" ca="1" si="266"/>
        <v>461</v>
      </c>
      <c r="C642">
        <f t="shared" ca="1" si="267"/>
        <v>1</v>
      </c>
      <c r="D642" t="str">
        <f t="shared" ca="1" si="268"/>
        <v>پشتیبانی فنی</v>
      </c>
      <c r="E642" t="str">
        <f t="shared" ca="1" si="269"/>
        <v>محصول ۲</v>
      </c>
      <c r="F642" t="str">
        <f t="shared" ca="1" si="270"/>
        <v>_</v>
      </c>
      <c r="G642">
        <f t="shared" ca="1" si="271"/>
        <v>11.23771070262903</v>
      </c>
      <c r="H642">
        <f t="shared" ca="1" si="272"/>
        <v>472.23771070262904</v>
      </c>
      <c r="I642">
        <f ca="1">24-COUNTIF($H$2:H641,"&gt;"&amp;B642)</f>
        <v>13</v>
      </c>
      <c r="J642">
        <f t="shared" ca="1" si="254"/>
        <v>12</v>
      </c>
      <c r="O642">
        <f t="shared" ca="1" si="265"/>
        <v>0.31167031608009155</v>
      </c>
      <c r="P642">
        <f t="shared" ref="P642:P705" ca="1" si="278">IF(O642&lt;=$N$2,0,IF(O642&lt;=$N$3,1,IF(O642&lt;=$N$4,2,IF(O642&lt;=$N$5,3,IF(O642&lt;=$N$6,4,5)))))</f>
        <v>0</v>
      </c>
      <c r="Q642">
        <f t="shared" ca="1" si="273"/>
        <v>461</v>
      </c>
      <c r="V642">
        <f t="shared" ca="1" si="262"/>
        <v>0.57630002195028318</v>
      </c>
      <c r="W642" t="str">
        <f t="shared" ca="1" si="274"/>
        <v>پشتیبانی فنی</v>
      </c>
      <c r="X642">
        <f t="shared" ca="1" si="263"/>
        <v>6.6874035137191887</v>
      </c>
      <c r="AB642">
        <f t="shared" ca="1" si="275"/>
        <v>0.68647727197371489</v>
      </c>
      <c r="AC642" t="str">
        <f t="shared" ca="1" si="276"/>
        <v>الویت بیشتر</v>
      </c>
      <c r="AE642">
        <f t="shared" ca="1" si="255"/>
        <v>0.32387422402422428</v>
      </c>
      <c r="AF642" t="str">
        <f t="shared" ca="1" si="277"/>
        <v>محصول ۲</v>
      </c>
      <c r="AG642">
        <f t="shared" ca="1" si="256"/>
        <v>0.78829371971602791</v>
      </c>
      <c r="AH642" s="4">
        <f t="shared" ca="1" si="257"/>
        <v>11.23771070262903</v>
      </c>
      <c r="AI642">
        <f t="shared" ca="1" si="258"/>
        <v>0.17722378889686197</v>
      </c>
      <c r="AJ642">
        <f t="shared" ca="1" si="259"/>
        <v>12.940242099209884</v>
      </c>
      <c r="AK642">
        <f t="shared" ca="1" si="260"/>
        <v>8.758440459888428E-2</v>
      </c>
      <c r="AL642">
        <f t="shared" ca="1" si="261"/>
        <v>2.4185317302162028</v>
      </c>
    </row>
    <row r="643" spans="1:38" x14ac:dyDescent="0.3">
      <c r="A643" s="1">
        <f t="shared" si="264"/>
        <v>642</v>
      </c>
      <c r="B643">
        <f t="shared" ca="1" si="266"/>
        <v>464</v>
      </c>
      <c r="C643">
        <f t="shared" ca="1" si="267"/>
        <v>1</v>
      </c>
      <c r="D643" t="str">
        <f t="shared" ca="1" si="268"/>
        <v>پشتیبانی فنی</v>
      </c>
      <c r="E643" t="str">
        <f t="shared" ca="1" si="269"/>
        <v>محصول ۱</v>
      </c>
      <c r="F643" t="str">
        <f t="shared" ca="1" si="270"/>
        <v>_</v>
      </c>
      <c r="G643">
        <f t="shared" ca="1" si="271"/>
        <v>5.7625408401631653</v>
      </c>
      <c r="H643">
        <f t="shared" ca="1" si="272"/>
        <v>469.76254084016318</v>
      </c>
      <c r="I643">
        <f ca="1">24-COUNTIF($H$2:H642,"&gt;"&amp;B643)</f>
        <v>16</v>
      </c>
      <c r="J643">
        <f t="shared" ref="J643:J706" ca="1" si="279">25-I643</f>
        <v>9</v>
      </c>
      <c r="O643">
        <f t="shared" ca="1" si="265"/>
        <v>0.93895306287296054</v>
      </c>
      <c r="P643">
        <f t="shared" ca="1" si="278"/>
        <v>3</v>
      </c>
      <c r="Q643">
        <f t="shared" ca="1" si="273"/>
        <v>464</v>
      </c>
      <c r="V643">
        <f t="shared" ca="1" si="262"/>
        <v>0.53635604954549987</v>
      </c>
      <c r="W643" t="str">
        <f t="shared" ca="1" si="274"/>
        <v>پشتیبانی فنی</v>
      </c>
      <c r="X643">
        <f t="shared" ca="1" si="263"/>
        <v>7.8348235014902716</v>
      </c>
      <c r="AB643">
        <f t="shared" ca="1" si="275"/>
        <v>0.86605744943717577</v>
      </c>
      <c r="AC643" t="str">
        <f t="shared" ca="1" si="276"/>
        <v>الویت بیشتر</v>
      </c>
      <c r="AE643">
        <f t="shared" ref="AE643:AE706" ca="1" si="280">0.4*RAND()+0.1</f>
        <v>0.16749535619029801</v>
      </c>
      <c r="AF643" t="str">
        <f t="shared" ca="1" si="277"/>
        <v>محصول ۱</v>
      </c>
      <c r="AG643">
        <f t="shared" ref="AG643:AG706" ca="1" si="281">RAND()</f>
        <v>0.30668793199687761</v>
      </c>
      <c r="AH643" s="4">
        <f t="shared" ref="AH643:AH706" ca="1" si="282">IF(AG643&lt;=0.2,((45*AG643)^0.5)+3,18-((216*(1-AG643))^0.5))</f>
        <v>5.7625408401631653</v>
      </c>
      <c r="AI643">
        <f t="shared" ref="AI643:AI706" ca="1" si="283">RAND()</f>
        <v>4.0734820227819157E-2</v>
      </c>
      <c r="AJ643">
        <f t="shared" ref="AJ643:AJ706" ca="1" si="284">IF(AI643&lt;=(121.451),((451*AI643)^0.5)+4,45-((1230*(1-AI643))^0.5))</f>
        <v>8.2861875743773084</v>
      </c>
      <c r="AK643">
        <f t="shared" ref="AK643:AK706" ca="1" si="285">RAND()</f>
        <v>0.7337964625192982</v>
      </c>
      <c r="AL643">
        <f t="shared" ref="AL643:AL706" ca="1" si="286">IF(AK643&lt;=0.5,((2*AK643)^0.5)+2,4-((2*(1-AK643))^0.5))</f>
        <v>3.2703376979989964</v>
      </c>
    </row>
    <row r="644" spans="1:38" x14ac:dyDescent="0.3">
      <c r="A644" s="1">
        <f t="shared" si="264"/>
        <v>643</v>
      </c>
      <c r="B644">
        <f t="shared" ca="1" si="266"/>
        <v>464</v>
      </c>
      <c r="C644">
        <f t="shared" ca="1" si="267"/>
        <v>1</v>
      </c>
      <c r="D644" t="str">
        <f t="shared" ca="1" si="268"/>
        <v>بررسی سفارش</v>
      </c>
      <c r="E644" t="str">
        <f t="shared" ca="1" si="269"/>
        <v>_</v>
      </c>
      <c r="F644" t="str">
        <f t="shared" ca="1" si="270"/>
        <v>الویت کمتر</v>
      </c>
      <c r="G644">
        <f t="shared" ca="1" si="271"/>
        <v>10.546037991137956</v>
      </c>
      <c r="H644">
        <f t="shared" ca="1" si="272"/>
        <v>474.54603799113795</v>
      </c>
      <c r="I644">
        <f ca="1">24-COUNTIF($H$2:H643,"&gt;"&amp;B644)</f>
        <v>15</v>
      </c>
      <c r="J644">
        <f t="shared" ca="1" si="279"/>
        <v>10</v>
      </c>
      <c r="O644">
        <f t="shared" ca="1" si="265"/>
        <v>0.28565361750893559</v>
      </c>
      <c r="P644">
        <f t="shared" ca="1" si="278"/>
        <v>0</v>
      </c>
      <c r="Q644">
        <f t="shared" ca="1" si="273"/>
        <v>464</v>
      </c>
      <c r="V644">
        <f t="shared" ref="V644:V707" ca="1" si="287">0.5*RAND()+0.1</f>
        <v>0.21905288470886439</v>
      </c>
      <c r="W644" t="str">
        <f t="shared" ca="1" si="274"/>
        <v>بررسی سفارش</v>
      </c>
      <c r="X644">
        <f t="shared" ref="X644:X707" ca="1" si="288">7*RAND()+3</f>
        <v>4.2407753672545416</v>
      </c>
      <c r="AB644">
        <f t="shared" ca="1" si="275"/>
        <v>0.10996596514183163</v>
      </c>
      <c r="AC644" t="str">
        <f t="shared" ca="1" si="276"/>
        <v>الویت کمتر</v>
      </c>
      <c r="AE644">
        <f t="shared" ca="1" si="280"/>
        <v>0.40944031326357544</v>
      </c>
      <c r="AF644" t="str">
        <f t="shared" ca="1" si="277"/>
        <v>محصول ۳</v>
      </c>
      <c r="AG644">
        <f t="shared" ca="1" si="281"/>
        <v>0.10132875985825385</v>
      </c>
      <c r="AH644" s="4">
        <f t="shared" ca="1" si="282"/>
        <v>5.1353674610289968</v>
      </c>
      <c r="AI644">
        <f t="shared" ca="1" si="283"/>
        <v>2.5777952169404927E-2</v>
      </c>
      <c r="AJ644">
        <f t="shared" ca="1" si="284"/>
        <v>7.4096710146877252</v>
      </c>
      <c r="AK644">
        <f t="shared" ca="1" si="285"/>
        <v>0.62706900031714152</v>
      </c>
      <c r="AL644">
        <f t="shared" ca="1" si="286"/>
        <v>3.1363669764502302</v>
      </c>
    </row>
    <row r="645" spans="1:38" x14ac:dyDescent="0.3">
      <c r="A645" s="1">
        <f t="shared" si="264"/>
        <v>644</v>
      </c>
      <c r="B645">
        <f t="shared" ca="1" si="266"/>
        <v>464</v>
      </c>
      <c r="C645">
        <f t="shared" ca="1" si="267"/>
        <v>1</v>
      </c>
      <c r="D645" t="str">
        <f t="shared" ca="1" si="268"/>
        <v>پشتیبانی فنی</v>
      </c>
      <c r="E645" t="str">
        <f t="shared" ca="1" si="269"/>
        <v>محصول ۲</v>
      </c>
      <c r="F645" t="str">
        <f t="shared" ca="1" si="270"/>
        <v>_</v>
      </c>
      <c r="G645">
        <f t="shared" ca="1" si="271"/>
        <v>11.64999283869982</v>
      </c>
      <c r="H645">
        <f t="shared" ca="1" si="272"/>
        <v>475.6499928386998</v>
      </c>
      <c r="I645">
        <f ca="1">24-COUNTIF($H$2:H644,"&gt;"&amp;B645)</f>
        <v>14</v>
      </c>
      <c r="J645">
        <f t="shared" ca="1" si="279"/>
        <v>11</v>
      </c>
      <c r="O645">
        <f t="shared" ca="1" si="265"/>
        <v>8.6082993606735325E-3</v>
      </c>
      <c r="P645">
        <f t="shared" ca="1" si="278"/>
        <v>0</v>
      </c>
      <c r="Q645">
        <f t="shared" ca="1" si="273"/>
        <v>464</v>
      </c>
      <c r="V645">
        <f t="shared" ca="1" si="287"/>
        <v>0.3953369737276835</v>
      </c>
      <c r="W645" t="str">
        <f t="shared" ca="1" si="274"/>
        <v>پشتیبانی فنی</v>
      </c>
      <c r="X645">
        <f t="shared" ca="1" si="288"/>
        <v>8.5713495711999101</v>
      </c>
      <c r="AB645">
        <f t="shared" ca="1" si="275"/>
        <v>0.94168451292255195</v>
      </c>
      <c r="AC645" t="str">
        <f t="shared" ca="1" si="276"/>
        <v>الویت بیشتر</v>
      </c>
      <c r="AE645">
        <f t="shared" ca="1" si="280"/>
        <v>0.26171124296761883</v>
      </c>
      <c r="AF645" t="str">
        <f t="shared" ca="1" si="277"/>
        <v>محصول ۲</v>
      </c>
      <c r="AG645">
        <f t="shared" ca="1" si="281"/>
        <v>0.81332133820109453</v>
      </c>
      <c r="AH645" s="4">
        <f t="shared" ca="1" si="282"/>
        <v>11.64999283869982</v>
      </c>
      <c r="AI645">
        <f t="shared" ca="1" si="283"/>
        <v>0.13814096705977474</v>
      </c>
      <c r="AJ645">
        <f t="shared" ca="1" si="284"/>
        <v>11.893134747611903</v>
      </c>
      <c r="AK645">
        <f t="shared" ca="1" si="285"/>
        <v>0.60912943563336697</v>
      </c>
      <c r="AL645">
        <f t="shared" ca="1" si="286"/>
        <v>3.1158387428001237</v>
      </c>
    </row>
    <row r="646" spans="1:38" x14ac:dyDescent="0.3">
      <c r="A646" s="1">
        <f t="shared" si="264"/>
        <v>645</v>
      </c>
      <c r="B646">
        <f t="shared" ca="1" si="266"/>
        <v>464</v>
      </c>
      <c r="C646">
        <f t="shared" ca="1" si="267"/>
        <v>1</v>
      </c>
      <c r="D646" t="str">
        <f t="shared" ca="1" si="268"/>
        <v>پشتیبانی فنی</v>
      </c>
      <c r="E646" t="str">
        <f t="shared" ca="1" si="269"/>
        <v>محصول ۱</v>
      </c>
      <c r="F646" t="str">
        <f t="shared" ca="1" si="270"/>
        <v>_</v>
      </c>
      <c r="G646">
        <f t="shared" ca="1" si="271"/>
        <v>12.317625120584598</v>
      </c>
      <c r="H646">
        <f t="shared" ca="1" si="272"/>
        <v>476.31762512058458</v>
      </c>
      <c r="I646">
        <f ca="1">24-COUNTIF($H$2:H645,"&gt;"&amp;B646)</f>
        <v>13</v>
      </c>
      <c r="J646">
        <f t="shared" ca="1" si="279"/>
        <v>12</v>
      </c>
      <c r="O646">
        <f t="shared" ca="1" si="265"/>
        <v>0.12388745902121934</v>
      </c>
      <c r="P646">
        <f t="shared" ca="1" si="278"/>
        <v>0</v>
      </c>
      <c r="Q646">
        <f t="shared" ca="1" si="273"/>
        <v>464</v>
      </c>
      <c r="V646">
        <f t="shared" ca="1" si="287"/>
        <v>0.46964957285390285</v>
      </c>
      <c r="W646" t="str">
        <f t="shared" ca="1" si="274"/>
        <v>پشتیبانی فنی</v>
      </c>
      <c r="X646">
        <f t="shared" ca="1" si="288"/>
        <v>4.6414996802146646</v>
      </c>
      <c r="AB646">
        <f t="shared" ca="1" si="275"/>
        <v>0.19246580001034616</v>
      </c>
      <c r="AC646" t="str">
        <f t="shared" ca="1" si="276"/>
        <v>الویت بیشتر</v>
      </c>
      <c r="AE646">
        <f t="shared" ca="1" si="280"/>
        <v>0.16094990809541107</v>
      </c>
      <c r="AF646" t="str">
        <f t="shared" ca="1" si="277"/>
        <v>محصول ۱</v>
      </c>
      <c r="AG646">
        <f t="shared" ca="1" si="281"/>
        <v>0.85051210986013337</v>
      </c>
      <c r="AH646" s="4">
        <f t="shared" ca="1" si="282"/>
        <v>12.317625120584598</v>
      </c>
      <c r="AI646">
        <f t="shared" ca="1" si="283"/>
        <v>0.3566615236663776</v>
      </c>
      <c r="AJ646">
        <f t="shared" ca="1" si="284"/>
        <v>16.682836716347659</v>
      </c>
      <c r="AK646">
        <f t="shared" ca="1" si="285"/>
        <v>0.96302859791146067</v>
      </c>
      <c r="AL646">
        <f t="shared" ca="1" si="286"/>
        <v>3.728075738160276</v>
      </c>
    </row>
    <row r="647" spans="1:38" x14ac:dyDescent="0.3">
      <c r="A647" s="1">
        <f t="shared" ref="A647:A710" si="289">A646+1</f>
        <v>646</v>
      </c>
      <c r="B647">
        <f t="shared" ca="1" si="266"/>
        <v>464</v>
      </c>
      <c r="C647">
        <f t="shared" ca="1" si="267"/>
        <v>1</v>
      </c>
      <c r="D647" t="str">
        <f t="shared" ca="1" si="268"/>
        <v>پشتیبانی فنی</v>
      </c>
      <c r="E647" t="str">
        <f t="shared" ca="1" si="269"/>
        <v>محصول ۲</v>
      </c>
      <c r="F647" t="str">
        <f t="shared" ca="1" si="270"/>
        <v>_</v>
      </c>
      <c r="G647">
        <f t="shared" ca="1" si="271"/>
        <v>8.9946872395231008</v>
      </c>
      <c r="H647">
        <f t="shared" ca="1" si="272"/>
        <v>472.9946872395231</v>
      </c>
      <c r="I647">
        <f ca="1">24-COUNTIF($H$2:H646,"&gt;"&amp;B647)</f>
        <v>12</v>
      </c>
      <c r="J647">
        <f t="shared" ca="1" si="279"/>
        <v>13</v>
      </c>
      <c r="O647">
        <f t="shared" ref="O647:O710" ca="1" si="290">RAND()</f>
        <v>6.1535113939311215E-2</v>
      </c>
      <c r="P647">
        <f t="shared" ca="1" si="278"/>
        <v>0</v>
      </c>
      <c r="Q647">
        <f t="shared" ca="1" si="273"/>
        <v>464</v>
      </c>
      <c r="V647">
        <f t="shared" ca="1" si="287"/>
        <v>0.32174522159167263</v>
      </c>
      <c r="W647" t="str">
        <f t="shared" ca="1" si="274"/>
        <v>پشتیبانی فنی</v>
      </c>
      <c r="X647">
        <f t="shared" ca="1" si="288"/>
        <v>9.3179139747465403</v>
      </c>
      <c r="AB647">
        <f t="shared" ca="1" si="275"/>
        <v>0.98670739011868391</v>
      </c>
      <c r="AC647" t="str">
        <f t="shared" ca="1" si="276"/>
        <v>الویت بیشتر</v>
      </c>
      <c r="AE647">
        <f t="shared" ca="1" si="280"/>
        <v>0.24140869059385484</v>
      </c>
      <c r="AF647" t="str">
        <f t="shared" ca="1" si="277"/>
        <v>محصول ۲</v>
      </c>
      <c r="AG647">
        <f t="shared" ca="1" si="281"/>
        <v>0.62455713928699974</v>
      </c>
      <c r="AH647" s="4">
        <f t="shared" ca="1" si="282"/>
        <v>8.9946872395231008</v>
      </c>
      <c r="AI647">
        <f t="shared" ca="1" si="283"/>
        <v>0.92314735361162947</v>
      </c>
      <c r="AJ647">
        <f t="shared" ca="1" si="284"/>
        <v>24.404397969037088</v>
      </c>
      <c r="AK647">
        <f t="shared" ca="1" si="285"/>
        <v>0.29037762930805322</v>
      </c>
      <c r="AL647">
        <f t="shared" ca="1" si="286"/>
        <v>2.7620730008444774</v>
      </c>
    </row>
    <row r="648" spans="1:38" x14ac:dyDescent="0.3">
      <c r="A648" s="1">
        <f t="shared" si="289"/>
        <v>647</v>
      </c>
      <c r="B648">
        <f t="shared" ca="1" si="266"/>
        <v>465</v>
      </c>
      <c r="C648">
        <f t="shared" ca="1" si="267"/>
        <v>1</v>
      </c>
      <c r="D648" t="str">
        <f t="shared" ca="1" si="268"/>
        <v>فروش</v>
      </c>
      <c r="E648" t="str">
        <f t="shared" ca="1" si="269"/>
        <v>_</v>
      </c>
      <c r="F648" t="str">
        <f t="shared" ca="1" si="270"/>
        <v>_</v>
      </c>
      <c r="G648">
        <f t="shared" ca="1" si="271"/>
        <v>20.567698486220873</v>
      </c>
      <c r="H648">
        <f t="shared" ca="1" si="272"/>
        <v>485.56769848622088</v>
      </c>
      <c r="I648">
        <f ca="1">24-COUNTIF($H$2:H647,"&gt;"&amp;B648)</f>
        <v>11</v>
      </c>
      <c r="J648">
        <f t="shared" ca="1" si="279"/>
        <v>14</v>
      </c>
      <c r="O648">
        <f t="shared" ca="1" si="290"/>
        <v>0.64978160374710503</v>
      </c>
      <c r="P648">
        <f t="shared" ca="1" si="278"/>
        <v>1</v>
      </c>
      <c r="Q648">
        <f t="shared" ca="1" si="273"/>
        <v>465</v>
      </c>
      <c r="V648">
        <f t="shared" ca="1" si="287"/>
        <v>0.11999116276752123</v>
      </c>
      <c r="W648" t="str">
        <f t="shared" ca="1" si="274"/>
        <v>فروش</v>
      </c>
      <c r="X648">
        <f t="shared" ca="1" si="288"/>
        <v>7.1895266648076204</v>
      </c>
      <c r="AB648">
        <f t="shared" ca="1" si="275"/>
        <v>0.77432113234778921</v>
      </c>
      <c r="AC648" t="str">
        <f t="shared" ca="1" si="276"/>
        <v>الویت بیشتر</v>
      </c>
      <c r="AE648">
        <f t="shared" ca="1" si="280"/>
        <v>0.42207329016849704</v>
      </c>
      <c r="AF648" t="str">
        <f t="shared" ca="1" si="277"/>
        <v>محصول ۳</v>
      </c>
      <c r="AG648">
        <f t="shared" ca="1" si="281"/>
        <v>0.74228198260446487</v>
      </c>
      <c r="AH648" s="4">
        <f t="shared" ca="1" si="282"/>
        <v>10.538961750705496</v>
      </c>
      <c r="AI648">
        <f t="shared" ca="1" si="283"/>
        <v>0.60862224640870388</v>
      </c>
      <c r="AJ648">
        <f t="shared" ca="1" si="284"/>
        <v>20.567698486220873</v>
      </c>
      <c r="AK648">
        <f t="shared" ca="1" si="285"/>
        <v>2.4698723984139193E-2</v>
      </c>
      <c r="AL648">
        <f t="shared" ca="1" si="286"/>
        <v>2.2222553665680054</v>
      </c>
    </row>
    <row r="649" spans="1:38" x14ac:dyDescent="0.3">
      <c r="A649" s="1">
        <f t="shared" si="289"/>
        <v>648</v>
      </c>
      <c r="B649">
        <f t="shared" ca="1" si="266"/>
        <v>465</v>
      </c>
      <c r="C649">
        <f t="shared" ca="1" si="267"/>
        <v>1</v>
      </c>
      <c r="D649" t="str">
        <f t="shared" ca="1" si="268"/>
        <v>بررسی سفارش</v>
      </c>
      <c r="E649" t="str">
        <f t="shared" ca="1" si="269"/>
        <v>_</v>
      </c>
      <c r="F649" t="str">
        <f t="shared" ca="1" si="270"/>
        <v>الویت بیشتر</v>
      </c>
      <c r="G649">
        <f t="shared" ca="1" si="271"/>
        <v>2.9695874168995449</v>
      </c>
      <c r="H649">
        <f t="shared" ca="1" si="272"/>
        <v>467.96958741689957</v>
      </c>
      <c r="I649">
        <f ca="1">24-COUNTIF($H$2:H648,"&gt;"&amp;B649)</f>
        <v>10</v>
      </c>
      <c r="J649">
        <f t="shared" ca="1" si="279"/>
        <v>15</v>
      </c>
      <c r="O649">
        <f t="shared" ca="1" si="290"/>
        <v>0.45300016486763139</v>
      </c>
      <c r="P649">
        <f t="shared" ca="1" si="278"/>
        <v>0</v>
      </c>
      <c r="Q649">
        <f t="shared" ca="1" si="273"/>
        <v>465</v>
      </c>
      <c r="V649">
        <f t="shared" ca="1" si="287"/>
        <v>0.16897843124591952</v>
      </c>
      <c r="W649" t="str">
        <f t="shared" ca="1" si="274"/>
        <v>بررسی سفارش</v>
      </c>
      <c r="X649">
        <f t="shared" ca="1" si="288"/>
        <v>6.8155102807247951</v>
      </c>
      <c r="AB649">
        <f t="shared" ca="1" si="275"/>
        <v>0.7102578636523007</v>
      </c>
      <c r="AC649" t="str">
        <f t="shared" ca="1" si="276"/>
        <v>الویت بیشتر</v>
      </c>
      <c r="AE649">
        <f t="shared" ca="1" si="280"/>
        <v>0.30725104214141608</v>
      </c>
      <c r="AF649" t="str">
        <f t="shared" ca="1" si="277"/>
        <v>محصول ۲</v>
      </c>
      <c r="AG649">
        <f t="shared" ca="1" si="281"/>
        <v>2.6200914304977729E-2</v>
      </c>
      <c r="AH649" s="4">
        <f t="shared" ca="1" si="282"/>
        <v>4.0858366100495953</v>
      </c>
      <c r="AI649">
        <f t="shared" ca="1" si="283"/>
        <v>0.49904162879769554</v>
      </c>
      <c r="AJ649">
        <f t="shared" ca="1" si="284"/>
        <v>19.002258982825243</v>
      </c>
      <c r="AK649">
        <f t="shared" ca="1" si="285"/>
        <v>0.4700498795049658</v>
      </c>
      <c r="AL649">
        <f t="shared" ca="1" si="286"/>
        <v>2.9695874168995449</v>
      </c>
    </row>
    <row r="650" spans="1:38" x14ac:dyDescent="0.3">
      <c r="A650" s="1">
        <f t="shared" si="289"/>
        <v>649</v>
      </c>
      <c r="B650">
        <f t="shared" ca="1" si="266"/>
        <v>466</v>
      </c>
      <c r="C650">
        <f t="shared" ca="1" si="267"/>
        <v>1</v>
      </c>
      <c r="D650" t="str">
        <f t="shared" ca="1" si="268"/>
        <v>پشتیبانی فنی</v>
      </c>
      <c r="E650" t="str">
        <f t="shared" ca="1" si="269"/>
        <v>محصول ۳</v>
      </c>
      <c r="F650" t="str">
        <f t="shared" ca="1" si="270"/>
        <v>_</v>
      </c>
      <c r="G650">
        <f t="shared" ca="1" si="271"/>
        <v>11.225118041599757</v>
      </c>
      <c r="H650">
        <f t="shared" ca="1" si="272"/>
        <v>477.22511804159979</v>
      </c>
      <c r="I650">
        <f ca="1">24-COUNTIF($H$2:H649,"&gt;"&amp;B650)</f>
        <v>9</v>
      </c>
      <c r="J650">
        <f t="shared" ca="1" si="279"/>
        <v>16</v>
      </c>
      <c r="O650">
        <f t="shared" ca="1" si="290"/>
        <v>0.74532047286688174</v>
      </c>
      <c r="P650">
        <f t="shared" ca="1" si="278"/>
        <v>1</v>
      </c>
      <c r="Q650">
        <f t="shared" ca="1" si="273"/>
        <v>466</v>
      </c>
      <c r="V650">
        <f t="shared" ca="1" si="287"/>
        <v>0.40329899876912645</v>
      </c>
      <c r="W650" t="str">
        <f t="shared" ca="1" si="274"/>
        <v>پشتیبانی فنی</v>
      </c>
      <c r="X650">
        <f t="shared" ca="1" si="288"/>
        <v>6.6789149811421629</v>
      </c>
      <c r="AB650">
        <f t="shared" ca="1" si="275"/>
        <v>0.68486840850051545</v>
      </c>
      <c r="AC650" t="str">
        <f t="shared" ca="1" si="276"/>
        <v>الویت بیشتر</v>
      </c>
      <c r="AE650">
        <f t="shared" ca="1" si="280"/>
        <v>0.34168724001510253</v>
      </c>
      <c r="AF650" t="str">
        <f t="shared" ca="1" si="277"/>
        <v>محصول ۳</v>
      </c>
      <c r="AG650">
        <f t="shared" ca="1" si="281"/>
        <v>0.78750451134140231</v>
      </c>
      <c r="AH650" s="4">
        <f t="shared" ca="1" si="282"/>
        <v>11.225118041599757</v>
      </c>
      <c r="AI650">
        <f t="shared" ca="1" si="283"/>
        <v>0.84149482611560644</v>
      </c>
      <c r="AJ650">
        <f t="shared" ca="1" si="284"/>
        <v>23.481123339739383</v>
      </c>
      <c r="AK650">
        <f t="shared" ca="1" si="285"/>
        <v>0.44141463481644461</v>
      </c>
      <c r="AL650">
        <f t="shared" ca="1" si="286"/>
        <v>2.939589947601021</v>
      </c>
    </row>
    <row r="651" spans="1:38" x14ac:dyDescent="0.3">
      <c r="A651" s="1">
        <f t="shared" si="289"/>
        <v>650</v>
      </c>
      <c r="B651">
        <f t="shared" ca="1" si="266"/>
        <v>466</v>
      </c>
      <c r="C651">
        <f t="shared" ca="1" si="267"/>
        <v>1</v>
      </c>
      <c r="D651" t="str">
        <f t="shared" ca="1" si="268"/>
        <v>پشتیبانی فنی</v>
      </c>
      <c r="E651" t="str">
        <f t="shared" ca="1" si="269"/>
        <v>محصول ۳</v>
      </c>
      <c r="F651" t="str">
        <f t="shared" ca="1" si="270"/>
        <v>_</v>
      </c>
      <c r="G651">
        <f t="shared" ca="1" si="271"/>
        <v>5.0468953698016943</v>
      </c>
      <c r="H651">
        <f t="shared" ca="1" si="272"/>
        <v>471.04689536980169</v>
      </c>
      <c r="I651">
        <f ca="1">24-COUNTIF($H$2:H650,"&gt;"&amp;B651)</f>
        <v>8</v>
      </c>
      <c r="J651">
        <f t="shared" ca="1" si="279"/>
        <v>17</v>
      </c>
      <c r="O651">
        <f t="shared" ca="1" si="290"/>
        <v>0.15332576174562373</v>
      </c>
      <c r="P651">
        <f t="shared" ca="1" si="278"/>
        <v>0</v>
      </c>
      <c r="Q651">
        <f t="shared" ca="1" si="273"/>
        <v>466</v>
      </c>
      <c r="V651">
        <f t="shared" ca="1" si="287"/>
        <v>0.27009649108339195</v>
      </c>
      <c r="W651" t="str">
        <f t="shared" ca="1" si="274"/>
        <v>پشتیبانی فنی</v>
      </c>
      <c r="X651">
        <f t="shared" ca="1" si="288"/>
        <v>5.4652524452919442</v>
      </c>
      <c r="AB651">
        <f t="shared" ca="1" si="275"/>
        <v>0.4124589890019803</v>
      </c>
      <c r="AC651" t="str">
        <f t="shared" ca="1" si="276"/>
        <v>الویت بیشتر</v>
      </c>
      <c r="AE651">
        <f t="shared" ca="1" si="280"/>
        <v>0.44405373446788687</v>
      </c>
      <c r="AF651" t="str">
        <f t="shared" ca="1" si="277"/>
        <v>محصول ۳</v>
      </c>
      <c r="AG651">
        <f t="shared" ca="1" si="281"/>
        <v>0.22322722425525554</v>
      </c>
      <c r="AH651" s="4">
        <f t="shared" ca="1" si="282"/>
        <v>5.0468953698016943</v>
      </c>
      <c r="AI651">
        <f t="shared" ca="1" si="283"/>
        <v>0.22750256652931844</v>
      </c>
      <c r="AJ651">
        <f t="shared" ca="1" si="284"/>
        <v>14.129346351306317</v>
      </c>
      <c r="AK651">
        <f t="shared" ca="1" si="285"/>
        <v>0.29368821375760801</v>
      </c>
      <c r="AL651">
        <f t="shared" ca="1" si="286"/>
        <v>2.7664048717976786</v>
      </c>
    </row>
    <row r="652" spans="1:38" x14ac:dyDescent="0.3">
      <c r="A652" s="1">
        <f t="shared" si="289"/>
        <v>651</v>
      </c>
      <c r="B652">
        <f t="shared" ca="1" si="266"/>
        <v>466</v>
      </c>
      <c r="C652">
        <f t="shared" ca="1" si="267"/>
        <v>1</v>
      </c>
      <c r="D652" t="str">
        <f t="shared" ca="1" si="268"/>
        <v>پشتیبانی فنی</v>
      </c>
      <c r="E652" t="str">
        <f t="shared" ca="1" si="269"/>
        <v>محصول ۳</v>
      </c>
      <c r="F652" t="str">
        <f t="shared" ca="1" si="270"/>
        <v>_</v>
      </c>
      <c r="G652">
        <f t="shared" ca="1" si="271"/>
        <v>4.4682841115318856</v>
      </c>
      <c r="H652">
        <f t="shared" ca="1" si="272"/>
        <v>470.46828411153189</v>
      </c>
      <c r="I652">
        <f ca="1">24-COUNTIF($H$2:H651,"&gt;"&amp;B652)</f>
        <v>7</v>
      </c>
      <c r="J652">
        <f t="shared" ca="1" si="279"/>
        <v>18</v>
      </c>
      <c r="O652">
        <f t="shared" ca="1" si="290"/>
        <v>0.35605045147668724</v>
      </c>
      <c r="P652">
        <f t="shared" ca="1" si="278"/>
        <v>0</v>
      </c>
      <c r="Q652">
        <f t="shared" ca="1" si="273"/>
        <v>466</v>
      </c>
      <c r="V652">
        <f t="shared" ca="1" si="287"/>
        <v>0.306322408355724</v>
      </c>
      <c r="W652" t="str">
        <f t="shared" ca="1" si="274"/>
        <v>پشتیبانی فنی</v>
      </c>
      <c r="X652">
        <f t="shared" ca="1" si="288"/>
        <v>8.7921537791658579</v>
      </c>
      <c r="AB652">
        <f t="shared" ca="1" si="275"/>
        <v>0.95831735733761947</v>
      </c>
      <c r="AC652" t="str">
        <f t="shared" ca="1" si="276"/>
        <v>الویت بیشتر</v>
      </c>
      <c r="AE652">
        <f t="shared" ca="1" si="280"/>
        <v>0.36077087481817427</v>
      </c>
      <c r="AF652" t="str">
        <f t="shared" ca="1" si="277"/>
        <v>محصول ۳</v>
      </c>
      <c r="AG652">
        <f t="shared" ca="1" si="281"/>
        <v>4.7907960715043996E-2</v>
      </c>
      <c r="AH652" s="4">
        <f t="shared" ca="1" si="282"/>
        <v>4.4682841115318856</v>
      </c>
      <c r="AI652">
        <f t="shared" ca="1" si="283"/>
        <v>0.13647862845288083</v>
      </c>
      <c r="AJ652">
        <f t="shared" ca="1" si="284"/>
        <v>11.84549943803766</v>
      </c>
      <c r="AK652">
        <f t="shared" ca="1" si="285"/>
        <v>0.79989181755322869</v>
      </c>
      <c r="AL652">
        <f t="shared" ca="1" si="286"/>
        <v>3.3673734396237043</v>
      </c>
    </row>
    <row r="653" spans="1:38" x14ac:dyDescent="0.3">
      <c r="A653" s="1">
        <f t="shared" si="289"/>
        <v>652</v>
      </c>
      <c r="B653">
        <f t="shared" ca="1" si="266"/>
        <v>466</v>
      </c>
      <c r="C653">
        <f t="shared" ca="1" si="267"/>
        <v>1</v>
      </c>
      <c r="D653" t="str">
        <f t="shared" ca="1" si="268"/>
        <v>پشتیبانی فنی</v>
      </c>
      <c r="E653" t="str">
        <f t="shared" ca="1" si="269"/>
        <v>محصول ۲</v>
      </c>
      <c r="F653" t="str">
        <f t="shared" ca="1" si="270"/>
        <v>_</v>
      </c>
      <c r="G653">
        <f t="shared" ca="1" si="271"/>
        <v>3.2486210893674512</v>
      </c>
      <c r="H653">
        <f t="shared" ca="1" si="272"/>
        <v>469.24862108936748</v>
      </c>
      <c r="I653">
        <f ca="1">24-COUNTIF($H$2:H652,"&gt;"&amp;B653)</f>
        <v>6</v>
      </c>
      <c r="J653">
        <f t="shared" ca="1" si="279"/>
        <v>19</v>
      </c>
      <c r="O653">
        <f t="shared" ca="1" si="290"/>
        <v>9.8769031152983189E-2</v>
      </c>
      <c r="P653">
        <f t="shared" ca="1" si="278"/>
        <v>0</v>
      </c>
      <c r="Q653">
        <f t="shared" ca="1" si="273"/>
        <v>466</v>
      </c>
      <c r="V653">
        <f t="shared" ca="1" si="287"/>
        <v>0.58077521805919652</v>
      </c>
      <c r="W653" t="str">
        <f t="shared" ca="1" si="274"/>
        <v>پشتیبانی فنی</v>
      </c>
      <c r="X653">
        <f t="shared" ca="1" si="288"/>
        <v>9.8158395941428829</v>
      </c>
      <c r="AB653">
        <f t="shared" ca="1" si="275"/>
        <v>0.99903099842612975</v>
      </c>
      <c r="AC653" t="str">
        <f t="shared" ca="1" si="276"/>
        <v>الویت بیشتر</v>
      </c>
      <c r="AE653">
        <f t="shared" ca="1" si="280"/>
        <v>0.29691514787787515</v>
      </c>
      <c r="AF653" t="str">
        <f t="shared" ca="1" si="277"/>
        <v>محصول ۲</v>
      </c>
      <c r="AG653">
        <f t="shared" ca="1" si="281"/>
        <v>1.3736099128501822E-3</v>
      </c>
      <c r="AH653" s="4">
        <f t="shared" ca="1" si="282"/>
        <v>3.2486210893674512</v>
      </c>
      <c r="AI653">
        <f t="shared" ca="1" si="283"/>
        <v>0.50528847413495825</v>
      </c>
      <c r="AJ653">
        <f t="shared" ca="1" si="284"/>
        <v>19.095863732654259</v>
      </c>
      <c r="AK653">
        <f t="shared" ca="1" si="285"/>
        <v>0.85689501943845636</v>
      </c>
      <c r="AL653">
        <f t="shared" ca="1" si="286"/>
        <v>3.4650140552097772</v>
      </c>
    </row>
    <row r="654" spans="1:38" x14ac:dyDescent="0.3">
      <c r="A654" s="1">
        <f t="shared" si="289"/>
        <v>653</v>
      </c>
      <c r="B654">
        <f t="shared" ca="1" si="266"/>
        <v>466</v>
      </c>
      <c r="C654">
        <f t="shared" ca="1" si="267"/>
        <v>1</v>
      </c>
      <c r="D654" t="str">
        <f t="shared" ca="1" si="268"/>
        <v>فروش</v>
      </c>
      <c r="E654" t="str">
        <f t="shared" ca="1" si="269"/>
        <v>_</v>
      </c>
      <c r="F654" t="str">
        <f t="shared" ca="1" si="270"/>
        <v>_</v>
      </c>
      <c r="G654">
        <f t="shared" ca="1" si="271"/>
        <v>22.075330222683117</v>
      </c>
      <c r="H654">
        <f t="shared" ca="1" si="272"/>
        <v>488.07533022268314</v>
      </c>
      <c r="I654">
        <f ca="1">24-COUNTIF($H$2:H653,"&gt;"&amp;B654)</f>
        <v>5</v>
      </c>
      <c r="J654">
        <f t="shared" ca="1" si="279"/>
        <v>20</v>
      </c>
      <c r="O654">
        <f t="shared" ca="1" si="290"/>
        <v>0.10144806407920604</v>
      </c>
      <c r="P654">
        <f t="shared" ca="1" si="278"/>
        <v>0</v>
      </c>
      <c r="Q654">
        <f t="shared" ca="1" si="273"/>
        <v>466</v>
      </c>
      <c r="V654">
        <f t="shared" ca="1" si="287"/>
        <v>0.15742815823896164</v>
      </c>
      <c r="W654" t="str">
        <f t="shared" ca="1" si="274"/>
        <v>فروش</v>
      </c>
      <c r="X654">
        <f t="shared" ca="1" si="288"/>
        <v>6.3600266302337758</v>
      </c>
      <c r="AB654">
        <f t="shared" ca="1" si="275"/>
        <v>0.62144553906836331</v>
      </c>
      <c r="AC654" t="str">
        <f t="shared" ca="1" si="276"/>
        <v>الویت بیشتر</v>
      </c>
      <c r="AE654">
        <f t="shared" ca="1" si="280"/>
        <v>0.40064855719867376</v>
      </c>
      <c r="AF654" t="str">
        <f t="shared" ca="1" si="277"/>
        <v>محصول ۳</v>
      </c>
      <c r="AG654">
        <f t="shared" ca="1" si="281"/>
        <v>0.57612290579765835</v>
      </c>
      <c r="AH654" s="4">
        <f t="shared" ca="1" si="282"/>
        <v>8.4314341540800495</v>
      </c>
      <c r="AI654">
        <f t="shared" ca="1" si="283"/>
        <v>0.7244291854967666</v>
      </c>
      <c r="AJ654">
        <f t="shared" ca="1" si="284"/>
        <v>22.075330222683117</v>
      </c>
      <c r="AK654">
        <f t="shared" ca="1" si="285"/>
        <v>0.87112026801573705</v>
      </c>
      <c r="AL654">
        <f t="shared" ca="1" si="286"/>
        <v>3.4922998286699856</v>
      </c>
    </row>
    <row r="655" spans="1:38" x14ac:dyDescent="0.3">
      <c r="A655" s="1">
        <f t="shared" si="289"/>
        <v>654</v>
      </c>
      <c r="B655">
        <f t="shared" ca="1" si="266"/>
        <v>469</v>
      </c>
      <c r="C655">
        <f t="shared" ca="1" si="267"/>
        <v>1</v>
      </c>
      <c r="D655" t="str">
        <f t="shared" ca="1" si="268"/>
        <v>پشتیبانی فنی</v>
      </c>
      <c r="E655" t="str">
        <f t="shared" ca="1" si="269"/>
        <v>محصول ۱</v>
      </c>
      <c r="F655" t="str">
        <f t="shared" ca="1" si="270"/>
        <v>_</v>
      </c>
      <c r="G655">
        <f t="shared" ca="1" si="271"/>
        <v>14.346661759834852</v>
      </c>
      <c r="H655">
        <f t="shared" ca="1" si="272"/>
        <v>483.34666175983483</v>
      </c>
      <c r="I655">
        <f ca="1">24-COUNTIF($H$2:H654,"&gt;"&amp;B655)</f>
        <v>8</v>
      </c>
      <c r="J655">
        <f t="shared" ca="1" si="279"/>
        <v>17</v>
      </c>
      <c r="O655">
        <f t="shared" ca="1" si="290"/>
        <v>0.94456378350107129</v>
      </c>
      <c r="P655">
        <f t="shared" ca="1" si="278"/>
        <v>3</v>
      </c>
      <c r="Q655">
        <f t="shared" ca="1" si="273"/>
        <v>469</v>
      </c>
      <c r="V655">
        <f t="shared" ca="1" si="287"/>
        <v>0.25515903687125874</v>
      </c>
      <c r="W655" t="str">
        <f t="shared" ca="1" si="274"/>
        <v>پشتیبانی فنی</v>
      </c>
      <c r="X655">
        <f t="shared" ca="1" si="288"/>
        <v>4.7853067269798304</v>
      </c>
      <c r="AB655">
        <f t="shared" ca="1" si="275"/>
        <v>0.22766572209995961</v>
      </c>
      <c r="AC655" t="str">
        <f t="shared" ca="1" si="276"/>
        <v>الویت بیشتر</v>
      </c>
      <c r="AE655">
        <f t="shared" ca="1" si="280"/>
        <v>0.13670002823016142</v>
      </c>
      <c r="AF655" t="str">
        <f t="shared" ca="1" si="277"/>
        <v>محصول ۱</v>
      </c>
      <c r="AG655">
        <f t="shared" ca="1" si="281"/>
        <v>0.93820888751364362</v>
      </c>
      <c r="AH655" s="4">
        <f t="shared" ca="1" si="282"/>
        <v>14.346661759834852</v>
      </c>
      <c r="AI655">
        <f t="shared" ca="1" si="283"/>
        <v>0.3609039613497026</v>
      </c>
      <c r="AJ655">
        <f t="shared" ca="1" si="284"/>
        <v>16.758043994622213</v>
      </c>
      <c r="AK655">
        <f t="shared" ca="1" si="285"/>
        <v>0.67421759133472192</v>
      </c>
      <c r="AL655">
        <f t="shared" ca="1" si="286"/>
        <v>3.1928043500299594</v>
      </c>
    </row>
    <row r="656" spans="1:38" x14ac:dyDescent="0.3">
      <c r="A656" s="1">
        <f t="shared" si="289"/>
        <v>655</v>
      </c>
      <c r="B656">
        <f t="shared" ca="1" si="266"/>
        <v>469</v>
      </c>
      <c r="C656">
        <f t="shared" ca="1" si="267"/>
        <v>1</v>
      </c>
      <c r="D656" t="str">
        <f t="shared" ca="1" si="268"/>
        <v>پشتیبانی فنی</v>
      </c>
      <c r="E656" t="str">
        <f t="shared" ca="1" si="269"/>
        <v>محصول ۲</v>
      </c>
      <c r="F656" t="str">
        <f t="shared" ca="1" si="270"/>
        <v>_</v>
      </c>
      <c r="G656">
        <f t="shared" ca="1" si="271"/>
        <v>4.9310391918231726</v>
      </c>
      <c r="H656">
        <f t="shared" ca="1" si="272"/>
        <v>473.93103919182317</v>
      </c>
      <c r="I656">
        <f ca="1">24-COUNTIF($H$2:H655,"&gt;"&amp;B656)</f>
        <v>7</v>
      </c>
      <c r="J656">
        <f t="shared" ca="1" si="279"/>
        <v>18</v>
      </c>
      <c r="O656">
        <f t="shared" ca="1" si="290"/>
        <v>0.23276969023618177</v>
      </c>
      <c r="P656">
        <f t="shared" ca="1" si="278"/>
        <v>0</v>
      </c>
      <c r="Q656">
        <f t="shared" ca="1" si="273"/>
        <v>469</v>
      </c>
      <c r="V656">
        <f t="shared" ca="1" si="287"/>
        <v>0.33389889399113015</v>
      </c>
      <c r="W656" t="str">
        <f t="shared" ca="1" si="274"/>
        <v>پشتیبانی فنی</v>
      </c>
      <c r="X656">
        <f t="shared" ca="1" si="288"/>
        <v>7.855584581483825</v>
      </c>
      <c r="AB656">
        <f t="shared" ca="1" si="275"/>
        <v>0.86861378608085993</v>
      </c>
      <c r="AC656" t="str">
        <f t="shared" ca="1" si="276"/>
        <v>الویت بیشتر</v>
      </c>
      <c r="AE656">
        <f t="shared" ca="1" si="280"/>
        <v>0.23274575787686072</v>
      </c>
      <c r="AF656" t="str">
        <f t="shared" ca="1" si="277"/>
        <v>محصول ۲</v>
      </c>
      <c r="AG656">
        <f t="shared" ca="1" si="281"/>
        <v>8.286471911904647E-2</v>
      </c>
      <c r="AH656" s="4">
        <f t="shared" ca="1" si="282"/>
        <v>4.9310391918231726</v>
      </c>
      <c r="AI656">
        <f t="shared" ca="1" si="283"/>
        <v>0.25917117471391493</v>
      </c>
      <c r="AJ656">
        <f t="shared" ca="1" si="284"/>
        <v>14.811392130339906</v>
      </c>
      <c r="AK656">
        <f t="shared" ca="1" si="285"/>
        <v>0.96362999511576852</v>
      </c>
      <c r="AL656">
        <f t="shared" ca="1" si="286"/>
        <v>3.7302964409421655</v>
      </c>
    </row>
    <row r="657" spans="1:38" x14ac:dyDescent="0.3">
      <c r="A657" s="1">
        <f t="shared" si="289"/>
        <v>656</v>
      </c>
      <c r="B657">
        <f t="shared" ca="1" si="266"/>
        <v>469</v>
      </c>
      <c r="C657">
        <f t="shared" ca="1" si="267"/>
        <v>1</v>
      </c>
      <c r="D657" t="str">
        <f t="shared" ca="1" si="268"/>
        <v>فروش</v>
      </c>
      <c r="E657" t="str">
        <f t="shared" ca="1" si="269"/>
        <v>_</v>
      </c>
      <c r="F657" t="str">
        <f t="shared" ca="1" si="270"/>
        <v>_</v>
      </c>
      <c r="G657">
        <f t="shared" ca="1" si="271"/>
        <v>21.081111020343712</v>
      </c>
      <c r="H657">
        <f t="shared" ca="1" si="272"/>
        <v>490.08111102034371</v>
      </c>
      <c r="I657">
        <f ca="1">24-COUNTIF($H$2:H656,"&gt;"&amp;B657)</f>
        <v>6</v>
      </c>
      <c r="J657">
        <f t="shared" ca="1" si="279"/>
        <v>19</v>
      </c>
      <c r="O657">
        <f t="shared" ca="1" si="290"/>
        <v>0.44735229774494523</v>
      </c>
      <c r="P657">
        <f t="shared" ca="1" si="278"/>
        <v>0</v>
      </c>
      <c r="Q657">
        <f t="shared" ca="1" si="273"/>
        <v>469</v>
      </c>
      <c r="V657">
        <f t="shared" ca="1" si="287"/>
        <v>0.10088200880824852</v>
      </c>
      <c r="W657" t="str">
        <f t="shared" ca="1" si="274"/>
        <v>فروش</v>
      </c>
      <c r="X657">
        <f t="shared" ca="1" si="288"/>
        <v>4.8099185586088424</v>
      </c>
      <c r="AB657">
        <f t="shared" ca="1" si="275"/>
        <v>0.23398608491405071</v>
      </c>
      <c r="AC657" t="str">
        <f t="shared" ca="1" si="276"/>
        <v>الویت بیشتر</v>
      </c>
      <c r="AE657">
        <f t="shared" ca="1" si="280"/>
        <v>0.14444653094160112</v>
      </c>
      <c r="AF657" t="str">
        <f t="shared" ca="1" si="277"/>
        <v>محصول ۱</v>
      </c>
      <c r="AG657">
        <f t="shared" ca="1" si="281"/>
        <v>0.8801998451803339</v>
      </c>
      <c r="AH657" s="4">
        <f t="shared" ca="1" si="282"/>
        <v>12.913072298425318</v>
      </c>
      <c r="AI657">
        <f t="shared" ca="1" si="283"/>
        <v>0.64692761350179018</v>
      </c>
      <c r="AJ657">
        <f t="shared" ca="1" si="284"/>
        <v>21.081111020343712</v>
      </c>
      <c r="AK657">
        <f t="shared" ca="1" si="285"/>
        <v>0.35542265543746143</v>
      </c>
      <c r="AL657">
        <f t="shared" ca="1" si="286"/>
        <v>2.8431164278288752</v>
      </c>
    </row>
    <row r="658" spans="1:38" x14ac:dyDescent="0.3">
      <c r="A658" s="1">
        <f t="shared" si="289"/>
        <v>657</v>
      </c>
      <c r="B658">
        <f t="shared" ca="1" si="266"/>
        <v>469</v>
      </c>
      <c r="C658">
        <f t="shared" ca="1" si="267"/>
        <v>1</v>
      </c>
      <c r="D658" t="str">
        <f t="shared" ca="1" si="268"/>
        <v>پشتیبانی فنی</v>
      </c>
      <c r="E658" t="str">
        <f t="shared" ca="1" si="269"/>
        <v>محصول ۲</v>
      </c>
      <c r="F658" t="str">
        <f t="shared" ca="1" si="270"/>
        <v>_</v>
      </c>
      <c r="G658">
        <f t="shared" ca="1" si="271"/>
        <v>7.7455062432105724</v>
      </c>
      <c r="H658">
        <f t="shared" ca="1" si="272"/>
        <v>476.74550624321057</v>
      </c>
      <c r="I658">
        <f ca="1">24-COUNTIF($H$2:H657,"&gt;"&amp;B658)</f>
        <v>5</v>
      </c>
      <c r="J658">
        <f t="shared" ca="1" si="279"/>
        <v>20</v>
      </c>
      <c r="O658">
        <f t="shared" ca="1" si="290"/>
        <v>0.21975324435136856</v>
      </c>
      <c r="P658">
        <f t="shared" ca="1" si="278"/>
        <v>0</v>
      </c>
      <c r="Q658">
        <f t="shared" ca="1" si="273"/>
        <v>469</v>
      </c>
      <c r="V658">
        <f t="shared" ca="1" si="287"/>
        <v>0.41572339353822163</v>
      </c>
      <c r="W658" t="str">
        <f t="shared" ca="1" si="274"/>
        <v>پشتیبانی فنی</v>
      </c>
      <c r="X658">
        <f t="shared" ca="1" si="288"/>
        <v>9.3050864312804578</v>
      </c>
      <c r="AB658">
        <f t="shared" ca="1" si="275"/>
        <v>0.98620271805741344</v>
      </c>
      <c r="AC658" t="str">
        <f t="shared" ca="1" si="276"/>
        <v>الویت بیشتر</v>
      </c>
      <c r="AE658">
        <f t="shared" ca="1" si="280"/>
        <v>0.23741969309736338</v>
      </c>
      <c r="AF658" t="str">
        <f t="shared" ca="1" si="277"/>
        <v>محصول ۲</v>
      </c>
      <c r="AG658">
        <f t="shared" ca="1" si="281"/>
        <v>0.51317295274058639</v>
      </c>
      <c r="AH658" s="4">
        <f t="shared" ca="1" si="282"/>
        <v>7.7455062432105724</v>
      </c>
      <c r="AI658">
        <f t="shared" ca="1" si="283"/>
        <v>0.607484860535634</v>
      </c>
      <c r="AJ658">
        <f t="shared" ca="1" si="284"/>
        <v>20.552210489888381</v>
      </c>
      <c r="AK658">
        <f t="shared" ca="1" si="285"/>
        <v>7.3024796656597335E-2</v>
      </c>
      <c r="AL658">
        <f t="shared" ca="1" si="286"/>
        <v>2.382164353797152</v>
      </c>
    </row>
    <row r="659" spans="1:38" x14ac:dyDescent="0.3">
      <c r="A659" s="1">
        <f t="shared" si="289"/>
        <v>658</v>
      </c>
      <c r="B659">
        <f t="shared" ca="1" si="266"/>
        <v>470</v>
      </c>
      <c r="C659">
        <f t="shared" ca="1" si="267"/>
        <v>1</v>
      </c>
      <c r="D659" t="str">
        <f t="shared" ca="1" si="268"/>
        <v>پشتیبانی فنی</v>
      </c>
      <c r="E659" t="str">
        <f t="shared" ca="1" si="269"/>
        <v>محصول ۳</v>
      </c>
      <c r="F659" t="str">
        <f t="shared" ca="1" si="270"/>
        <v>_</v>
      </c>
      <c r="G659">
        <f t="shared" ca="1" si="271"/>
        <v>10.004280767080788</v>
      </c>
      <c r="H659">
        <f t="shared" ca="1" si="272"/>
        <v>480.00428076708079</v>
      </c>
      <c r="I659">
        <f ca="1">24-COUNTIF($H$2:H658,"&gt;"&amp;B659)</f>
        <v>6</v>
      </c>
      <c r="J659">
        <f t="shared" ca="1" si="279"/>
        <v>19</v>
      </c>
      <c r="O659">
        <f t="shared" ca="1" si="290"/>
        <v>0.61425304733270458</v>
      </c>
      <c r="P659">
        <f t="shared" ca="1" si="278"/>
        <v>1</v>
      </c>
      <c r="Q659">
        <f t="shared" ca="1" si="273"/>
        <v>470</v>
      </c>
      <c r="V659">
        <f t="shared" ca="1" si="287"/>
        <v>0.49977173428031685</v>
      </c>
      <c r="W659" t="str">
        <f t="shared" ca="1" si="274"/>
        <v>پشتیبانی فنی</v>
      </c>
      <c r="X659">
        <f t="shared" ca="1" si="288"/>
        <v>8.2384077324961602</v>
      </c>
      <c r="AB659">
        <f t="shared" ca="1" si="275"/>
        <v>0.91133693380201941</v>
      </c>
      <c r="AC659" t="str">
        <f t="shared" ca="1" si="276"/>
        <v>الویت بیشتر</v>
      </c>
      <c r="AE659">
        <f t="shared" ca="1" si="280"/>
        <v>0.47386117148617912</v>
      </c>
      <c r="AF659" t="str">
        <f t="shared" ca="1" si="277"/>
        <v>محصول ۳</v>
      </c>
      <c r="AG659">
        <f t="shared" ca="1" si="281"/>
        <v>0.70402071272373057</v>
      </c>
      <c r="AH659" s="4">
        <f t="shared" ca="1" si="282"/>
        <v>10.004280767080788</v>
      </c>
      <c r="AI659">
        <f t="shared" ca="1" si="283"/>
        <v>0.73332075681620945</v>
      </c>
      <c r="AJ659">
        <f t="shared" ca="1" si="284"/>
        <v>22.185919314791608</v>
      </c>
      <c r="AK659">
        <f t="shared" ca="1" si="285"/>
        <v>0.12456284645953897</v>
      </c>
      <c r="AL659">
        <f t="shared" ca="1" si="286"/>
        <v>2.4991249271666143</v>
      </c>
    </row>
    <row r="660" spans="1:38" x14ac:dyDescent="0.3">
      <c r="A660" s="1">
        <f t="shared" si="289"/>
        <v>659</v>
      </c>
      <c r="B660">
        <f t="shared" ca="1" si="266"/>
        <v>470</v>
      </c>
      <c r="C660">
        <f t="shared" ca="1" si="267"/>
        <v>1</v>
      </c>
      <c r="D660" t="str">
        <f t="shared" ca="1" si="268"/>
        <v>پشتیبانی فنی</v>
      </c>
      <c r="E660" t="str">
        <f t="shared" ca="1" si="269"/>
        <v>محصول ۱</v>
      </c>
      <c r="F660" t="str">
        <f t="shared" ca="1" si="270"/>
        <v>_</v>
      </c>
      <c r="G660">
        <f t="shared" ca="1" si="271"/>
        <v>9.8409337632528988</v>
      </c>
      <c r="H660">
        <f t="shared" ca="1" si="272"/>
        <v>479.84093376325291</v>
      </c>
      <c r="I660">
        <f ca="1">24-COUNTIF($H$2:H659,"&gt;"&amp;B660)</f>
        <v>5</v>
      </c>
      <c r="J660">
        <f t="shared" ca="1" si="279"/>
        <v>20</v>
      </c>
      <c r="O660">
        <f t="shared" ca="1" si="290"/>
        <v>8.185146017615208E-2</v>
      </c>
      <c r="P660">
        <f t="shared" ca="1" si="278"/>
        <v>0</v>
      </c>
      <c r="Q660">
        <f t="shared" ca="1" si="273"/>
        <v>470</v>
      </c>
      <c r="V660">
        <f t="shared" ca="1" si="287"/>
        <v>0.47643347612612419</v>
      </c>
      <c r="W660" t="str">
        <f t="shared" ca="1" si="274"/>
        <v>پشتیبانی فنی</v>
      </c>
      <c r="X660">
        <f t="shared" ca="1" si="288"/>
        <v>9.7228456495939675</v>
      </c>
      <c r="AB660">
        <f t="shared" ca="1" si="275"/>
        <v>0.9978052990300289</v>
      </c>
      <c r="AC660" t="str">
        <f t="shared" ca="1" si="276"/>
        <v>الویت بیشتر</v>
      </c>
      <c r="AE660">
        <f t="shared" ca="1" si="280"/>
        <v>0.19899080680509315</v>
      </c>
      <c r="AF660" t="str">
        <f t="shared" ca="1" si="277"/>
        <v>محصول ۱</v>
      </c>
      <c r="AG660">
        <f t="shared" ca="1" si="281"/>
        <v>0.69180388029802542</v>
      </c>
      <c r="AH660" s="4">
        <f t="shared" ca="1" si="282"/>
        <v>9.8409337632528988</v>
      </c>
      <c r="AI660">
        <f t="shared" ca="1" si="283"/>
        <v>0.53993418395293258</v>
      </c>
      <c r="AJ660">
        <f t="shared" ca="1" si="284"/>
        <v>19.604817107636109</v>
      </c>
      <c r="AK660">
        <f t="shared" ca="1" si="285"/>
        <v>0.10401721965592592</v>
      </c>
      <c r="AL660">
        <f t="shared" ca="1" si="286"/>
        <v>2.4561079250702096</v>
      </c>
    </row>
    <row r="661" spans="1:38" x14ac:dyDescent="0.3">
      <c r="A661" s="1">
        <f t="shared" si="289"/>
        <v>660</v>
      </c>
      <c r="B661">
        <f t="shared" ca="1" si="266"/>
        <v>470</v>
      </c>
      <c r="C661">
        <f t="shared" ca="1" si="267"/>
        <v>1</v>
      </c>
      <c r="D661" t="str">
        <f t="shared" ca="1" si="268"/>
        <v>پشتیبانی فنی</v>
      </c>
      <c r="E661" t="str">
        <f t="shared" ca="1" si="269"/>
        <v>محصول ۳</v>
      </c>
      <c r="F661" t="str">
        <f t="shared" ca="1" si="270"/>
        <v>_</v>
      </c>
      <c r="G661">
        <f t="shared" ca="1" si="271"/>
        <v>5.0540766730894227</v>
      </c>
      <c r="H661">
        <f t="shared" ca="1" si="272"/>
        <v>475.05407667308941</v>
      </c>
      <c r="I661">
        <f ca="1">24-COUNTIF($H$2:H660,"&gt;"&amp;B661)</f>
        <v>4</v>
      </c>
      <c r="J661">
        <f t="shared" ca="1" si="279"/>
        <v>21</v>
      </c>
      <c r="O661">
        <f t="shared" ca="1" si="290"/>
        <v>0.20456192236953874</v>
      </c>
      <c r="P661">
        <f t="shared" ca="1" si="278"/>
        <v>0</v>
      </c>
      <c r="Q661">
        <f t="shared" ca="1" si="273"/>
        <v>470</v>
      </c>
      <c r="V661">
        <f t="shared" ca="1" si="287"/>
        <v>0.5883372490134321</v>
      </c>
      <c r="W661" t="str">
        <f t="shared" ca="1" si="274"/>
        <v>پشتیبانی فنی</v>
      </c>
      <c r="X661">
        <f t="shared" ca="1" si="288"/>
        <v>4.2917138786894125</v>
      </c>
      <c r="AB661">
        <f t="shared" ca="1" si="275"/>
        <v>0.11918033888563187</v>
      </c>
      <c r="AC661" t="str">
        <f t="shared" ca="1" si="276"/>
        <v>الویت کمتر</v>
      </c>
      <c r="AE661">
        <f t="shared" ca="1" si="280"/>
        <v>0.40619177683511487</v>
      </c>
      <c r="AF661" t="str">
        <f t="shared" ca="1" si="277"/>
        <v>محصول ۳</v>
      </c>
      <c r="AG661">
        <f t="shared" ca="1" si="281"/>
        <v>0.2240882833970026</v>
      </c>
      <c r="AH661" s="4">
        <f t="shared" ca="1" si="282"/>
        <v>5.0540766730894227</v>
      </c>
      <c r="AI661">
        <f t="shared" ca="1" si="283"/>
        <v>0.86549416435460347</v>
      </c>
      <c r="AJ661">
        <f t="shared" ca="1" si="284"/>
        <v>23.756970114972745</v>
      </c>
      <c r="AK661">
        <f t="shared" ca="1" si="285"/>
        <v>0.88854919651977937</v>
      </c>
      <c r="AL661">
        <f t="shared" ca="1" si="286"/>
        <v>3.5278754327929533</v>
      </c>
    </row>
    <row r="662" spans="1:38" x14ac:dyDescent="0.3">
      <c r="A662" s="1">
        <f t="shared" si="289"/>
        <v>661</v>
      </c>
      <c r="B662">
        <f t="shared" ca="1" si="266"/>
        <v>470</v>
      </c>
      <c r="C662">
        <f t="shared" ca="1" si="267"/>
        <v>1</v>
      </c>
      <c r="D662" t="str">
        <f t="shared" ca="1" si="268"/>
        <v>پشتیبانی فنی</v>
      </c>
      <c r="E662" t="str">
        <f t="shared" ca="1" si="269"/>
        <v>محصول ۲</v>
      </c>
      <c r="F662" t="str">
        <f t="shared" ca="1" si="270"/>
        <v>_</v>
      </c>
      <c r="G662">
        <f t="shared" ca="1" si="271"/>
        <v>5.0646720758262127</v>
      </c>
      <c r="H662">
        <f t="shared" ca="1" si="272"/>
        <v>475.06467207582619</v>
      </c>
      <c r="I662">
        <f ca="1">24-COUNTIF($H$2:H661,"&gt;"&amp;B662)</f>
        <v>3</v>
      </c>
      <c r="J662">
        <f t="shared" ca="1" si="279"/>
        <v>22</v>
      </c>
      <c r="O662">
        <f t="shared" ca="1" si="290"/>
        <v>0.50802367603139909</v>
      </c>
      <c r="P662">
        <f t="shared" ca="1" si="278"/>
        <v>0</v>
      </c>
      <c r="Q662">
        <f t="shared" ca="1" si="273"/>
        <v>470</v>
      </c>
      <c r="V662">
        <f t="shared" ca="1" si="287"/>
        <v>0.45439007241813456</v>
      </c>
      <c r="W662" t="str">
        <f t="shared" ca="1" si="274"/>
        <v>پشتیبانی فنی</v>
      </c>
      <c r="X662">
        <f t="shared" ca="1" si="288"/>
        <v>9.9158893238609984</v>
      </c>
      <c r="AB662">
        <f t="shared" ca="1" si="275"/>
        <v>0.99979786840455542</v>
      </c>
      <c r="AC662" t="str">
        <f t="shared" ca="1" si="276"/>
        <v>الویت بیشتر</v>
      </c>
      <c r="AE662">
        <f t="shared" ca="1" si="280"/>
        <v>0.25023901787403591</v>
      </c>
      <c r="AF662" t="str">
        <f t="shared" ca="1" si="277"/>
        <v>محصول ۲</v>
      </c>
      <c r="AG662">
        <f t="shared" ca="1" si="281"/>
        <v>0.22535783099115669</v>
      </c>
      <c r="AH662" s="4">
        <f t="shared" ca="1" si="282"/>
        <v>5.0646720758262127</v>
      </c>
      <c r="AI662">
        <f t="shared" ca="1" si="283"/>
        <v>8.3122764082857126E-2</v>
      </c>
      <c r="AJ662">
        <f t="shared" ca="1" si="284"/>
        <v>10.122774420258235</v>
      </c>
      <c r="AK662">
        <f t="shared" ca="1" si="285"/>
        <v>0.33885440883333473</v>
      </c>
      <c r="AL662">
        <f t="shared" ca="1" si="286"/>
        <v>2.8232307195839264</v>
      </c>
    </row>
    <row r="663" spans="1:38" x14ac:dyDescent="0.3">
      <c r="A663" s="1">
        <f t="shared" si="289"/>
        <v>662</v>
      </c>
      <c r="B663">
        <f t="shared" ca="1" si="266"/>
        <v>472</v>
      </c>
      <c r="C663">
        <f t="shared" ca="1" si="267"/>
        <v>1</v>
      </c>
      <c r="D663" t="str">
        <f t="shared" ca="1" si="268"/>
        <v>پشتیبانی فنی</v>
      </c>
      <c r="E663" t="str">
        <f t="shared" ca="1" si="269"/>
        <v>محصول ۳</v>
      </c>
      <c r="F663" t="str">
        <f t="shared" ca="1" si="270"/>
        <v>_</v>
      </c>
      <c r="G663">
        <f t="shared" ca="1" si="271"/>
        <v>10.293986324802338</v>
      </c>
      <c r="H663">
        <f t="shared" ca="1" si="272"/>
        <v>482.29398632480235</v>
      </c>
      <c r="I663">
        <f ca="1">24-COUNTIF($H$2:H662,"&gt;"&amp;B663)</f>
        <v>5</v>
      </c>
      <c r="J663">
        <f t="shared" ca="1" si="279"/>
        <v>20</v>
      </c>
      <c r="O663">
        <f t="shared" ca="1" si="290"/>
        <v>0.92180702975508788</v>
      </c>
      <c r="P663">
        <f t="shared" ca="1" si="278"/>
        <v>2</v>
      </c>
      <c r="Q663">
        <f t="shared" ca="1" si="273"/>
        <v>472</v>
      </c>
      <c r="V663">
        <f t="shared" ca="1" si="287"/>
        <v>0.47948790974413691</v>
      </c>
      <c r="W663" t="str">
        <f t="shared" ca="1" si="274"/>
        <v>پشتیبانی فنی</v>
      </c>
      <c r="X663">
        <f t="shared" ca="1" si="288"/>
        <v>7.8941381503267349</v>
      </c>
      <c r="AB663">
        <f t="shared" ca="1" si="275"/>
        <v>0.87329559628830555</v>
      </c>
      <c r="AC663" t="str">
        <f t="shared" ca="1" si="276"/>
        <v>الویت بیشتر</v>
      </c>
      <c r="AE663">
        <f t="shared" ca="1" si="280"/>
        <v>0.3622784762251593</v>
      </c>
      <c r="AF663" t="str">
        <f t="shared" ca="1" si="277"/>
        <v>محصول ۳</v>
      </c>
      <c r="AG663">
        <f t="shared" ca="1" si="281"/>
        <v>0.72508033906327141</v>
      </c>
      <c r="AH663" s="4">
        <f t="shared" ca="1" si="282"/>
        <v>10.293986324802338</v>
      </c>
      <c r="AI663">
        <f t="shared" ca="1" si="283"/>
        <v>0.48724847295985019</v>
      </c>
      <c r="AJ663">
        <f t="shared" ca="1" si="284"/>
        <v>18.823935418939616</v>
      </c>
      <c r="AK663">
        <f t="shared" ca="1" si="285"/>
        <v>0.6456388164315584</v>
      </c>
      <c r="AL663">
        <f t="shared" ca="1" si="286"/>
        <v>3.1581434996765285</v>
      </c>
    </row>
    <row r="664" spans="1:38" x14ac:dyDescent="0.3">
      <c r="A664" s="1">
        <f t="shared" si="289"/>
        <v>663</v>
      </c>
      <c r="B664">
        <f t="shared" ref="B664:B727" ca="1" si="291">Q664</f>
        <v>472</v>
      </c>
      <c r="C664">
        <f t="shared" ref="C664:C727" ca="1" si="292">IF(I664&gt;=0,1,0)</f>
        <v>1</v>
      </c>
      <c r="D664" t="str">
        <f t="shared" ref="D664:D727" ca="1" si="293">IF(C664=1,W664,"_")</f>
        <v>پشتیبانی فنی</v>
      </c>
      <c r="E664" t="str">
        <f t="shared" ref="E664:E727" ca="1" si="294">IF(D664="پشتیبانی فنی",AF664,"_")</f>
        <v>محصول ۳</v>
      </c>
      <c r="F664" t="str">
        <f t="shared" ref="F664:F727" ca="1" si="295">IF(D664="بررسی سفارش",AC664,"_")</f>
        <v>_</v>
      </c>
      <c r="G664">
        <f t="shared" ref="G664:G727" ca="1" si="296">IF(C664=1,IF(D664="پشتیبانی فنی",AH664,IF(D664="فروش",AJ664,IF(AND(D664="بررسی سفارش",F664="الویت کمتر"),AL664+AJ664,AL664))),"_")</f>
        <v>8.3416085097780606</v>
      </c>
      <c r="H664">
        <f t="shared" ref="H664:H727" ca="1" si="297">IF(C664=1,B664+G664,"_")</f>
        <v>480.34160850977804</v>
      </c>
      <c r="I664">
        <f ca="1">24-COUNTIF($H$2:H663,"&gt;"&amp;B664)</f>
        <v>4</v>
      </c>
      <c r="J664">
        <f t="shared" ca="1" si="279"/>
        <v>21</v>
      </c>
      <c r="O664">
        <f t="shared" ca="1" si="290"/>
        <v>0.11912816995388475</v>
      </c>
      <c r="P664">
        <f t="shared" ca="1" si="278"/>
        <v>0</v>
      </c>
      <c r="Q664">
        <f t="shared" ref="Q664:Q727" ca="1" si="298">Q663+P664</f>
        <v>472</v>
      </c>
      <c r="V664">
        <f t="shared" ca="1" si="287"/>
        <v>0.26351246783809468</v>
      </c>
      <c r="W664" t="str">
        <f t="shared" ref="W664:W727" ca="1" si="299">IF(V664&lt;=$T$2,"فروش",IF(V664&lt;=$T$3,"بررسی سفارش","پشتیبانی فنی"))</f>
        <v>پشتیبانی فنی</v>
      </c>
      <c r="X664">
        <f t="shared" ca="1" si="288"/>
        <v>4.7109789874937187</v>
      </c>
      <c r="AB664">
        <f t="shared" ref="AB664:AB727" ca="1" si="300">IF(X664&lt;=5,((X664-3)^2)/14,1-(((10-X664)^2)/35))</f>
        <v>0.20910350683178791</v>
      </c>
      <c r="AC664" t="str">
        <f t="shared" ref="AC664:AC727" ca="1" si="301">IF(AB664&lt;=0.15,"الویت کمتر","الویت بیشتر")</f>
        <v>الویت بیشتر</v>
      </c>
      <c r="AE664">
        <f t="shared" ca="1" si="280"/>
        <v>0.36665048877839757</v>
      </c>
      <c r="AF664" t="str">
        <f t="shared" ref="AF664:AF727" ca="1" si="302">IF(AE664&lt;=0.2,"محصول ۱",IF(AE664&lt;=0.336,"محصول ۲","محصول ۳"))</f>
        <v>محصول ۳</v>
      </c>
      <c r="AG664">
        <f t="shared" ca="1" si="281"/>
        <v>0.56812719361855757</v>
      </c>
      <c r="AH664" s="4">
        <f t="shared" ca="1" si="282"/>
        <v>8.3416085097780606</v>
      </c>
      <c r="AI664">
        <f t="shared" ca="1" si="283"/>
        <v>0.62625392524362777</v>
      </c>
      <c r="AJ664">
        <f t="shared" ca="1" si="284"/>
        <v>20.805966806014943</v>
      </c>
      <c r="AK664">
        <f t="shared" ca="1" si="285"/>
        <v>0.13096456737957096</v>
      </c>
      <c r="AL664">
        <f t="shared" ca="1" si="286"/>
        <v>2.5117901276491583</v>
      </c>
    </row>
    <row r="665" spans="1:38" x14ac:dyDescent="0.3">
      <c r="A665" s="1">
        <f t="shared" si="289"/>
        <v>664</v>
      </c>
      <c r="B665">
        <f t="shared" ca="1" si="291"/>
        <v>472</v>
      </c>
      <c r="C665">
        <f t="shared" ca="1" si="292"/>
        <v>1</v>
      </c>
      <c r="D665" t="str">
        <f t="shared" ca="1" si="293"/>
        <v>پشتیبانی فنی</v>
      </c>
      <c r="E665" t="str">
        <f t="shared" ca="1" si="294"/>
        <v>محصول ۱</v>
      </c>
      <c r="F665" t="str">
        <f t="shared" ca="1" si="295"/>
        <v>_</v>
      </c>
      <c r="G665">
        <f t="shared" ca="1" si="296"/>
        <v>6.8237267071213541</v>
      </c>
      <c r="H665">
        <f t="shared" ca="1" si="297"/>
        <v>478.82372670712135</v>
      </c>
      <c r="I665">
        <f ca="1">24-COUNTIF($H$2:H664,"&gt;"&amp;B665)</f>
        <v>3</v>
      </c>
      <c r="J665">
        <f t="shared" ca="1" si="279"/>
        <v>22</v>
      </c>
      <c r="O665">
        <f t="shared" ca="1" si="290"/>
        <v>0.10325006031688633</v>
      </c>
      <c r="P665">
        <f t="shared" ca="1" si="278"/>
        <v>0</v>
      </c>
      <c r="Q665">
        <f t="shared" ca="1" si="298"/>
        <v>472</v>
      </c>
      <c r="V665">
        <f t="shared" ca="1" si="287"/>
        <v>0.2844736284618864</v>
      </c>
      <c r="W665" t="str">
        <f t="shared" ca="1" si="299"/>
        <v>پشتیبانی فنی</v>
      </c>
      <c r="X665">
        <f t="shared" ca="1" si="288"/>
        <v>3.3033946988742073</v>
      </c>
      <c r="AB665">
        <f t="shared" ca="1" si="300"/>
        <v>6.5748816646407819E-3</v>
      </c>
      <c r="AC665" t="str">
        <f t="shared" ca="1" si="301"/>
        <v>الویت کمتر</v>
      </c>
      <c r="AE665">
        <f t="shared" ca="1" si="280"/>
        <v>0.12200898936258456</v>
      </c>
      <c r="AF665" t="str">
        <f t="shared" ca="1" si="302"/>
        <v>محصول ۱</v>
      </c>
      <c r="AG665">
        <f t="shared" ca="1" si="281"/>
        <v>0.4217172003837385</v>
      </c>
      <c r="AH665" s="4">
        <f t="shared" ca="1" si="282"/>
        <v>6.8237267071213541</v>
      </c>
      <c r="AI665">
        <f t="shared" ca="1" si="283"/>
        <v>0.44457601905173016</v>
      </c>
      <c r="AJ665">
        <f t="shared" ca="1" si="284"/>
        <v>18.159935896476732</v>
      </c>
      <c r="AK665">
        <f t="shared" ca="1" si="285"/>
        <v>9.7792226477719679E-2</v>
      </c>
      <c r="AL665">
        <f t="shared" ca="1" si="286"/>
        <v>2.4422493108592023</v>
      </c>
    </row>
    <row r="666" spans="1:38" x14ac:dyDescent="0.3">
      <c r="A666" s="1">
        <f t="shared" si="289"/>
        <v>665</v>
      </c>
      <c r="B666">
        <f t="shared" ca="1" si="291"/>
        <v>472</v>
      </c>
      <c r="C666">
        <f t="shared" ca="1" si="292"/>
        <v>1</v>
      </c>
      <c r="D666" t="str">
        <f t="shared" ca="1" si="293"/>
        <v>بررسی سفارش</v>
      </c>
      <c r="E666" t="str">
        <f t="shared" ca="1" si="294"/>
        <v>_</v>
      </c>
      <c r="F666" t="str">
        <f t="shared" ca="1" si="295"/>
        <v>الویت بیشتر</v>
      </c>
      <c r="G666">
        <f t="shared" ca="1" si="296"/>
        <v>3.0652355645237286</v>
      </c>
      <c r="H666">
        <f t="shared" ca="1" si="297"/>
        <v>475.06523556452373</v>
      </c>
      <c r="I666">
        <f ca="1">24-COUNTIF($H$2:H665,"&gt;"&amp;B666)</f>
        <v>2</v>
      </c>
      <c r="J666">
        <f t="shared" ca="1" si="279"/>
        <v>23</v>
      </c>
      <c r="O666">
        <f t="shared" ca="1" si="290"/>
        <v>0.42763277076719186</v>
      </c>
      <c r="P666">
        <f t="shared" ca="1" si="278"/>
        <v>0</v>
      </c>
      <c r="Q666">
        <f t="shared" ca="1" si="298"/>
        <v>472</v>
      </c>
      <c r="V666">
        <f t="shared" ca="1" si="287"/>
        <v>0.23149949476612711</v>
      </c>
      <c r="W666" t="str">
        <f t="shared" ca="1" si="299"/>
        <v>بررسی سفارش</v>
      </c>
      <c r="X666">
        <f t="shared" ca="1" si="288"/>
        <v>8.1219871009041533</v>
      </c>
      <c r="AB666">
        <f t="shared" ca="1" si="300"/>
        <v>0.89923050145227468</v>
      </c>
      <c r="AC666" t="str">
        <f t="shared" ca="1" si="301"/>
        <v>الویت بیشتر</v>
      </c>
      <c r="AE666">
        <f t="shared" ca="1" si="280"/>
        <v>0.18249438340436655</v>
      </c>
      <c r="AF666" t="str">
        <f t="shared" ca="1" si="302"/>
        <v>محصول ۱</v>
      </c>
      <c r="AG666">
        <f t="shared" ca="1" si="281"/>
        <v>0.99066313042146115</v>
      </c>
      <c r="AH666" s="4">
        <f t="shared" ca="1" si="282"/>
        <v>16.579871896988024</v>
      </c>
      <c r="AI666">
        <f t="shared" ca="1" si="283"/>
        <v>0.88879815052238065</v>
      </c>
      <c r="AJ666">
        <f t="shared" ca="1" si="284"/>
        <v>24.021187923936822</v>
      </c>
      <c r="AK666">
        <f t="shared" ca="1" si="285"/>
        <v>0.5631077250843638</v>
      </c>
      <c r="AL666">
        <f t="shared" ca="1" si="286"/>
        <v>3.0652355645237286</v>
      </c>
    </row>
    <row r="667" spans="1:38" x14ac:dyDescent="0.3">
      <c r="A667" s="1">
        <f t="shared" si="289"/>
        <v>666</v>
      </c>
      <c r="B667">
        <f t="shared" ca="1" si="291"/>
        <v>473</v>
      </c>
      <c r="C667">
        <f t="shared" ca="1" si="292"/>
        <v>1</v>
      </c>
      <c r="D667" t="str">
        <f t="shared" ca="1" si="293"/>
        <v>پشتیبانی فنی</v>
      </c>
      <c r="E667" t="str">
        <f t="shared" ca="1" si="294"/>
        <v>محصول ۲</v>
      </c>
      <c r="F667" t="str">
        <f t="shared" ca="1" si="295"/>
        <v>_</v>
      </c>
      <c r="G667">
        <f t="shared" ca="1" si="296"/>
        <v>9.1554746698085765</v>
      </c>
      <c r="H667">
        <f t="shared" ca="1" si="297"/>
        <v>482.1554746698086</v>
      </c>
      <c r="I667">
        <f ca="1">24-COUNTIF($H$2:H666,"&gt;"&amp;B667)</f>
        <v>4</v>
      </c>
      <c r="J667">
        <f t="shared" ca="1" si="279"/>
        <v>21</v>
      </c>
      <c r="O667">
        <f t="shared" ca="1" si="290"/>
        <v>0.61745300961727057</v>
      </c>
      <c r="P667">
        <f t="shared" ca="1" si="278"/>
        <v>1</v>
      </c>
      <c r="Q667">
        <f t="shared" ca="1" si="298"/>
        <v>473</v>
      </c>
      <c r="V667">
        <f t="shared" ca="1" si="287"/>
        <v>0.24545977554305168</v>
      </c>
      <c r="W667" t="str">
        <f t="shared" ca="1" si="299"/>
        <v>پشتیبانی فنی</v>
      </c>
      <c r="X667">
        <f t="shared" ca="1" si="288"/>
        <v>6.2732295650552299</v>
      </c>
      <c r="AB667">
        <f t="shared" ca="1" si="300"/>
        <v>0.60317663214918771</v>
      </c>
      <c r="AC667" t="str">
        <f t="shared" ca="1" si="301"/>
        <v>الویت بیشتر</v>
      </c>
      <c r="AE667">
        <f t="shared" ca="1" si="280"/>
        <v>0.23775153012972453</v>
      </c>
      <c r="AF667" t="str">
        <f t="shared" ca="1" si="302"/>
        <v>محصول ۲</v>
      </c>
      <c r="AG667">
        <f t="shared" ca="1" si="281"/>
        <v>0.63784431335001057</v>
      </c>
      <c r="AH667" s="4">
        <f t="shared" ca="1" si="282"/>
        <v>9.1554746698085765</v>
      </c>
      <c r="AI667">
        <f t="shared" ca="1" si="283"/>
        <v>1.7794852551598073E-3</v>
      </c>
      <c r="AJ667">
        <f t="shared" ca="1" si="284"/>
        <v>4.8958503502689901</v>
      </c>
      <c r="AK667">
        <f t="shared" ca="1" si="285"/>
        <v>0.34694490182863924</v>
      </c>
      <c r="AL667">
        <f t="shared" ca="1" si="286"/>
        <v>2.8330004823871824</v>
      </c>
    </row>
    <row r="668" spans="1:38" x14ac:dyDescent="0.3">
      <c r="A668" s="1">
        <f t="shared" si="289"/>
        <v>667</v>
      </c>
      <c r="B668">
        <f t="shared" ca="1" si="291"/>
        <v>473</v>
      </c>
      <c r="C668">
        <f t="shared" ca="1" si="292"/>
        <v>1</v>
      </c>
      <c r="D668" t="str">
        <f t="shared" ca="1" si="293"/>
        <v>پشتیبانی فنی</v>
      </c>
      <c r="E668" t="str">
        <f t="shared" ca="1" si="294"/>
        <v>محصول ۲</v>
      </c>
      <c r="F668" t="str">
        <f t="shared" ca="1" si="295"/>
        <v>_</v>
      </c>
      <c r="G668">
        <f t="shared" ca="1" si="296"/>
        <v>12.193607295212331</v>
      </c>
      <c r="H668">
        <f t="shared" ca="1" si="297"/>
        <v>485.19360729521236</v>
      </c>
      <c r="I668">
        <f ca="1">24-COUNTIF($H$2:H667,"&gt;"&amp;B668)</f>
        <v>3</v>
      </c>
      <c r="J668">
        <f t="shared" ca="1" si="279"/>
        <v>22</v>
      </c>
      <c r="O668">
        <f t="shared" ca="1" si="290"/>
        <v>1.7568433446590759E-2</v>
      </c>
      <c r="P668">
        <f t="shared" ca="1" si="278"/>
        <v>0</v>
      </c>
      <c r="Q668">
        <f t="shared" ca="1" si="298"/>
        <v>473</v>
      </c>
      <c r="V668">
        <f t="shared" ca="1" si="287"/>
        <v>0.3066159784194229</v>
      </c>
      <c r="W668" t="str">
        <f t="shared" ca="1" si="299"/>
        <v>پشتیبانی فنی</v>
      </c>
      <c r="X668">
        <f t="shared" ca="1" si="288"/>
        <v>8.3441710957136674</v>
      </c>
      <c r="AB668">
        <f t="shared" ca="1" si="300"/>
        <v>0.92166373256371215</v>
      </c>
      <c r="AC668" t="str">
        <f t="shared" ca="1" si="301"/>
        <v>الویت بیشتر</v>
      </c>
      <c r="AE668">
        <f t="shared" ca="1" si="280"/>
        <v>0.32333807193675168</v>
      </c>
      <c r="AF668" t="str">
        <f t="shared" ca="1" si="302"/>
        <v>محصول ۲</v>
      </c>
      <c r="AG668">
        <f t="shared" ca="1" si="281"/>
        <v>0.84391575813790987</v>
      </c>
      <c r="AH668" s="4">
        <f t="shared" ca="1" si="282"/>
        <v>12.193607295212331</v>
      </c>
      <c r="AI668">
        <f t="shared" ca="1" si="283"/>
        <v>0.74697714476634602</v>
      </c>
      <c r="AJ668">
        <f t="shared" ca="1" si="284"/>
        <v>22.354473359092111</v>
      </c>
      <c r="AK668">
        <f t="shared" ca="1" si="285"/>
        <v>0.4266155493475734</v>
      </c>
      <c r="AL668">
        <f t="shared" ca="1" si="286"/>
        <v>2.9237050929247639</v>
      </c>
    </row>
    <row r="669" spans="1:38" x14ac:dyDescent="0.3">
      <c r="A669" s="1">
        <f t="shared" si="289"/>
        <v>668</v>
      </c>
      <c r="B669">
        <f t="shared" ca="1" si="291"/>
        <v>473</v>
      </c>
      <c r="C669">
        <f t="shared" ca="1" si="292"/>
        <v>1</v>
      </c>
      <c r="D669" t="str">
        <f t="shared" ca="1" si="293"/>
        <v>پشتیبانی فنی</v>
      </c>
      <c r="E669" t="str">
        <f t="shared" ca="1" si="294"/>
        <v>محصول ۱</v>
      </c>
      <c r="F669" t="str">
        <f t="shared" ca="1" si="295"/>
        <v>_</v>
      </c>
      <c r="G669">
        <f t="shared" ca="1" si="296"/>
        <v>15.393003861262748</v>
      </c>
      <c r="H669">
        <f t="shared" ca="1" si="297"/>
        <v>488.39300386126274</v>
      </c>
      <c r="I669">
        <f ca="1">24-COUNTIF($H$2:H668,"&gt;"&amp;B669)</f>
        <v>2</v>
      </c>
      <c r="J669">
        <f t="shared" ca="1" si="279"/>
        <v>23</v>
      </c>
      <c r="O669">
        <f t="shared" ca="1" si="290"/>
        <v>0.2720053605888364</v>
      </c>
      <c r="P669">
        <f t="shared" ca="1" si="278"/>
        <v>0</v>
      </c>
      <c r="Q669">
        <f t="shared" ca="1" si="298"/>
        <v>473</v>
      </c>
      <c r="V669">
        <f t="shared" ca="1" si="287"/>
        <v>0.55915434382544604</v>
      </c>
      <c r="W669" t="str">
        <f t="shared" ca="1" si="299"/>
        <v>پشتیبانی فنی</v>
      </c>
      <c r="X669">
        <f t="shared" ca="1" si="288"/>
        <v>3.3357934522269135</v>
      </c>
      <c r="AB669">
        <f t="shared" ca="1" si="300"/>
        <v>8.0540887541763161E-3</v>
      </c>
      <c r="AC669" t="str">
        <f t="shared" ca="1" si="301"/>
        <v>الویت کمتر</v>
      </c>
      <c r="AE669">
        <f t="shared" ca="1" si="280"/>
        <v>0.16556313996537586</v>
      </c>
      <c r="AF669" t="str">
        <f t="shared" ca="1" si="302"/>
        <v>محصول ۱</v>
      </c>
      <c r="AG669">
        <f t="shared" ca="1" si="281"/>
        <v>0.96853505153985675</v>
      </c>
      <c r="AH669" s="4">
        <f t="shared" ca="1" si="282"/>
        <v>15.393003861262748</v>
      </c>
      <c r="AI669">
        <f t="shared" ca="1" si="283"/>
        <v>0.43657493131413694</v>
      </c>
      <c r="AJ669">
        <f t="shared" ca="1" si="284"/>
        <v>18.031938355860738</v>
      </c>
      <c r="AK669">
        <f t="shared" ca="1" si="285"/>
        <v>0.77962166404735778</v>
      </c>
      <c r="AL669">
        <f t="shared" ca="1" si="286"/>
        <v>3.3361049240239202</v>
      </c>
    </row>
    <row r="670" spans="1:38" x14ac:dyDescent="0.3">
      <c r="A670" s="1">
        <f t="shared" si="289"/>
        <v>669</v>
      </c>
      <c r="B670">
        <f t="shared" ca="1" si="291"/>
        <v>473</v>
      </c>
      <c r="C670">
        <f t="shared" ca="1" si="292"/>
        <v>1</v>
      </c>
      <c r="D670" t="str">
        <f t="shared" ca="1" si="293"/>
        <v>پشتیبانی فنی</v>
      </c>
      <c r="E670" t="str">
        <f t="shared" ca="1" si="294"/>
        <v>محصول ۳</v>
      </c>
      <c r="F670" t="str">
        <f t="shared" ca="1" si="295"/>
        <v>_</v>
      </c>
      <c r="G670">
        <f t="shared" ca="1" si="296"/>
        <v>8.9963657907720158</v>
      </c>
      <c r="H670">
        <f t="shared" ca="1" si="297"/>
        <v>481.99636579077202</v>
      </c>
      <c r="I670">
        <f ca="1">24-COUNTIF($H$2:H669,"&gt;"&amp;B670)</f>
        <v>1</v>
      </c>
      <c r="J670">
        <f t="shared" ca="1" si="279"/>
        <v>24</v>
      </c>
      <c r="O670">
        <f t="shared" ca="1" si="290"/>
        <v>0.21000612058404056</v>
      </c>
      <c r="P670">
        <f t="shared" ca="1" si="278"/>
        <v>0</v>
      </c>
      <c r="Q670">
        <f t="shared" ca="1" si="298"/>
        <v>473</v>
      </c>
      <c r="V670">
        <f t="shared" ca="1" si="287"/>
        <v>0.29444225936450219</v>
      </c>
      <c r="W670" t="str">
        <f t="shared" ca="1" si="299"/>
        <v>پشتیبانی فنی</v>
      </c>
      <c r="X670">
        <f t="shared" ca="1" si="288"/>
        <v>9.3433654359739862</v>
      </c>
      <c r="AB670">
        <f t="shared" ca="1" si="300"/>
        <v>0.98768088712361046</v>
      </c>
      <c r="AC670" t="str">
        <f t="shared" ca="1" si="301"/>
        <v>الویت بیشتر</v>
      </c>
      <c r="AE670">
        <f t="shared" ca="1" si="280"/>
        <v>0.48684721497155214</v>
      </c>
      <c r="AF670" t="str">
        <f t="shared" ca="1" si="302"/>
        <v>محصول ۳</v>
      </c>
      <c r="AG670">
        <f t="shared" ca="1" si="281"/>
        <v>0.6246970880852758</v>
      </c>
      <c r="AH670" s="4">
        <f t="shared" ca="1" si="282"/>
        <v>8.9963657907720158</v>
      </c>
      <c r="AI670">
        <f t="shared" ca="1" si="283"/>
        <v>0.79058469990445079</v>
      </c>
      <c r="AJ670">
        <f t="shared" ca="1" si="284"/>
        <v>22.882629574741632</v>
      </c>
      <c r="AK670">
        <f t="shared" ca="1" si="285"/>
        <v>0.94297646791933676</v>
      </c>
      <c r="AL670">
        <f t="shared" ca="1" si="286"/>
        <v>3.6622914508613582</v>
      </c>
    </row>
    <row r="671" spans="1:38" x14ac:dyDescent="0.3">
      <c r="A671" s="1">
        <f t="shared" si="289"/>
        <v>670</v>
      </c>
      <c r="B671">
        <f t="shared" ca="1" si="291"/>
        <v>476</v>
      </c>
      <c r="C671">
        <f t="shared" ca="1" si="292"/>
        <v>1</v>
      </c>
      <c r="D671" t="str">
        <f t="shared" ca="1" si="293"/>
        <v>پشتیبانی فنی</v>
      </c>
      <c r="E671" t="str">
        <f t="shared" ca="1" si="294"/>
        <v>محصول ۲</v>
      </c>
      <c r="F671" t="str">
        <f t="shared" ca="1" si="295"/>
        <v>_</v>
      </c>
      <c r="G671">
        <f t="shared" ca="1" si="296"/>
        <v>12.821091859317656</v>
      </c>
      <c r="H671">
        <f t="shared" ca="1" si="297"/>
        <v>488.82109185931768</v>
      </c>
      <c r="I671">
        <f ca="1">24-COUNTIF($H$2:H670,"&gt;"&amp;B671)</f>
        <v>6</v>
      </c>
      <c r="J671">
        <f t="shared" ca="1" si="279"/>
        <v>19</v>
      </c>
      <c r="O671">
        <f t="shared" ca="1" si="290"/>
        <v>0.93009530335299562</v>
      </c>
      <c r="P671">
        <f t="shared" ca="1" si="278"/>
        <v>3</v>
      </c>
      <c r="Q671">
        <f t="shared" ca="1" si="298"/>
        <v>476</v>
      </c>
      <c r="V671">
        <f t="shared" ca="1" si="287"/>
        <v>0.55973568751762037</v>
      </c>
      <c r="W671" t="str">
        <f t="shared" ca="1" si="299"/>
        <v>پشتیبانی فنی</v>
      </c>
      <c r="X671">
        <f t="shared" ca="1" si="288"/>
        <v>6.3509607718028054</v>
      </c>
      <c r="AB671">
        <f t="shared" ca="1" si="300"/>
        <v>0.61955750603080073</v>
      </c>
      <c r="AC671" t="str">
        <f t="shared" ca="1" si="301"/>
        <v>الویت بیشتر</v>
      </c>
      <c r="AE671">
        <f t="shared" ca="1" si="280"/>
        <v>0.29096524693673498</v>
      </c>
      <c r="AF671" t="str">
        <f t="shared" ca="1" si="302"/>
        <v>محصول ۲</v>
      </c>
      <c r="AG671">
        <f t="shared" ca="1" si="281"/>
        <v>0.87582828921469513</v>
      </c>
      <c r="AH671" s="4">
        <f t="shared" ca="1" si="282"/>
        <v>12.821091859317656</v>
      </c>
      <c r="AI671">
        <f t="shared" ca="1" si="283"/>
        <v>0.17450005765188381</v>
      </c>
      <c r="AJ671">
        <f t="shared" ca="1" si="284"/>
        <v>12.871275331146002</v>
      </c>
      <c r="AK671">
        <f t="shared" ca="1" si="285"/>
        <v>0.15398579784591571</v>
      </c>
      <c r="AL671">
        <f t="shared" ca="1" si="286"/>
        <v>2.5549518859251057</v>
      </c>
    </row>
    <row r="672" spans="1:38" x14ac:dyDescent="0.3">
      <c r="A672" s="1">
        <f t="shared" si="289"/>
        <v>671</v>
      </c>
      <c r="B672">
        <f t="shared" ca="1" si="291"/>
        <v>478</v>
      </c>
      <c r="C672">
        <f t="shared" ca="1" si="292"/>
        <v>1</v>
      </c>
      <c r="D672" t="str">
        <f t="shared" ca="1" si="293"/>
        <v>پشتیبانی فنی</v>
      </c>
      <c r="E672" t="str">
        <f t="shared" ca="1" si="294"/>
        <v>محصول ۳</v>
      </c>
      <c r="F672" t="str">
        <f t="shared" ca="1" si="295"/>
        <v>_</v>
      </c>
      <c r="G672">
        <f t="shared" ca="1" si="296"/>
        <v>7.6043761133782439</v>
      </c>
      <c r="H672">
        <f t="shared" ca="1" si="297"/>
        <v>485.60437611337824</v>
      </c>
      <c r="I672">
        <f ca="1">24-COUNTIF($H$2:H671,"&gt;"&amp;B672)</f>
        <v>8</v>
      </c>
      <c r="J672">
        <f t="shared" ca="1" si="279"/>
        <v>17</v>
      </c>
      <c r="O672">
        <f t="shared" ca="1" si="290"/>
        <v>0.92069006713825985</v>
      </c>
      <c r="P672">
        <f t="shared" ca="1" si="278"/>
        <v>2</v>
      </c>
      <c r="Q672">
        <f t="shared" ca="1" si="298"/>
        <v>478</v>
      </c>
      <c r="V672">
        <f t="shared" ca="1" si="287"/>
        <v>0.42129996570138228</v>
      </c>
      <c r="W672" t="str">
        <f t="shared" ca="1" si="299"/>
        <v>پشتیبانی فنی</v>
      </c>
      <c r="X672">
        <f t="shared" ca="1" si="288"/>
        <v>3.79503123800745</v>
      </c>
      <c r="AB672">
        <f t="shared" ca="1" si="300"/>
        <v>4.5148190671975619E-2</v>
      </c>
      <c r="AC672" t="str">
        <f t="shared" ca="1" si="301"/>
        <v>الویت کمتر</v>
      </c>
      <c r="AE672">
        <f t="shared" ca="1" si="280"/>
        <v>0.36197756700919304</v>
      </c>
      <c r="AF672" t="str">
        <f t="shared" ca="1" si="302"/>
        <v>محصول ۳</v>
      </c>
      <c r="AG672">
        <f t="shared" ca="1" si="281"/>
        <v>0.49968057411064426</v>
      </c>
      <c r="AH672" s="4">
        <f t="shared" ca="1" si="282"/>
        <v>7.6043761133782439</v>
      </c>
      <c r="AI672">
        <f t="shared" ca="1" si="283"/>
        <v>0.89889408638816026</v>
      </c>
      <c r="AJ672">
        <f t="shared" ca="1" si="284"/>
        <v>24.134578042786501</v>
      </c>
      <c r="AK672">
        <f t="shared" ca="1" si="285"/>
        <v>0.57118673559807109</v>
      </c>
      <c r="AL672">
        <f t="shared" ca="1" si="286"/>
        <v>3.0739187245150359</v>
      </c>
    </row>
    <row r="673" spans="1:38" x14ac:dyDescent="0.3">
      <c r="A673" s="1">
        <f t="shared" si="289"/>
        <v>672</v>
      </c>
      <c r="B673">
        <f t="shared" ca="1" si="291"/>
        <v>483</v>
      </c>
      <c r="C673">
        <f t="shared" ca="1" si="292"/>
        <v>1</v>
      </c>
      <c r="D673" t="str">
        <f t="shared" ca="1" si="293"/>
        <v>پشتیبانی فنی</v>
      </c>
      <c r="E673" t="str">
        <f t="shared" ca="1" si="294"/>
        <v>محصول ۲</v>
      </c>
      <c r="F673" t="str">
        <f t="shared" ca="1" si="295"/>
        <v>_</v>
      </c>
      <c r="G673">
        <f t="shared" ca="1" si="296"/>
        <v>11.19111161181333</v>
      </c>
      <c r="H673">
        <f t="shared" ca="1" si="297"/>
        <v>494.19111161181331</v>
      </c>
      <c r="I673">
        <f ca="1">24-COUNTIF($H$2:H672,"&gt;"&amp;B673)</f>
        <v>16</v>
      </c>
      <c r="J673">
        <f t="shared" ca="1" si="279"/>
        <v>9</v>
      </c>
      <c r="O673">
        <f t="shared" ca="1" si="290"/>
        <v>0.99217489191542951</v>
      </c>
      <c r="P673">
        <f t="shared" ca="1" si="278"/>
        <v>5</v>
      </c>
      <c r="Q673">
        <f t="shared" ca="1" si="298"/>
        <v>483</v>
      </c>
      <c r="V673">
        <f t="shared" ca="1" si="287"/>
        <v>0.4577020483280072</v>
      </c>
      <c r="W673" t="str">
        <f t="shared" ca="1" si="299"/>
        <v>پشتیبانی فنی</v>
      </c>
      <c r="X673">
        <f t="shared" ca="1" si="288"/>
        <v>6.8465565010139304</v>
      </c>
      <c r="AB673">
        <f t="shared" ca="1" si="300"/>
        <v>0.7158798313914998</v>
      </c>
      <c r="AC673" t="str">
        <f t="shared" ca="1" si="301"/>
        <v>الویت بیشتر</v>
      </c>
      <c r="AE673">
        <f t="shared" ca="1" si="280"/>
        <v>0.2982365962516223</v>
      </c>
      <c r="AF673" t="str">
        <f t="shared" ca="1" si="302"/>
        <v>محصول ۲</v>
      </c>
      <c r="AG673">
        <f t="shared" ca="1" si="281"/>
        <v>0.78536592091304047</v>
      </c>
      <c r="AH673" s="4">
        <f t="shared" ca="1" si="282"/>
        <v>11.19111161181333</v>
      </c>
      <c r="AI673">
        <f t="shared" ca="1" si="283"/>
        <v>0.64127023446473463</v>
      </c>
      <c r="AJ673">
        <f t="shared" ca="1" si="284"/>
        <v>21.006259898743032</v>
      </c>
      <c r="AK673">
        <f t="shared" ca="1" si="285"/>
        <v>0.23573769888415952</v>
      </c>
      <c r="AL673">
        <f t="shared" ca="1" si="286"/>
        <v>2.6866406613129747</v>
      </c>
    </row>
    <row r="674" spans="1:38" x14ac:dyDescent="0.3">
      <c r="A674" s="1">
        <f t="shared" si="289"/>
        <v>673</v>
      </c>
      <c r="B674">
        <f t="shared" ca="1" si="291"/>
        <v>483</v>
      </c>
      <c r="C674">
        <f t="shared" ca="1" si="292"/>
        <v>1</v>
      </c>
      <c r="D674" t="str">
        <f t="shared" ca="1" si="293"/>
        <v>پشتیبانی فنی</v>
      </c>
      <c r="E674" t="str">
        <f t="shared" ca="1" si="294"/>
        <v>محصول ۳</v>
      </c>
      <c r="F674" t="str">
        <f t="shared" ca="1" si="295"/>
        <v>_</v>
      </c>
      <c r="G674">
        <f t="shared" ca="1" si="296"/>
        <v>5.2492111866592559</v>
      </c>
      <c r="H674">
        <f t="shared" ca="1" si="297"/>
        <v>488.24921118665924</v>
      </c>
      <c r="I674">
        <f ca="1">24-COUNTIF($H$2:H673,"&gt;"&amp;B674)</f>
        <v>15</v>
      </c>
      <c r="J674">
        <f t="shared" ca="1" si="279"/>
        <v>10</v>
      </c>
      <c r="O674">
        <f t="shared" ca="1" si="290"/>
        <v>0.33026433026483804</v>
      </c>
      <c r="P674">
        <f t="shared" ca="1" si="278"/>
        <v>0</v>
      </c>
      <c r="Q674">
        <f t="shared" ca="1" si="298"/>
        <v>483</v>
      </c>
      <c r="V674">
        <f t="shared" ca="1" si="287"/>
        <v>0.54768775903651745</v>
      </c>
      <c r="W674" t="str">
        <f t="shared" ca="1" si="299"/>
        <v>پشتیبانی فنی</v>
      </c>
      <c r="X674">
        <f t="shared" ca="1" si="288"/>
        <v>3.9218783984063497</v>
      </c>
      <c r="AB674">
        <f t="shared" ca="1" si="300"/>
        <v>6.0704270103446881E-2</v>
      </c>
      <c r="AC674" t="str">
        <f t="shared" ca="1" si="301"/>
        <v>الویت کمتر</v>
      </c>
      <c r="AE674">
        <f t="shared" ca="1" si="280"/>
        <v>0.40068633068947745</v>
      </c>
      <c r="AF674" t="str">
        <f t="shared" ca="1" si="302"/>
        <v>محصول ۳</v>
      </c>
      <c r="AG674">
        <f t="shared" ca="1" si="281"/>
        <v>0.24730270665548393</v>
      </c>
      <c r="AH674" s="4">
        <f t="shared" ca="1" si="282"/>
        <v>5.2492111866592559</v>
      </c>
      <c r="AI674">
        <f t="shared" ca="1" si="283"/>
        <v>0.84978920958310722</v>
      </c>
      <c r="AJ674">
        <f t="shared" ca="1" si="284"/>
        <v>23.576897954527457</v>
      </c>
      <c r="AK674">
        <f t="shared" ca="1" si="285"/>
        <v>0.74605618745474034</v>
      </c>
      <c r="AL674">
        <f t="shared" ca="1" si="286"/>
        <v>3.2873376500119296</v>
      </c>
    </row>
    <row r="675" spans="1:38" x14ac:dyDescent="0.3">
      <c r="A675" s="1">
        <f t="shared" si="289"/>
        <v>674</v>
      </c>
      <c r="B675">
        <f t="shared" ca="1" si="291"/>
        <v>483</v>
      </c>
      <c r="C675">
        <f t="shared" ca="1" si="292"/>
        <v>1</v>
      </c>
      <c r="D675" t="str">
        <f t="shared" ca="1" si="293"/>
        <v>پشتیبانی فنی</v>
      </c>
      <c r="E675" t="str">
        <f t="shared" ca="1" si="294"/>
        <v>محصول ۲</v>
      </c>
      <c r="F675" t="str">
        <f t="shared" ca="1" si="295"/>
        <v>_</v>
      </c>
      <c r="G675">
        <f t="shared" ca="1" si="296"/>
        <v>5.6637751937602179</v>
      </c>
      <c r="H675">
        <f t="shared" ca="1" si="297"/>
        <v>488.66377519376022</v>
      </c>
      <c r="I675">
        <f ca="1">24-COUNTIF($H$2:H674,"&gt;"&amp;B675)</f>
        <v>14</v>
      </c>
      <c r="J675">
        <f t="shared" ca="1" si="279"/>
        <v>11</v>
      </c>
      <c r="O675">
        <f t="shared" ca="1" si="290"/>
        <v>0.29431740609800827</v>
      </c>
      <c r="P675">
        <f t="shared" ca="1" si="278"/>
        <v>0</v>
      </c>
      <c r="Q675">
        <f t="shared" ca="1" si="298"/>
        <v>483</v>
      </c>
      <c r="V675">
        <f t="shared" ca="1" si="287"/>
        <v>0.45109823120697579</v>
      </c>
      <c r="W675" t="str">
        <f t="shared" ca="1" si="299"/>
        <v>پشتیبانی فنی</v>
      </c>
      <c r="X675">
        <f t="shared" ca="1" si="288"/>
        <v>4.3289210896682091</v>
      </c>
      <c r="AB675">
        <f t="shared" ca="1" si="300"/>
        <v>0.12614509018321002</v>
      </c>
      <c r="AC675" t="str">
        <f t="shared" ca="1" si="301"/>
        <v>الویت کمتر</v>
      </c>
      <c r="AE675">
        <f t="shared" ca="1" si="280"/>
        <v>0.21790531029474747</v>
      </c>
      <c r="AF675" t="str">
        <f t="shared" ca="1" si="302"/>
        <v>محصول ۲</v>
      </c>
      <c r="AG675">
        <f t="shared" ca="1" si="281"/>
        <v>0.15768218406427303</v>
      </c>
      <c r="AH675" s="4">
        <f t="shared" ca="1" si="282"/>
        <v>5.6637751937602179</v>
      </c>
      <c r="AI675">
        <f t="shared" ca="1" si="283"/>
        <v>0.75208336331705805</v>
      </c>
      <c r="AJ675">
        <f t="shared" ca="1" si="284"/>
        <v>22.417100663676493</v>
      </c>
      <c r="AK675">
        <f t="shared" ca="1" si="285"/>
        <v>0.71543331626615159</v>
      </c>
      <c r="AL675">
        <f t="shared" ca="1" si="286"/>
        <v>3.2455907162105593</v>
      </c>
    </row>
    <row r="676" spans="1:38" x14ac:dyDescent="0.3">
      <c r="A676" s="1">
        <f t="shared" si="289"/>
        <v>675</v>
      </c>
      <c r="B676">
        <f t="shared" ca="1" si="291"/>
        <v>483</v>
      </c>
      <c r="C676">
        <f t="shared" ca="1" si="292"/>
        <v>1</v>
      </c>
      <c r="D676" t="str">
        <f t="shared" ca="1" si="293"/>
        <v>پشتیبانی فنی</v>
      </c>
      <c r="E676" t="str">
        <f t="shared" ca="1" si="294"/>
        <v>محصول ۲</v>
      </c>
      <c r="F676" t="str">
        <f t="shared" ca="1" si="295"/>
        <v>_</v>
      </c>
      <c r="G676">
        <f t="shared" ca="1" si="296"/>
        <v>9.617399401578334</v>
      </c>
      <c r="H676">
        <f t="shared" ca="1" si="297"/>
        <v>492.61739940157833</v>
      </c>
      <c r="I676">
        <f ca="1">24-COUNTIF($H$2:H675,"&gt;"&amp;B676)</f>
        <v>13</v>
      </c>
      <c r="J676">
        <f t="shared" ca="1" si="279"/>
        <v>12</v>
      </c>
      <c r="O676">
        <f t="shared" ca="1" si="290"/>
        <v>0.25229143637776896</v>
      </c>
      <c r="P676">
        <f t="shared" ca="1" si="278"/>
        <v>0</v>
      </c>
      <c r="Q676">
        <f t="shared" ca="1" si="298"/>
        <v>483</v>
      </c>
      <c r="V676">
        <f t="shared" ca="1" si="287"/>
        <v>0.34516641334920661</v>
      </c>
      <c r="W676" t="str">
        <f t="shared" ca="1" si="299"/>
        <v>پشتیبانی فنی</v>
      </c>
      <c r="X676">
        <f t="shared" ca="1" si="288"/>
        <v>9.4911668785434138</v>
      </c>
      <c r="AB676">
        <f t="shared" ca="1" si="300"/>
        <v>0.99260253870024995</v>
      </c>
      <c r="AC676" t="str">
        <f t="shared" ca="1" si="301"/>
        <v>الویت بیشتر</v>
      </c>
      <c r="AE676">
        <f t="shared" ca="1" si="280"/>
        <v>0.21182781891724881</v>
      </c>
      <c r="AF676" t="str">
        <f t="shared" ca="1" si="302"/>
        <v>محصول ۲</v>
      </c>
      <c r="AG676">
        <f t="shared" ca="1" si="281"/>
        <v>0.67468521855250341</v>
      </c>
      <c r="AH676" s="4">
        <f t="shared" ca="1" si="282"/>
        <v>9.617399401578334</v>
      </c>
      <c r="AI676">
        <f t="shared" ca="1" si="283"/>
        <v>0.1091434772577673</v>
      </c>
      <c r="AJ676">
        <f t="shared" ca="1" si="284"/>
        <v>11.015960963635205</v>
      </c>
      <c r="AK676">
        <f t="shared" ca="1" si="285"/>
        <v>0.74640671229971822</v>
      </c>
      <c r="AL676">
        <f t="shared" ca="1" si="286"/>
        <v>3.2878296724795648</v>
      </c>
    </row>
    <row r="677" spans="1:38" x14ac:dyDescent="0.3">
      <c r="A677" s="1">
        <f t="shared" si="289"/>
        <v>676</v>
      </c>
      <c r="B677">
        <f t="shared" ca="1" si="291"/>
        <v>484</v>
      </c>
      <c r="C677">
        <f t="shared" ca="1" si="292"/>
        <v>1</v>
      </c>
      <c r="D677" t="str">
        <f t="shared" ca="1" si="293"/>
        <v>پشتیبانی فنی</v>
      </c>
      <c r="E677" t="str">
        <f t="shared" ca="1" si="294"/>
        <v>محصول ۳</v>
      </c>
      <c r="F677" t="str">
        <f t="shared" ca="1" si="295"/>
        <v>_</v>
      </c>
      <c r="G677">
        <f t="shared" ca="1" si="296"/>
        <v>7.6078928410888729</v>
      </c>
      <c r="H677">
        <f t="shared" ca="1" si="297"/>
        <v>491.60789284108887</v>
      </c>
      <c r="I677">
        <f ca="1">24-COUNTIF($H$2:H676,"&gt;"&amp;B677)</f>
        <v>13</v>
      </c>
      <c r="J677">
        <f t="shared" ca="1" si="279"/>
        <v>12</v>
      </c>
      <c r="O677">
        <f t="shared" ca="1" si="290"/>
        <v>0.58159124342053004</v>
      </c>
      <c r="P677">
        <f t="shared" ca="1" si="278"/>
        <v>1</v>
      </c>
      <c r="Q677">
        <f t="shared" ca="1" si="298"/>
        <v>484</v>
      </c>
      <c r="V677">
        <f t="shared" ca="1" si="287"/>
        <v>0.46646952341628278</v>
      </c>
      <c r="W677" t="str">
        <f t="shared" ca="1" si="299"/>
        <v>پشتیبانی فنی</v>
      </c>
      <c r="X677">
        <f t="shared" ca="1" si="288"/>
        <v>7.1533092206511242</v>
      </c>
      <c r="AB677">
        <f t="shared" ca="1" si="300"/>
        <v>0.76846718876485975</v>
      </c>
      <c r="AC677" t="str">
        <f t="shared" ca="1" si="301"/>
        <v>الویت بیشتر</v>
      </c>
      <c r="AE677">
        <f t="shared" ca="1" si="280"/>
        <v>0.40699043995545559</v>
      </c>
      <c r="AF677" t="str">
        <f t="shared" ca="1" si="302"/>
        <v>محصول ۳</v>
      </c>
      <c r="AG677">
        <f t="shared" ca="1" si="281"/>
        <v>0.50001902221161154</v>
      </c>
      <c r="AH677" s="4">
        <f t="shared" ca="1" si="282"/>
        <v>7.6078928410888729</v>
      </c>
      <c r="AI677">
        <f t="shared" ca="1" si="283"/>
        <v>0.31941739381175505</v>
      </c>
      <c r="AJ677">
        <f t="shared" ca="1" si="284"/>
        <v>16.002384955045457</v>
      </c>
      <c r="AK677">
        <f t="shared" ca="1" si="285"/>
        <v>0.79181078481274103</v>
      </c>
      <c r="AL677">
        <f t="shared" ca="1" si="286"/>
        <v>3.3547260811294803</v>
      </c>
    </row>
    <row r="678" spans="1:38" x14ac:dyDescent="0.3">
      <c r="A678" s="1">
        <f t="shared" si="289"/>
        <v>677</v>
      </c>
      <c r="B678">
        <f t="shared" ca="1" si="291"/>
        <v>484</v>
      </c>
      <c r="C678">
        <f t="shared" ca="1" si="292"/>
        <v>1</v>
      </c>
      <c r="D678" t="str">
        <f t="shared" ca="1" si="293"/>
        <v>پشتیبانی فنی</v>
      </c>
      <c r="E678" t="str">
        <f t="shared" ca="1" si="294"/>
        <v>محصول ۲</v>
      </c>
      <c r="F678" t="str">
        <f t="shared" ca="1" si="295"/>
        <v>_</v>
      </c>
      <c r="G678">
        <f t="shared" ca="1" si="296"/>
        <v>4.956534512729986</v>
      </c>
      <c r="H678">
        <f t="shared" ca="1" si="297"/>
        <v>488.95653451273</v>
      </c>
      <c r="I678">
        <f ca="1">24-COUNTIF($H$2:H677,"&gt;"&amp;B678)</f>
        <v>12</v>
      </c>
      <c r="J678">
        <f t="shared" ca="1" si="279"/>
        <v>13</v>
      </c>
      <c r="O678">
        <f t="shared" ca="1" si="290"/>
        <v>0.45322159379195714</v>
      </c>
      <c r="P678">
        <f t="shared" ca="1" si="278"/>
        <v>0</v>
      </c>
      <c r="Q678">
        <f t="shared" ca="1" si="298"/>
        <v>484</v>
      </c>
      <c r="V678">
        <f t="shared" ca="1" si="287"/>
        <v>0.3984073407965264</v>
      </c>
      <c r="W678" t="str">
        <f t="shared" ca="1" si="299"/>
        <v>پشتیبانی فنی</v>
      </c>
      <c r="X678">
        <f t="shared" ca="1" si="288"/>
        <v>5.1882731860690061</v>
      </c>
      <c r="AB678">
        <f t="shared" ca="1" si="300"/>
        <v>0.3384938590884996</v>
      </c>
      <c r="AC678" t="str">
        <f t="shared" ca="1" si="301"/>
        <v>الویت بیشتر</v>
      </c>
      <c r="AE678">
        <f t="shared" ca="1" si="280"/>
        <v>0.27527017374281137</v>
      </c>
      <c r="AF678" t="str">
        <f t="shared" ca="1" si="302"/>
        <v>محصول ۲</v>
      </c>
      <c r="AG678">
        <f t="shared" ca="1" si="281"/>
        <v>8.5067273322301462E-2</v>
      </c>
      <c r="AH678" s="4">
        <f t="shared" ca="1" si="282"/>
        <v>4.956534512729986</v>
      </c>
      <c r="AI678">
        <f t="shared" ca="1" si="283"/>
        <v>0.71776620446468042</v>
      </c>
      <c r="AJ678">
        <f t="shared" ca="1" si="284"/>
        <v>21.992013734253618</v>
      </c>
      <c r="AK678">
        <f t="shared" ca="1" si="285"/>
        <v>0.53056290157476105</v>
      </c>
      <c r="AL678">
        <f t="shared" ca="1" si="286"/>
        <v>3.0310447911020457</v>
      </c>
    </row>
    <row r="679" spans="1:38" x14ac:dyDescent="0.3">
      <c r="A679" s="1">
        <f t="shared" si="289"/>
        <v>678</v>
      </c>
      <c r="B679">
        <f t="shared" ca="1" si="291"/>
        <v>484</v>
      </c>
      <c r="C679">
        <f t="shared" ca="1" si="292"/>
        <v>1</v>
      </c>
      <c r="D679" t="str">
        <f t="shared" ca="1" si="293"/>
        <v>پشتیبانی فنی</v>
      </c>
      <c r="E679" t="str">
        <f t="shared" ca="1" si="294"/>
        <v>محصول ۳</v>
      </c>
      <c r="F679" t="str">
        <f t="shared" ca="1" si="295"/>
        <v>_</v>
      </c>
      <c r="G679">
        <f t="shared" ca="1" si="296"/>
        <v>11.98496784070381</v>
      </c>
      <c r="H679">
        <f t="shared" ca="1" si="297"/>
        <v>495.9849678407038</v>
      </c>
      <c r="I679">
        <f ca="1">24-COUNTIF($H$2:H678,"&gt;"&amp;B679)</f>
        <v>11</v>
      </c>
      <c r="J679">
        <f t="shared" ca="1" si="279"/>
        <v>14</v>
      </c>
      <c r="O679">
        <f t="shared" ca="1" si="290"/>
        <v>0.53881273845348521</v>
      </c>
      <c r="P679">
        <f t="shared" ca="1" si="278"/>
        <v>0</v>
      </c>
      <c r="Q679">
        <f t="shared" ca="1" si="298"/>
        <v>484</v>
      </c>
      <c r="V679">
        <f t="shared" ca="1" si="287"/>
        <v>0.32409756028743375</v>
      </c>
      <c r="W679" t="str">
        <f t="shared" ca="1" si="299"/>
        <v>پشتیبانی فنی</v>
      </c>
      <c r="X679">
        <f t="shared" ca="1" si="288"/>
        <v>4.899156993359199</v>
      </c>
      <c r="AB679">
        <f t="shared" ca="1" si="300"/>
        <v>0.25762837753036805</v>
      </c>
      <c r="AC679" t="str">
        <f t="shared" ca="1" si="301"/>
        <v>الویت بیشتر</v>
      </c>
      <c r="AE679">
        <f t="shared" ca="1" si="280"/>
        <v>0.42337844018909576</v>
      </c>
      <c r="AF679" t="str">
        <f t="shared" ca="1" si="302"/>
        <v>محصول ۳</v>
      </c>
      <c r="AG679">
        <f t="shared" ca="1" si="281"/>
        <v>0.83249716723441025</v>
      </c>
      <c r="AH679" s="4">
        <f t="shared" ca="1" si="282"/>
        <v>11.98496784070381</v>
      </c>
      <c r="AI679">
        <f t="shared" ca="1" si="283"/>
        <v>0.98640321153740274</v>
      </c>
      <c r="AJ679">
        <f t="shared" ca="1" si="284"/>
        <v>25.091890583903773</v>
      </c>
      <c r="AK679">
        <f t="shared" ca="1" si="285"/>
        <v>0.36783404252415464</v>
      </c>
      <c r="AL679">
        <f t="shared" ca="1" si="286"/>
        <v>2.8577109565863719</v>
      </c>
    </row>
    <row r="680" spans="1:38" x14ac:dyDescent="0.3">
      <c r="A680" s="1">
        <f t="shared" si="289"/>
        <v>679</v>
      </c>
      <c r="B680">
        <f t="shared" ca="1" si="291"/>
        <v>485</v>
      </c>
      <c r="C680">
        <f t="shared" ca="1" si="292"/>
        <v>1</v>
      </c>
      <c r="D680" t="str">
        <f t="shared" ca="1" si="293"/>
        <v>فروش</v>
      </c>
      <c r="E680" t="str">
        <f t="shared" ca="1" si="294"/>
        <v>_</v>
      </c>
      <c r="F680" t="str">
        <f t="shared" ca="1" si="295"/>
        <v>_</v>
      </c>
      <c r="G680">
        <f t="shared" ca="1" si="296"/>
        <v>21.561533934403755</v>
      </c>
      <c r="H680">
        <f t="shared" ca="1" si="297"/>
        <v>506.56153393440377</v>
      </c>
      <c r="I680">
        <f ca="1">24-COUNTIF($H$2:H679,"&gt;"&amp;B680)</f>
        <v>10</v>
      </c>
      <c r="J680">
        <f t="shared" ca="1" si="279"/>
        <v>15</v>
      </c>
      <c r="O680">
        <f t="shared" ca="1" si="290"/>
        <v>0.79346865185397875</v>
      </c>
      <c r="P680">
        <f t="shared" ca="1" si="278"/>
        <v>1</v>
      </c>
      <c r="Q680">
        <f t="shared" ca="1" si="298"/>
        <v>485</v>
      </c>
      <c r="V680">
        <f t="shared" ca="1" si="287"/>
        <v>0.11805035749337742</v>
      </c>
      <c r="W680" t="str">
        <f t="shared" ca="1" si="299"/>
        <v>فروش</v>
      </c>
      <c r="X680">
        <f t="shared" ca="1" si="288"/>
        <v>5.3966830461965145</v>
      </c>
      <c r="AB680">
        <f t="shared" ca="1" si="300"/>
        <v>0.39455637208072569</v>
      </c>
      <c r="AC680" t="str">
        <f t="shared" ca="1" si="301"/>
        <v>الویت بیشتر</v>
      </c>
      <c r="AE680">
        <f t="shared" ca="1" si="280"/>
        <v>0.25040490957143691</v>
      </c>
      <c r="AF680" t="str">
        <f t="shared" ca="1" si="302"/>
        <v>محصول ۲</v>
      </c>
      <c r="AG680">
        <f t="shared" ca="1" si="281"/>
        <v>0.34550572435777627</v>
      </c>
      <c r="AH680" s="4">
        <f t="shared" ca="1" si="282"/>
        <v>6.1100562011958885</v>
      </c>
      <c r="AI680">
        <f t="shared" ca="1" si="283"/>
        <v>0.6838303195769726</v>
      </c>
      <c r="AJ680">
        <f t="shared" ca="1" si="284"/>
        <v>21.561533934403755</v>
      </c>
      <c r="AK680">
        <f t="shared" ca="1" si="285"/>
        <v>0.74583924249837275</v>
      </c>
      <c r="AL680">
        <f t="shared" ca="1" si="286"/>
        <v>3.2870333002143406</v>
      </c>
    </row>
    <row r="681" spans="1:38" x14ac:dyDescent="0.3">
      <c r="A681" s="1">
        <f t="shared" si="289"/>
        <v>680</v>
      </c>
      <c r="B681">
        <f t="shared" ca="1" si="291"/>
        <v>485</v>
      </c>
      <c r="C681">
        <f t="shared" ca="1" si="292"/>
        <v>1</v>
      </c>
      <c r="D681" t="str">
        <f t="shared" ca="1" si="293"/>
        <v>پشتیبانی فنی</v>
      </c>
      <c r="E681" t="str">
        <f t="shared" ca="1" si="294"/>
        <v>محصول ۲</v>
      </c>
      <c r="F681" t="str">
        <f t="shared" ca="1" si="295"/>
        <v>_</v>
      </c>
      <c r="G681">
        <f t="shared" ca="1" si="296"/>
        <v>11.384433768635846</v>
      </c>
      <c r="H681">
        <f t="shared" ca="1" si="297"/>
        <v>496.38443376863586</v>
      </c>
      <c r="I681">
        <f ca="1">24-COUNTIF($H$2:H680,"&gt;"&amp;B681)</f>
        <v>9</v>
      </c>
      <c r="J681">
        <f t="shared" ca="1" si="279"/>
        <v>16</v>
      </c>
      <c r="O681">
        <f t="shared" ca="1" si="290"/>
        <v>0.23173276525503939</v>
      </c>
      <c r="P681">
        <f t="shared" ca="1" si="278"/>
        <v>0</v>
      </c>
      <c r="Q681">
        <f t="shared" ca="1" si="298"/>
        <v>485</v>
      </c>
      <c r="V681">
        <f t="shared" ca="1" si="287"/>
        <v>0.32638488359811391</v>
      </c>
      <c r="W681" t="str">
        <f t="shared" ca="1" si="299"/>
        <v>پشتیبانی فنی</v>
      </c>
      <c r="X681">
        <f t="shared" ca="1" si="288"/>
        <v>9.0627149582862288</v>
      </c>
      <c r="AB681">
        <f t="shared" ca="1" si="300"/>
        <v>0.97489990715941754</v>
      </c>
      <c r="AC681" t="str">
        <f t="shared" ca="1" si="301"/>
        <v>الویت بیشتر</v>
      </c>
      <c r="AE681">
        <f t="shared" ca="1" si="280"/>
        <v>0.21949857220892663</v>
      </c>
      <c r="AF681" t="str">
        <f t="shared" ca="1" si="302"/>
        <v>محصول ۲</v>
      </c>
      <c r="AG681">
        <f t="shared" ca="1" si="281"/>
        <v>0.79738094184460317</v>
      </c>
      <c r="AH681" s="4">
        <f t="shared" ca="1" si="282"/>
        <v>11.384433768635846</v>
      </c>
      <c r="AI681">
        <f t="shared" ca="1" si="283"/>
        <v>0.65799152748473611</v>
      </c>
      <c r="AJ681">
        <f t="shared" ca="1" si="284"/>
        <v>21.226554469644125</v>
      </c>
      <c r="AK681">
        <f t="shared" ca="1" si="285"/>
        <v>0.98007443795502458</v>
      </c>
      <c r="AL681">
        <f t="shared" ca="1" si="286"/>
        <v>3.8003725367341685</v>
      </c>
    </row>
    <row r="682" spans="1:38" x14ac:dyDescent="0.3">
      <c r="A682" s="1">
        <f t="shared" si="289"/>
        <v>681</v>
      </c>
      <c r="B682">
        <f t="shared" ca="1" si="291"/>
        <v>485</v>
      </c>
      <c r="C682">
        <f t="shared" ca="1" si="292"/>
        <v>1</v>
      </c>
      <c r="D682" t="str">
        <f t="shared" ca="1" si="293"/>
        <v>بررسی سفارش</v>
      </c>
      <c r="E682" t="str">
        <f t="shared" ca="1" si="294"/>
        <v>_</v>
      </c>
      <c r="F682" t="str">
        <f t="shared" ca="1" si="295"/>
        <v>الویت بیشتر</v>
      </c>
      <c r="G682">
        <f t="shared" ca="1" si="296"/>
        <v>3.2070082071235335</v>
      </c>
      <c r="H682">
        <f t="shared" ca="1" si="297"/>
        <v>488.20700820712352</v>
      </c>
      <c r="I682">
        <f ca="1">24-COUNTIF($H$2:H681,"&gt;"&amp;B682)</f>
        <v>8</v>
      </c>
      <c r="J682">
        <f t="shared" ca="1" si="279"/>
        <v>17</v>
      </c>
      <c r="O682">
        <f t="shared" ca="1" si="290"/>
        <v>7.5039427346310639E-2</v>
      </c>
      <c r="P682">
        <f t="shared" ca="1" si="278"/>
        <v>0</v>
      </c>
      <c r="Q682">
        <f t="shared" ca="1" si="298"/>
        <v>485</v>
      </c>
      <c r="V682">
        <f t="shared" ca="1" si="287"/>
        <v>0.16945627297676055</v>
      </c>
      <c r="W682" t="str">
        <f t="shared" ca="1" si="299"/>
        <v>بررسی سفارش</v>
      </c>
      <c r="X682">
        <f t="shared" ca="1" si="288"/>
        <v>6.3125746517206363</v>
      </c>
      <c r="AB682">
        <f t="shared" ca="1" si="300"/>
        <v>0.61151126573905179</v>
      </c>
      <c r="AC682" t="str">
        <f t="shared" ca="1" si="301"/>
        <v>الویت بیشتر</v>
      </c>
      <c r="AE682">
        <f t="shared" ca="1" si="280"/>
        <v>0.20763617913636845</v>
      </c>
      <c r="AF682" t="str">
        <f t="shared" ca="1" si="302"/>
        <v>محصول ۲</v>
      </c>
      <c r="AG682">
        <f t="shared" ca="1" si="281"/>
        <v>6.9962104115342316E-2</v>
      </c>
      <c r="AH682" s="4">
        <f t="shared" ca="1" si="282"/>
        <v>4.7743434518690018</v>
      </c>
      <c r="AI682">
        <f t="shared" ca="1" si="283"/>
        <v>0.45790013008376906</v>
      </c>
      <c r="AJ682">
        <f t="shared" ca="1" si="284"/>
        <v>18.370558745844917</v>
      </c>
      <c r="AK682">
        <f t="shared" ca="1" si="285"/>
        <v>0.68558200821528359</v>
      </c>
      <c r="AL682">
        <f t="shared" ca="1" si="286"/>
        <v>3.2070082071235335</v>
      </c>
    </row>
    <row r="683" spans="1:38" x14ac:dyDescent="0.3">
      <c r="A683" s="1">
        <f t="shared" si="289"/>
        <v>682</v>
      </c>
      <c r="B683">
        <f t="shared" ca="1" si="291"/>
        <v>485</v>
      </c>
      <c r="C683">
        <f t="shared" ca="1" si="292"/>
        <v>1</v>
      </c>
      <c r="D683" t="str">
        <f t="shared" ca="1" si="293"/>
        <v>پشتیبانی فنی</v>
      </c>
      <c r="E683" t="str">
        <f t="shared" ca="1" si="294"/>
        <v>محصول ۳</v>
      </c>
      <c r="F683" t="str">
        <f t="shared" ca="1" si="295"/>
        <v>_</v>
      </c>
      <c r="G683">
        <f t="shared" ca="1" si="296"/>
        <v>8.1289576456989465</v>
      </c>
      <c r="H683">
        <f t="shared" ca="1" si="297"/>
        <v>493.12895764569896</v>
      </c>
      <c r="I683">
        <f ca="1">24-COUNTIF($H$2:H682,"&gt;"&amp;B683)</f>
        <v>7</v>
      </c>
      <c r="J683">
        <f t="shared" ca="1" si="279"/>
        <v>18</v>
      </c>
      <c r="O683">
        <f t="shared" ca="1" si="290"/>
        <v>0.29612834515271291</v>
      </c>
      <c r="P683">
        <f t="shared" ca="1" si="278"/>
        <v>0</v>
      </c>
      <c r="Q683">
        <f t="shared" ca="1" si="298"/>
        <v>485</v>
      </c>
      <c r="V683">
        <f t="shared" ca="1" si="287"/>
        <v>0.38046782514338762</v>
      </c>
      <c r="W683" t="str">
        <f t="shared" ca="1" si="299"/>
        <v>پشتیبانی فنی</v>
      </c>
      <c r="X683">
        <f t="shared" ca="1" si="288"/>
        <v>9.2930475703458981</v>
      </c>
      <c r="AB683">
        <f t="shared" ca="1" si="300"/>
        <v>0.98572052177731895</v>
      </c>
      <c r="AC683" t="str">
        <f t="shared" ca="1" si="301"/>
        <v>الویت بیشتر</v>
      </c>
      <c r="AE683">
        <f t="shared" ca="1" si="280"/>
        <v>0.43171869857945921</v>
      </c>
      <c r="AF683" t="str">
        <f t="shared" ca="1" si="302"/>
        <v>محصول ۳</v>
      </c>
      <c r="AG683">
        <f t="shared" ca="1" si="281"/>
        <v>0.54890056870182735</v>
      </c>
      <c r="AH683" s="4">
        <f t="shared" ca="1" si="282"/>
        <v>8.1289576456989465</v>
      </c>
      <c r="AI683">
        <f t="shared" ca="1" si="283"/>
        <v>0.55464486358793141</v>
      </c>
      <c r="AJ683">
        <f t="shared" ca="1" si="284"/>
        <v>19.815967674415532</v>
      </c>
      <c r="AK683">
        <f t="shared" ca="1" si="285"/>
        <v>4.6951660062639178E-2</v>
      </c>
      <c r="AL683">
        <f t="shared" ca="1" si="286"/>
        <v>2.3064364862826854</v>
      </c>
    </row>
    <row r="684" spans="1:38" x14ac:dyDescent="0.3">
      <c r="A684" s="1">
        <f t="shared" si="289"/>
        <v>683</v>
      </c>
      <c r="B684">
        <f t="shared" ca="1" si="291"/>
        <v>489</v>
      </c>
      <c r="C684">
        <f t="shared" ca="1" si="292"/>
        <v>1</v>
      </c>
      <c r="D684" t="str">
        <f t="shared" ca="1" si="293"/>
        <v>پشتیبانی فنی</v>
      </c>
      <c r="E684" t="str">
        <f t="shared" ca="1" si="294"/>
        <v>محصول ۱</v>
      </c>
      <c r="F684" t="str">
        <f t="shared" ca="1" si="295"/>
        <v>_</v>
      </c>
      <c r="G684">
        <f t="shared" ca="1" si="296"/>
        <v>9.7078636493064003</v>
      </c>
      <c r="H684">
        <f t="shared" ca="1" si="297"/>
        <v>498.70786364930638</v>
      </c>
      <c r="I684">
        <f ca="1">24-COUNTIF($H$2:H683,"&gt;"&amp;B684)</f>
        <v>16</v>
      </c>
      <c r="J684">
        <f t="shared" ca="1" si="279"/>
        <v>9</v>
      </c>
      <c r="O684">
        <f t="shared" ca="1" si="290"/>
        <v>0.9702860511662994</v>
      </c>
      <c r="P684">
        <f t="shared" ca="1" si="278"/>
        <v>4</v>
      </c>
      <c r="Q684">
        <f t="shared" ca="1" si="298"/>
        <v>489</v>
      </c>
      <c r="V684">
        <f t="shared" ca="1" si="287"/>
        <v>0.32101561590356931</v>
      </c>
      <c r="W684" t="str">
        <f t="shared" ca="1" si="299"/>
        <v>پشتیبانی فنی</v>
      </c>
      <c r="X684">
        <f t="shared" ca="1" si="288"/>
        <v>8.3837120515127772</v>
      </c>
      <c r="AB684">
        <f t="shared" ca="1" si="300"/>
        <v>0.92536037907357038</v>
      </c>
      <c r="AC684" t="str">
        <f t="shared" ca="1" si="301"/>
        <v>الویت بیشتر</v>
      </c>
      <c r="AE684">
        <f t="shared" ca="1" si="280"/>
        <v>0.13627509151841283</v>
      </c>
      <c r="AF684" t="str">
        <f t="shared" ca="1" si="302"/>
        <v>محصول ۱</v>
      </c>
      <c r="AG684">
        <f t="shared" ca="1" si="281"/>
        <v>0.68166886454400843</v>
      </c>
      <c r="AH684" s="4">
        <f t="shared" ca="1" si="282"/>
        <v>9.7078636493064003</v>
      </c>
      <c r="AI684">
        <f t="shared" ca="1" si="283"/>
        <v>0.59089302703809343</v>
      </c>
      <c r="AJ684">
        <f t="shared" ca="1" si="284"/>
        <v>20.324605820484003</v>
      </c>
      <c r="AK684">
        <f t="shared" ca="1" si="285"/>
        <v>0.5841325555485557</v>
      </c>
      <c r="AL684">
        <f t="shared" ca="1" si="286"/>
        <v>3.0880049951327098</v>
      </c>
    </row>
    <row r="685" spans="1:38" x14ac:dyDescent="0.3">
      <c r="A685" s="1">
        <f t="shared" si="289"/>
        <v>684</v>
      </c>
      <c r="B685">
        <f t="shared" ca="1" si="291"/>
        <v>489</v>
      </c>
      <c r="C685">
        <f t="shared" ca="1" si="292"/>
        <v>1</v>
      </c>
      <c r="D685" t="str">
        <f t="shared" ca="1" si="293"/>
        <v>پشتیبانی فنی</v>
      </c>
      <c r="E685" t="str">
        <f t="shared" ca="1" si="294"/>
        <v>محصول ۳</v>
      </c>
      <c r="F685" t="str">
        <f t="shared" ca="1" si="295"/>
        <v>_</v>
      </c>
      <c r="G685">
        <f t="shared" ca="1" si="296"/>
        <v>9.400715278699268</v>
      </c>
      <c r="H685">
        <f t="shared" ca="1" si="297"/>
        <v>498.40071527869929</v>
      </c>
      <c r="I685">
        <f ca="1">24-COUNTIF($H$2:H684,"&gt;"&amp;B685)</f>
        <v>15</v>
      </c>
      <c r="J685">
        <f t="shared" ca="1" si="279"/>
        <v>10</v>
      </c>
      <c r="O685">
        <f t="shared" ca="1" si="290"/>
        <v>0.25589930358743229</v>
      </c>
      <c r="P685">
        <f t="shared" ca="1" si="278"/>
        <v>0</v>
      </c>
      <c r="Q685">
        <f t="shared" ca="1" si="298"/>
        <v>489</v>
      </c>
      <c r="V685">
        <f t="shared" ca="1" si="287"/>
        <v>0.33296579503246293</v>
      </c>
      <c r="W685" t="str">
        <f t="shared" ca="1" si="299"/>
        <v>پشتیبانی فنی</v>
      </c>
      <c r="X685">
        <f t="shared" ca="1" si="288"/>
        <v>7.3631718565809336</v>
      </c>
      <c r="AB685">
        <f t="shared" ca="1" si="300"/>
        <v>0.80134678120209024</v>
      </c>
      <c r="AC685" t="str">
        <f t="shared" ca="1" si="301"/>
        <v>الویت بیشتر</v>
      </c>
      <c r="AE685">
        <f t="shared" ca="1" si="280"/>
        <v>0.46943264278627927</v>
      </c>
      <c r="AF685" t="str">
        <f t="shared" ca="1" si="302"/>
        <v>محصول ۳</v>
      </c>
      <c r="AG685">
        <f t="shared" ca="1" si="281"/>
        <v>0.65764954760186933</v>
      </c>
      <c r="AH685" s="4">
        <f t="shared" ca="1" si="282"/>
        <v>9.400715278699268</v>
      </c>
      <c r="AI685">
        <f t="shared" ca="1" si="283"/>
        <v>0.90426348921055322</v>
      </c>
      <c r="AJ685">
        <f t="shared" ca="1" si="284"/>
        <v>24.19462387948732</v>
      </c>
      <c r="AK685">
        <f t="shared" ca="1" si="285"/>
        <v>0.48040049126030115</v>
      </c>
      <c r="AL685">
        <f t="shared" ca="1" si="286"/>
        <v>2.9802045615689625</v>
      </c>
    </row>
    <row r="686" spans="1:38" x14ac:dyDescent="0.3">
      <c r="A686" s="1">
        <f t="shared" si="289"/>
        <v>685</v>
      </c>
      <c r="B686">
        <f t="shared" ca="1" si="291"/>
        <v>490</v>
      </c>
      <c r="C686">
        <f t="shared" ca="1" si="292"/>
        <v>1</v>
      </c>
      <c r="D686" t="str">
        <f t="shared" ca="1" si="293"/>
        <v>پشتیبانی فنی</v>
      </c>
      <c r="E686" t="str">
        <f t="shared" ca="1" si="294"/>
        <v>محصول ۲</v>
      </c>
      <c r="F686" t="str">
        <f t="shared" ca="1" si="295"/>
        <v>_</v>
      </c>
      <c r="G686">
        <f t="shared" ca="1" si="296"/>
        <v>7.1263853500414136</v>
      </c>
      <c r="H686">
        <f t="shared" ca="1" si="297"/>
        <v>497.1263853500414</v>
      </c>
      <c r="I686">
        <f ca="1">24-COUNTIF($H$2:H685,"&gt;"&amp;B686)</f>
        <v>14</v>
      </c>
      <c r="J686">
        <f t="shared" ca="1" si="279"/>
        <v>11</v>
      </c>
      <c r="O686">
        <f t="shared" ca="1" si="290"/>
        <v>0.59059274859208233</v>
      </c>
      <c r="P686">
        <f t="shared" ca="1" si="278"/>
        <v>1</v>
      </c>
      <c r="Q686">
        <f t="shared" ca="1" si="298"/>
        <v>490</v>
      </c>
      <c r="V686">
        <f t="shared" ca="1" si="287"/>
        <v>0.31498619425412566</v>
      </c>
      <c r="W686" t="str">
        <f t="shared" ca="1" si="299"/>
        <v>پشتیبانی فنی</v>
      </c>
      <c r="X686">
        <f t="shared" ca="1" si="288"/>
        <v>4.3963079468683919</v>
      </c>
      <c r="AB686">
        <f t="shared" ca="1" si="300"/>
        <v>0.13926256303484458</v>
      </c>
      <c r="AC686" t="str">
        <f t="shared" ca="1" si="301"/>
        <v>الویت کمتر</v>
      </c>
      <c r="AE686">
        <f t="shared" ca="1" si="280"/>
        <v>0.31194989243098747</v>
      </c>
      <c r="AF686" t="str">
        <f t="shared" ca="1" si="302"/>
        <v>محصول ۲</v>
      </c>
      <c r="AG686">
        <f t="shared" ca="1" si="281"/>
        <v>0.4526134465009537</v>
      </c>
      <c r="AH686" s="4">
        <f t="shared" ca="1" si="282"/>
        <v>7.1263853500414136</v>
      </c>
      <c r="AI686">
        <f t="shared" ca="1" si="283"/>
        <v>0.76492278163235328</v>
      </c>
      <c r="AJ686">
        <f t="shared" ca="1" si="284"/>
        <v>22.57364192925532</v>
      </c>
      <c r="AK686">
        <f t="shared" ca="1" si="285"/>
        <v>0.55981893705046937</v>
      </c>
      <c r="AL686">
        <f t="shared" ca="1" si="286"/>
        <v>3.0617238541351162</v>
      </c>
    </row>
    <row r="687" spans="1:38" x14ac:dyDescent="0.3">
      <c r="A687" s="1">
        <f t="shared" si="289"/>
        <v>686</v>
      </c>
      <c r="B687">
        <f t="shared" ca="1" si="291"/>
        <v>490</v>
      </c>
      <c r="C687">
        <f t="shared" ca="1" si="292"/>
        <v>1</v>
      </c>
      <c r="D687" t="str">
        <f t="shared" ca="1" si="293"/>
        <v>پشتیبانی فنی</v>
      </c>
      <c r="E687" t="str">
        <f t="shared" ca="1" si="294"/>
        <v>محصول ۳</v>
      </c>
      <c r="F687" t="str">
        <f t="shared" ca="1" si="295"/>
        <v>_</v>
      </c>
      <c r="G687">
        <f t="shared" ca="1" si="296"/>
        <v>11.638792285859457</v>
      </c>
      <c r="H687">
        <f t="shared" ca="1" si="297"/>
        <v>501.63879228585944</v>
      </c>
      <c r="I687">
        <f ca="1">24-COUNTIF($H$2:H686,"&gt;"&amp;B687)</f>
        <v>13</v>
      </c>
      <c r="J687">
        <f t="shared" ca="1" si="279"/>
        <v>12</v>
      </c>
      <c r="O687">
        <f t="shared" ca="1" si="290"/>
        <v>0.54811370154386974</v>
      </c>
      <c r="P687">
        <f t="shared" ca="1" si="278"/>
        <v>0</v>
      </c>
      <c r="Q687">
        <f t="shared" ca="1" si="298"/>
        <v>490</v>
      </c>
      <c r="V687">
        <f t="shared" ca="1" si="287"/>
        <v>0.34269539905319679</v>
      </c>
      <c r="W687" t="str">
        <f t="shared" ca="1" si="299"/>
        <v>پشتیبانی فنی</v>
      </c>
      <c r="X687">
        <f t="shared" ca="1" si="288"/>
        <v>4.3298487199849323</v>
      </c>
      <c r="AB687">
        <f t="shared" ca="1" si="300"/>
        <v>0.1263212584318259</v>
      </c>
      <c r="AC687" t="str">
        <f t="shared" ca="1" si="301"/>
        <v>الویت کمتر</v>
      </c>
      <c r="AE687">
        <f t="shared" ca="1" si="280"/>
        <v>0.49359575188479143</v>
      </c>
      <c r="AF687" t="str">
        <f t="shared" ca="1" si="302"/>
        <v>محصول ۳</v>
      </c>
      <c r="AG687">
        <f t="shared" ca="1" si="281"/>
        <v>0.81266220563684655</v>
      </c>
      <c r="AH687" s="4">
        <f t="shared" ca="1" si="282"/>
        <v>11.638792285859457</v>
      </c>
      <c r="AI687">
        <f t="shared" ca="1" si="283"/>
        <v>0.51520552346441706</v>
      </c>
      <c r="AJ687">
        <f t="shared" ca="1" si="284"/>
        <v>19.243283474450379</v>
      </c>
      <c r="AK687">
        <f t="shared" ca="1" si="285"/>
        <v>0.34382969727680146</v>
      </c>
      <c r="AL687">
        <f t="shared" ca="1" si="286"/>
        <v>2.8292523105506566</v>
      </c>
    </row>
    <row r="688" spans="1:38" x14ac:dyDescent="0.3">
      <c r="A688" s="1">
        <f t="shared" si="289"/>
        <v>687</v>
      </c>
      <c r="B688">
        <f t="shared" ca="1" si="291"/>
        <v>491</v>
      </c>
      <c r="C688">
        <f t="shared" ca="1" si="292"/>
        <v>1</v>
      </c>
      <c r="D688" t="str">
        <f t="shared" ca="1" si="293"/>
        <v>پشتیبانی فنی</v>
      </c>
      <c r="E688" t="str">
        <f t="shared" ca="1" si="294"/>
        <v>محصول ۲</v>
      </c>
      <c r="F688" t="str">
        <f t="shared" ca="1" si="295"/>
        <v>_</v>
      </c>
      <c r="G688">
        <f t="shared" ca="1" si="296"/>
        <v>5.0823556838741943</v>
      </c>
      <c r="H688">
        <f t="shared" ca="1" si="297"/>
        <v>496.0823556838742</v>
      </c>
      <c r="I688">
        <f ca="1">24-COUNTIF($H$2:H687,"&gt;"&amp;B688)</f>
        <v>13</v>
      </c>
      <c r="J688">
        <f t="shared" ca="1" si="279"/>
        <v>12</v>
      </c>
      <c r="O688">
        <f t="shared" ca="1" si="290"/>
        <v>0.75285441696691835</v>
      </c>
      <c r="P688">
        <f t="shared" ca="1" si="278"/>
        <v>1</v>
      </c>
      <c r="Q688">
        <f t="shared" ca="1" si="298"/>
        <v>491</v>
      </c>
      <c r="V688">
        <f t="shared" ca="1" si="287"/>
        <v>0.36170116038430011</v>
      </c>
      <c r="W688" t="str">
        <f t="shared" ca="1" si="299"/>
        <v>پشتیبانی فنی</v>
      </c>
      <c r="X688">
        <f t="shared" ca="1" si="288"/>
        <v>8.0283466506081762</v>
      </c>
      <c r="AB688">
        <f t="shared" ca="1" si="300"/>
        <v>0.88893094485234292</v>
      </c>
      <c r="AC688" t="str">
        <f t="shared" ca="1" si="301"/>
        <v>الویت بیشتر</v>
      </c>
      <c r="AE688">
        <f t="shared" ca="1" si="280"/>
        <v>0.28678354997283151</v>
      </c>
      <c r="AF688" t="str">
        <f t="shared" ca="1" si="302"/>
        <v>محصول ۲</v>
      </c>
      <c r="AG688">
        <f t="shared" ca="1" si="281"/>
        <v>0.22747437649103086</v>
      </c>
      <c r="AH688" s="4">
        <f t="shared" ca="1" si="282"/>
        <v>5.0823556838741943</v>
      </c>
      <c r="AI688">
        <f t="shared" ca="1" si="283"/>
        <v>0.56233841021367648</v>
      </c>
      <c r="AJ688">
        <f t="shared" ca="1" si="284"/>
        <v>19.925282509468019</v>
      </c>
      <c r="AK688">
        <f t="shared" ca="1" si="285"/>
        <v>0.88540713461965614</v>
      </c>
      <c r="AL688">
        <f t="shared" ca="1" si="286"/>
        <v>3.5212665347391225</v>
      </c>
    </row>
    <row r="689" spans="1:38" x14ac:dyDescent="0.3">
      <c r="A689" s="1">
        <f t="shared" si="289"/>
        <v>688</v>
      </c>
      <c r="B689">
        <f t="shared" ca="1" si="291"/>
        <v>493</v>
      </c>
      <c r="C689">
        <f t="shared" ca="1" si="292"/>
        <v>1</v>
      </c>
      <c r="D689" t="str">
        <f t="shared" ca="1" si="293"/>
        <v>پشتیبانی فنی</v>
      </c>
      <c r="E689" t="str">
        <f t="shared" ca="1" si="294"/>
        <v>محصول ۲</v>
      </c>
      <c r="F689" t="str">
        <f t="shared" ca="1" si="295"/>
        <v>_</v>
      </c>
      <c r="G689">
        <f t="shared" ca="1" si="296"/>
        <v>6.2828528095381273</v>
      </c>
      <c r="H689">
        <f t="shared" ca="1" si="297"/>
        <v>499.2828528095381</v>
      </c>
      <c r="I689">
        <f ca="1">24-COUNTIF($H$2:H688,"&gt;"&amp;B689)</f>
        <v>14</v>
      </c>
      <c r="J689">
        <f t="shared" ca="1" si="279"/>
        <v>11</v>
      </c>
      <c r="O689">
        <f t="shared" ca="1" si="290"/>
        <v>0.91416376597445614</v>
      </c>
      <c r="P689">
        <f t="shared" ca="1" si="278"/>
        <v>2</v>
      </c>
      <c r="Q689">
        <f t="shared" ca="1" si="298"/>
        <v>493</v>
      </c>
      <c r="V689">
        <f t="shared" ca="1" si="287"/>
        <v>0.42863687828995567</v>
      </c>
      <c r="W689" t="str">
        <f t="shared" ca="1" si="299"/>
        <v>پشتیبانی فنی</v>
      </c>
      <c r="X689">
        <f t="shared" ca="1" si="288"/>
        <v>4.7683178157953865</v>
      </c>
      <c r="AB689">
        <f t="shared" ca="1" si="300"/>
        <v>0.2233534212613833</v>
      </c>
      <c r="AC689" t="str">
        <f t="shared" ca="1" si="301"/>
        <v>الویت بیشتر</v>
      </c>
      <c r="AE689">
        <f t="shared" ca="1" si="280"/>
        <v>0.23999852069673078</v>
      </c>
      <c r="AF689" t="str">
        <f t="shared" ca="1" si="302"/>
        <v>محصول ۲</v>
      </c>
      <c r="AG689">
        <f t="shared" ca="1" si="281"/>
        <v>0.36439102646783073</v>
      </c>
      <c r="AH689" s="4">
        <f t="shared" ca="1" si="282"/>
        <v>6.2828528095381273</v>
      </c>
      <c r="AI689">
        <f t="shared" ca="1" si="283"/>
        <v>0.99180419266758069</v>
      </c>
      <c r="AJ689">
        <f t="shared" ca="1" si="284"/>
        <v>25.149555335587529</v>
      </c>
      <c r="AK689">
        <f t="shared" ca="1" si="285"/>
        <v>0.92175178558495252</v>
      </c>
      <c r="AL689">
        <f t="shared" ca="1" si="286"/>
        <v>3.6044037047315851</v>
      </c>
    </row>
    <row r="690" spans="1:38" x14ac:dyDescent="0.3">
      <c r="A690" s="1">
        <f t="shared" si="289"/>
        <v>689</v>
      </c>
      <c r="B690">
        <f t="shared" ca="1" si="291"/>
        <v>493</v>
      </c>
      <c r="C690">
        <f t="shared" ca="1" si="292"/>
        <v>1</v>
      </c>
      <c r="D690" t="str">
        <f t="shared" ca="1" si="293"/>
        <v>فروش</v>
      </c>
      <c r="E690" t="str">
        <f t="shared" ca="1" si="294"/>
        <v>_</v>
      </c>
      <c r="F690" t="str">
        <f t="shared" ca="1" si="295"/>
        <v>_</v>
      </c>
      <c r="G690">
        <f t="shared" ca="1" si="296"/>
        <v>23.423008457770244</v>
      </c>
      <c r="H690">
        <f t="shared" ca="1" si="297"/>
        <v>516.42300845777027</v>
      </c>
      <c r="I690">
        <f ca="1">24-COUNTIF($H$2:H689,"&gt;"&amp;B690)</f>
        <v>13</v>
      </c>
      <c r="J690">
        <f t="shared" ca="1" si="279"/>
        <v>12</v>
      </c>
      <c r="O690">
        <f t="shared" ca="1" si="290"/>
        <v>0.18717480874428671</v>
      </c>
      <c r="P690">
        <f t="shared" ca="1" si="278"/>
        <v>0</v>
      </c>
      <c r="Q690">
        <f t="shared" ca="1" si="298"/>
        <v>493</v>
      </c>
      <c r="V690">
        <f t="shared" ca="1" si="287"/>
        <v>0.15822898443469077</v>
      </c>
      <c r="W690" t="str">
        <f t="shared" ca="1" si="299"/>
        <v>فروش</v>
      </c>
      <c r="X690">
        <f t="shared" ca="1" si="288"/>
        <v>4.0717464670821863</v>
      </c>
      <c r="AB690">
        <f t="shared" ca="1" si="300"/>
        <v>8.2045749264510567E-2</v>
      </c>
      <c r="AC690" t="str">
        <f t="shared" ca="1" si="301"/>
        <v>الویت کمتر</v>
      </c>
      <c r="AE690">
        <f t="shared" ca="1" si="280"/>
        <v>0.36354225463045842</v>
      </c>
      <c r="AF690" t="str">
        <f t="shared" ca="1" si="302"/>
        <v>محصول ۳</v>
      </c>
      <c r="AG690">
        <f t="shared" ca="1" si="281"/>
        <v>0.5869669503817071</v>
      </c>
      <c r="AH690" s="4">
        <f t="shared" ca="1" si="282"/>
        <v>8.554623421083134</v>
      </c>
      <c r="AI690">
        <f t="shared" ca="1" si="283"/>
        <v>0.83648172405901211</v>
      </c>
      <c r="AJ690">
        <f t="shared" ca="1" si="284"/>
        <v>23.423008457770244</v>
      </c>
      <c r="AK690">
        <f t="shared" ca="1" si="285"/>
        <v>0.87028896676450629</v>
      </c>
      <c r="AL690">
        <f t="shared" ca="1" si="286"/>
        <v>3.4906650743656122</v>
      </c>
    </row>
    <row r="691" spans="1:38" x14ac:dyDescent="0.3">
      <c r="A691" s="1">
        <f t="shared" si="289"/>
        <v>690</v>
      </c>
      <c r="B691">
        <f t="shared" ca="1" si="291"/>
        <v>493</v>
      </c>
      <c r="C691">
        <f t="shared" ca="1" si="292"/>
        <v>1</v>
      </c>
      <c r="D691" t="str">
        <f t="shared" ca="1" si="293"/>
        <v>پشتیبانی فنی</v>
      </c>
      <c r="E691" t="str">
        <f t="shared" ca="1" si="294"/>
        <v>محصول ۱</v>
      </c>
      <c r="F691" t="str">
        <f t="shared" ca="1" si="295"/>
        <v>_</v>
      </c>
      <c r="G691">
        <f t="shared" ca="1" si="296"/>
        <v>13.637154263846041</v>
      </c>
      <c r="H691">
        <f t="shared" ca="1" si="297"/>
        <v>506.63715426384601</v>
      </c>
      <c r="I691">
        <f ca="1">24-COUNTIF($H$2:H690,"&gt;"&amp;B691)</f>
        <v>12</v>
      </c>
      <c r="J691">
        <f t="shared" ca="1" si="279"/>
        <v>13</v>
      </c>
      <c r="O691">
        <f t="shared" ca="1" si="290"/>
        <v>0.28413416837722028</v>
      </c>
      <c r="P691">
        <f t="shared" ca="1" si="278"/>
        <v>0</v>
      </c>
      <c r="Q691">
        <f t="shared" ca="1" si="298"/>
        <v>493</v>
      </c>
      <c r="V691">
        <f t="shared" ca="1" si="287"/>
        <v>0.48351864316111282</v>
      </c>
      <c r="W691" t="str">
        <f t="shared" ca="1" si="299"/>
        <v>پشتیبانی فنی</v>
      </c>
      <c r="X691">
        <f t="shared" ca="1" si="288"/>
        <v>4.57550203376758</v>
      </c>
      <c r="AB691">
        <f t="shared" ca="1" si="300"/>
        <v>0.1773004756004129</v>
      </c>
      <c r="AC691" t="str">
        <f t="shared" ca="1" si="301"/>
        <v>الویت بیشتر</v>
      </c>
      <c r="AE691">
        <f t="shared" ca="1" si="280"/>
        <v>0.18926066934530494</v>
      </c>
      <c r="AF691" t="str">
        <f t="shared" ca="1" si="302"/>
        <v>محصول ۱</v>
      </c>
      <c r="AG691">
        <f t="shared" ca="1" si="281"/>
        <v>0.91187767167834821</v>
      </c>
      <c r="AH691" s="4">
        <f t="shared" ca="1" si="282"/>
        <v>13.637154263846041</v>
      </c>
      <c r="AI691">
        <f t="shared" ca="1" si="283"/>
        <v>0.32244633434774117</v>
      </c>
      <c r="AJ691">
        <f t="shared" ca="1" si="284"/>
        <v>16.059158212364217</v>
      </c>
      <c r="AK691">
        <f t="shared" ca="1" si="285"/>
        <v>0.34219626201472619</v>
      </c>
      <c r="AL691">
        <f t="shared" ca="1" si="286"/>
        <v>2.8272801968072558</v>
      </c>
    </row>
    <row r="692" spans="1:38" x14ac:dyDescent="0.3">
      <c r="A692" s="1">
        <f t="shared" si="289"/>
        <v>691</v>
      </c>
      <c r="B692">
        <f t="shared" ca="1" si="291"/>
        <v>494</v>
      </c>
      <c r="C692">
        <f t="shared" ca="1" si="292"/>
        <v>1</v>
      </c>
      <c r="D692" t="str">
        <f t="shared" ca="1" si="293"/>
        <v>پشتیبانی فنی</v>
      </c>
      <c r="E692" t="str">
        <f t="shared" ca="1" si="294"/>
        <v>محصول ۳</v>
      </c>
      <c r="F692" t="str">
        <f t="shared" ca="1" si="295"/>
        <v>_</v>
      </c>
      <c r="G692">
        <f t="shared" ca="1" si="296"/>
        <v>4.6068776537214449</v>
      </c>
      <c r="H692">
        <f t="shared" ca="1" si="297"/>
        <v>498.60687765372143</v>
      </c>
      <c r="I692">
        <f ca="1">24-COUNTIF($H$2:H691,"&gt;"&amp;B692)</f>
        <v>12</v>
      </c>
      <c r="J692">
        <f t="shared" ca="1" si="279"/>
        <v>13</v>
      </c>
      <c r="O692">
        <f t="shared" ca="1" si="290"/>
        <v>0.71991016300471611</v>
      </c>
      <c r="P692">
        <f t="shared" ca="1" si="278"/>
        <v>1</v>
      </c>
      <c r="Q692">
        <f t="shared" ca="1" si="298"/>
        <v>494</v>
      </c>
      <c r="V692">
        <f t="shared" ca="1" si="287"/>
        <v>0.32446649998916988</v>
      </c>
      <c r="W692" t="str">
        <f t="shared" ca="1" si="299"/>
        <v>پشتیبانی فنی</v>
      </c>
      <c r="X692">
        <f t="shared" ca="1" si="288"/>
        <v>6.8575189610338905</v>
      </c>
      <c r="AB692">
        <f t="shared" ca="1" si="300"/>
        <v>0.71785179770681373</v>
      </c>
      <c r="AC692" t="str">
        <f t="shared" ca="1" si="301"/>
        <v>الویت بیشتر</v>
      </c>
      <c r="AE692">
        <f t="shared" ca="1" si="280"/>
        <v>0.38721247489007016</v>
      </c>
      <c r="AF692" t="str">
        <f t="shared" ca="1" si="302"/>
        <v>محصول ۳</v>
      </c>
      <c r="AG692">
        <f t="shared" ca="1" si="281"/>
        <v>5.7379017645096342E-2</v>
      </c>
      <c r="AH692" s="4">
        <f t="shared" ca="1" si="282"/>
        <v>4.6068776537214449</v>
      </c>
      <c r="AI692">
        <f t="shared" ca="1" si="283"/>
        <v>0.64595899264035939</v>
      </c>
      <c r="AJ692">
        <f t="shared" ca="1" si="284"/>
        <v>21.068318771361227</v>
      </c>
      <c r="AK692">
        <f t="shared" ca="1" si="285"/>
        <v>0.64459620466564505</v>
      </c>
      <c r="AL692">
        <f t="shared" ca="1" si="286"/>
        <v>3.1569059419799532</v>
      </c>
    </row>
    <row r="693" spans="1:38" x14ac:dyDescent="0.3">
      <c r="A693" s="1">
        <f t="shared" si="289"/>
        <v>692</v>
      </c>
      <c r="B693">
        <f t="shared" ca="1" si="291"/>
        <v>494</v>
      </c>
      <c r="C693">
        <f t="shared" ca="1" si="292"/>
        <v>1</v>
      </c>
      <c r="D693" t="str">
        <f t="shared" ca="1" si="293"/>
        <v>پشتیبانی فنی</v>
      </c>
      <c r="E693" t="str">
        <f t="shared" ca="1" si="294"/>
        <v>محصول ۲</v>
      </c>
      <c r="F693" t="str">
        <f t="shared" ca="1" si="295"/>
        <v>_</v>
      </c>
      <c r="G693">
        <f t="shared" ca="1" si="296"/>
        <v>5.3347606654781163</v>
      </c>
      <c r="H693">
        <f t="shared" ca="1" si="297"/>
        <v>499.33476066547814</v>
      </c>
      <c r="I693">
        <f ca="1">24-COUNTIF($H$2:H692,"&gt;"&amp;B693)</f>
        <v>11</v>
      </c>
      <c r="J693">
        <f t="shared" ca="1" si="279"/>
        <v>14</v>
      </c>
      <c r="O693">
        <f t="shared" ca="1" si="290"/>
        <v>0.11980932639370967</v>
      </c>
      <c r="P693">
        <f t="shared" ca="1" si="278"/>
        <v>0</v>
      </c>
      <c r="Q693">
        <f t="shared" ca="1" si="298"/>
        <v>494</v>
      </c>
      <c r="V693">
        <f t="shared" ca="1" si="287"/>
        <v>0.38003912694158015</v>
      </c>
      <c r="W693" t="str">
        <f t="shared" ca="1" si="299"/>
        <v>پشتیبانی فنی</v>
      </c>
      <c r="X693">
        <f t="shared" ca="1" si="288"/>
        <v>3.738131226855288</v>
      </c>
      <c r="AB693">
        <f t="shared" ca="1" si="300"/>
        <v>3.8916979147063761E-2</v>
      </c>
      <c r="AC693" t="str">
        <f t="shared" ca="1" si="301"/>
        <v>الویت کمتر</v>
      </c>
      <c r="AE693">
        <f t="shared" ca="1" si="280"/>
        <v>0.31892575213801988</v>
      </c>
      <c r="AF693" t="str">
        <f t="shared" ca="1" si="302"/>
        <v>محصول ۲</v>
      </c>
      <c r="AG693">
        <f t="shared" ca="1" si="281"/>
        <v>0.25736903981147996</v>
      </c>
      <c r="AH693" s="4">
        <f t="shared" ca="1" si="282"/>
        <v>5.3347606654781163</v>
      </c>
      <c r="AI693">
        <f t="shared" ca="1" si="283"/>
        <v>7.6018765053756265E-2</v>
      </c>
      <c r="AJ693">
        <f t="shared" ca="1" si="284"/>
        <v>9.8552935912082216</v>
      </c>
      <c r="AK693">
        <f t="shared" ca="1" si="285"/>
        <v>0.86069744519913993</v>
      </c>
      <c r="AL693">
        <f t="shared" ca="1" si="286"/>
        <v>3.4721694309707707</v>
      </c>
    </row>
    <row r="694" spans="1:38" x14ac:dyDescent="0.3">
      <c r="A694" s="1">
        <f t="shared" si="289"/>
        <v>693</v>
      </c>
      <c r="B694">
        <f t="shared" ca="1" si="291"/>
        <v>494</v>
      </c>
      <c r="C694">
        <f t="shared" ca="1" si="292"/>
        <v>1</v>
      </c>
      <c r="D694" t="str">
        <f t="shared" ca="1" si="293"/>
        <v>پشتیبانی فنی</v>
      </c>
      <c r="E694" t="str">
        <f t="shared" ca="1" si="294"/>
        <v>محصول ۲</v>
      </c>
      <c r="F694" t="str">
        <f t="shared" ca="1" si="295"/>
        <v>_</v>
      </c>
      <c r="G694">
        <f t="shared" ca="1" si="296"/>
        <v>8.9224785442172951</v>
      </c>
      <c r="H694">
        <f t="shared" ca="1" si="297"/>
        <v>502.92247854421731</v>
      </c>
      <c r="I694">
        <f ca="1">24-COUNTIF($H$2:H693,"&gt;"&amp;B694)</f>
        <v>10</v>
      </c>
      <c r="J694">
        <f t="shared" ca="1" si="279"/>
        <v>15</v>
      </c>
      <c r="O694">
        <f t="shared" ca="1" si="290"/>
        <v>0.43645403100461799</v>
      </c>
      <c r="P694">
        <f t="shared" ca="1" si="278"/>
        <v>0</v>
      </c>
      <c r="Q694">
        <f t="shared" ca="1" si="298"/>
        <v>494</v>
      </c>
      <c r="V694">
        <f t="shared" ca="1" si="287"/>
        <v>0.5052284044367138</v>
      </c>
      <c r="W694" t="str">
        <f t="shared" ca="1" si="299"/>
        <v>پشتیبانی فنی</v>
      </c>
      <c r="X694">
        <f t="shared" ca="1" si="288"/>
        <v>4.4995288762024863</v>
      </c>
      <c r="AB694">
        <f t="shared" ca="1" si="300"/>
        <v>0.16061334646893513</v>
      </c>
      <c r="AC694" t="str">
        <f t="shared" ca="1" si="301"/>
        <v>الویت بیشتر</v>
      </c>
      <c r="AE694">
        <f t="shared" ca="1" si="280"/>
        <v>0.31376051021934381</v>
      </c>
      <c r="AF694" t="str">
        <f t="shared" ca="1" si="302"/>
        <v>محصول ۲</v>
      </c>
      <c r="AG694">
        <f t="shared" ca="1" si="281"/>
        <v>0.61851205657316966</v>
      </c>
      <c r="AH694" s="4">
        <f t="shared" ca="1" si="282"/>
        <v>8.9224785442172951</v>
      </c>
      <c r="AI694">
        <f t="shared" ca="1" si="283"/>
        <v>0.81513098180613197</v>
      </c>
      <c r="AJ694">
        <f t="shared" ca="1" si="284"/>
        <v>23.173525309513781</v>
      </c>
      <c r="AK694">
        <f t="shared" ca="1" si="285"/>
        <v>0.3172722070125803</v>
      </c>
      <c r="AL694">
        <f t="shared" ca="1" si="286"/>
        <v>2.7965829611692437</v>
      </c>
    </row>
    <row r="695" spans="1:38" x14ac:dyDescent="0.3">
      <c r="A695" s="1">
        <f t="shared" si="289"/>
        <v>694</v>
      </c>
      <c r="B695">
        <f t="shared" ca="1" si="291"/>
        <v>494</v>
      </c>
      <c r="C695">
        <f t="shared" ca="1" si="292"/>
        <v>1</v>
      </c>
      <c r="D695" t="str">
        <f t="shared" ca="1" si="293"/>
        <v>پشتیبانی فنی</v>
      </c>
      <c r="E695" t="str">
        <f t="shared" ca="1" si="294"/>
        <v>محصول ۳</v>
      </c>
      <c r="F695" t="str">
        <f t="shared" ca="1" si="295"/>
        <v>_</v>
      </c>
      <c r="G695">
        <f t="shared" ca="1" si="296"/>
        <v>4.4083776851258634</v>
      </c>
      <c r="H695">
        <f t="shared" ca="1" si="297"/>
        <v>498.40837768512586</v>
      </c>
      <c r="I695">
        <f ca="1">24-COUNTIF($H$2:H694,"&gt;"&amp;B695)</f>
        <v>9</v>
      </c>
      <c r="J695">
        <f t="shared" ca="1" si="279"/>
        <v>16</v>
      </c>
      <c r="O695">
        <f t="shared" ca="1" si="290"/>
        <v>0.32267636216689899</v>
      </c>
      <c r="P695">
        <f t="shared" ca="1" si="278"/>
        <v>0</v>
      </c>
      <c r="Q695">
        <f t="shared" ca="1" si="298"/>
        <v>494</v>
      </c>
      <c r="V695">
        <f t="shared" ca="1" si="287"/>
        <v>0.4661252292444088</v>
      </c>
      <c r="W695" t="str">
        <f t="shared" ca="1" si="299"/>
        <v>پشتیبانی فنی</v>
      </c>
      <c r="X695">
        <f t="shared" ca="1" si="288"/>
        <v>5.7974949024061395</v>
      </c>
      <c r="AB695">
        <f t="shared" ca="1" si="300"/>
        <v>0.4953985972770748</v>
      </c>
      <c r="AC695" t="str">
        <f t="shared" ca="1" si="301"/>
        <v>الویت بیشتر</v>
      </c>
      <c r="AE695">
        <f t="shared" ca="1" si="280"/>
        <v>0.35923362138861881</v>
      </c>
      <c r="AF695" t="str">
        <f t="shared" ca="1" si="302"/>
        <v>محصول ۳</v>
      </c>
      <c r="AG695">
        <f t="shared" ca="1" si="281"/>
        <v>4.407839342134412E-2</v>
      </c>
      <c r="AH695" s="4">
        <f t="shared" ca="1" si="282"/>
        <v>4.4083776851258634</v>
      </c>
      <c r="AI695">
        <f t="shared" ca="1" si="283"/>
        <v>0.96093179423489061</v>
      </c>
      <c r="AJ695">
        <f t="shared" ca="1" si="284"/>
        <v>24.817786606648067</v>
      </c>
      <c r="AK695">
        <f t="shared" ca="1" si="285"/>
        <v>0.47076172973266905</v>
      </c>
      <c r="AL695">
        <f t="shared" ca="1" si="286"/>
        <v>2.9703213176393364</v>
      </c>
    </row>
    <row r="696" spans="1:38" x14ac:dyDescent="0.3">
      <c r="A696" s="1">
        <f t="shared" si="289"/>
        <v>695</v>
      </c>
      <c r="B696">
        <f t="shared" ca="1" si="291"/>
        <v>494</v>
      </c>
      <c r="C696">
        <f t="shared" ca="1" si="292"/>
        <v>1</v>
      </c>
      <c r="D696" t="str">
        <f t="shared" ca="1" si="293"/>
        <v>پشتیبانی فنی</v>
      </c>
      <c r="E696" t="str">
        <f t="shared" ca="1" si="294"/>
        <v>محصول ۳</v>
      </c>
      <c r="F696" t="str">
        <f t="shared" ca="1" si="295"/>
        <v>_</v>
      </c>
      <c r="G696">
        <f t="shared" ca="1" si="296"/>
        <v>6.1376314412283435</v>
      </c>
      <c r="H696">
        <f t="shared" ca="1" si="297"/>
        <v>500.13763144122834</v>
      </c>
      <c r="I696">
        <f ca="1">24-COUNTIF($H$2:H695,"&gt;"&amp;B696)</f>
        <v>8</v>
      </c>
      <c r="J696">
        <f t="shared" ca="1" si="279"/>
        <v>17</v>
      </c>
      <c r="O696">
        <f t="shared" ca="1" si="290"/>
        <v>0.12791796674322797</v>
      </c>
      <c r="P696">
        <f t="shared" ca="1" si="278"/>
        <v>0</v>
      </c>
      <c r="Q696">
        <f t="shared" ca="1" si="298"/>
        <v>494</v>
      </c>
      <c r="V696">
        <f t="shared" ca="1" si="287"/>
        <v>0.56600415484229716</v>
      </c>
      <c r="W696" t="str">
        <f t="shared" ca="1" si="299"/>
        <v>پشتیبانی فنی</v>
      </c>
      <c r="X696">
        <f t="shared" ca="1" si="288"/>
        <v>7.7690507970476608</v>
      </c>
      <c r="AB696">
        <f t="shared" ca="1" si="300"/>
        <v>0.85779616153846638</v>
      </c>
      <c r="AC696" t="str">
        <f t="shared" ca="1" si="301"/>
        <v>الویت بیشتر</v>
      </c>
      <c r="AE696">
        <f t="shared" ca="1" si="280"/>
        <v>0.34348341315683306</v>
      </c>
      <c r="AF696" t="str">
        <f t="shared" ca="1" si="302"/>
        <v>محصول ۳</v>
      </c>
      <c r="AG696">
        <f t="shared" ca="1" si="281"/>
        <v>0.34853801933271122</v>
      </c>
      <c r="AH696" s="4">
        <f t="shared" ca="1" si="282"/>
        <v>6.1376314412283435</v>
      </c>
      <c r="AI696">
        <f t="shared" ca="1" si="283"/>
        <v>0.74760575905356574</v>
      </c>
      <c r="AJ696">
        <f t="shared" ca="1" si="284"/>
        <v>22.362194785296179</v>
      </c>
      <c r="AK696">
        <f t="shared" ca="1" si="285"/>
        <v>0.8361164062383335</v>
      </c>
      <c r="AL696">
        <f t="shared" ca="1" si="286"/>
        <v>3.4274904476575672</v>
      </c>
    </row>
    <row r="697" spans="1:38" x14ac:dyDescent="0.3">
      <c r="A697" s="1">
        <f t="shared" si="289"/>
        <v>696</v>
      </c>
      <c r="B697">
        <f t="shared" ca="1" si="291"/>
        <v>494</v>
      </c>
      <c r="C697">
        <f t="shared" ca="1" si="292"/>
        <v>1</v>
      </c>
      <c r="D697" t="str">
        <f t="shared" ca="1" si="293"/>
        <v>بررسی سفارش</v>
      </c>
      <c r="E697" t="str">
        <f t="shared" ca="1" si="294"/>
        <v>_</v>
      </c>
      <c r="F697" t="str">
        <f t="shared" ca="1" si="295"/>
        <v>الویت کمتر</v>
      </c>
      <c r="G697">
        <f t="shared" ca="1" si="296"/>
        <v>18.284032556615202</v>
      </c>
      <c r="H697">
        <f t="shared" ca="1" si="297"/>
        <v>512.28403255661522</v>
      </c>
      <c r="I697">
        <f ca="1">24-COUNTIF($H$2:H696,"&gt;"&amp;B697)</f>
        <v>7</v>
      </c>
      <c r="J697">
        <f t="shared" ca="1" si="279"/>
        <v>18</v>
      </c>
      <c r="O697">
        <f t="shared" ca="1" si="290"/>
        <v>9.322610773618345E-2</v>
      </c>
      <c r="P697">
        <f t="shared" ca="1" si="278"/>
        <v>0</v>
      </c>
      <c r="Q697">
        <f t="shared" ca="1" si="298"/>
        <v>494</v>
      </c>
      <c r="V697">
        <f t="shared" ca="1" si="287"/>
        <v>0.21831523127666899</v>
      </c>
      <c r="W697" t="str">
        <f t="shared" ca="1" si="299"/>
        <v>بررسی سفارش</v>
      </c>
      <c r="X697">
        <f t="shared" ca="1" si="288"/>
        <v>3.8266042204387207</v>
      </c>
      <c r="AB697">
        <f t="shared" ca="1" si="300"/>
        <v>4.8805324089078943E-2</v>
      </c>
      <c r="AC697" t="str">
        <f t="shared" ca="1" si="301"/>
        <v>الویت کمتر</v>
      </c>
      <c r="AE697">
        <f t="shared" ca="1" si="280"/>
        <v>0.4833463216080619</v>
      </c>
      <c r="AF697" t="str">
        <f t="shared" ca="1" si="302"/>
        <v>محصول ۳</v>
      </c>
      <c r="AG697">
        <f t="shared" ca="1" si="281"/>
        <v>0.90303197685059289</v>
      </c>
      <c r="AH697" s="4">
        <f t="shared" ca="1" si="282"/>
        <v>13.42341907093604</v>
      </c>
      <c r="AI697">
        <f t="shared" ca="1" si="283"/>
        <v>0.31196143289504874</v>
      </c>
      <c r="AJ697">
        <f t="shared" ca="1" si="284"/>
        <v>15.861475719136594</v>
      </c>
      <c r="AK697">
        <f t="shared" ca="1" si="285"/>
        <v>8.9277140449961934E-2</v>
      </c>
      <c r="AL697">
        <f t="shared" ca="1" si="286"/>
        <v>2.4225568374786093</v>
      </c>
    </row>
    <row r="698" spans="1:38" x14ac:dyDescent="0.3">
      <c r="A698" s="1">
        <f t="shared" si="289"/>
        <v>697</v>
      </c>
      <c r="B698">
        <f t="shared" ca="1" si="291"/>
        <v>495</v>
      </c>
      <c r="C698">
        <f t="shared" ca="1" si="292"/>
        <v>1</v>
      </c>
      <c r="D698" t="str">
        <f t="shared" ca="1" si="293"/>
        <v>پشتیبانی فنی</v>
      </c>
      <c r="E698" t="str">
        <f t="shared" ca="1" si="294"/>
        <v>محصول ۲</v>
      </c>
      <c r="F698" t="str">
        <f t="shared" ca="1" si="295"/>
        <v>_</v>
      </c>
      <c r="G698">
        <f t="shared" ca="1" si="296"/>
        <v>14.69413134127171</v>
      </c>
      <c r="H698">
        <f t="shared" ca="1" si="297"/>
        <v>509.69413134127171</v>
      </c>
      <c r="I698">
        <f ca="1">24-COUNTIF($H$2:H697,"&gt;"&amp;B698)</f>
        <v>7</v>
      </c>
      <c r="J698">
        <f t="shared" ca="1" si="279"/>
        <v>18</v>
      </c>
      <c r="O698">
        <f t="shared" ca="1" si="290"/>
        <v>0.74799386429746084</v>
      </c>
      <c r="P698">
        <f t="shared" ca="1" si="278"/>
        <v>1</v>
      </c>
      <c r="Q698">
        <f t="shared" ca="1" si="298"/>
        <v>495</v>
      </c>
      <c r="V698">
        <f t="shared" ca="1" si="287"/>
        <v>0.46577732479674394</v>
      </c>
      <c r="W698" t="str">
        <f t="shared" ca="1" si="299"/>
        <v>پشتیبانی فنی</v>
      </c>
      <c r="X698">
        <f t="shared" ca="1" si="288"/>
        <v>6.0333129492983169</v>
      </c>
      <c r="AB698">
        <f t="shared" ca="1" si="300"/>
        <v>0.55043982405130243</v>
      </c>
      <c r="AC698" t="str">
        <f t="shared" ca="1" si="301"/>
        <v>الویت بیشتر</v>
      </c>
      <c r="AE698">
        <f t="shared" ca="1" si="280"/>
        <v>0.24483370426993331</v>
      </c>
      <c r="AF698" t="str">
        <f t="shared" ca="1" si="302"/>
        <v>محصول ۲</v>
      </c>
      <c r="AG698">
        <f t="shared" ca="1" si="281"/>
        <v>0.94940385375573155</v>
      </c>
      <c r="AH698" s="4">
        <f t="shared" ca="1" si="282"/>
        <v>14.69413134127171</v>
      </c>
      <c r="AI698">
        <f t="shared" ca="1" si="283"/>
        <v>0.97669576297222216</v>
      </c>
      <c r="AJ698">
        <f t="shared" ca="1" si="284"/>
        <v>24.987848605811703</v>
      </c>
      <c r="AK698">
        <f t="shared" ca="1" si="285"/>
        <v>0.77863099630998633</v>
      </c>
      <c r="AL698">
        <f t="shared" ca="1" si="286"/>
        <v>3.3346143919650597</v>
      </c>
    </row>
    <row r="699" spans="1:38" x14ac:dyDescent="0.3">
      <c r="A699" s="1">
        <f t="shared" si="289"/>
        <v>698</v>
      </c>
      <c r="B699">
        <f t="shared" ca="1" si="291"/>
        <v>495</v>
      </c>
      <c r="C699">
        <f t="shared" ca="1" si="292"/>
        <v>1</v>
      </c>
      <c r="D699" t="str">
        <f t="shared" ca="1" si="293"/>
        <v>پشتیبانی فنی</v>
      </c>
      <c r="E699" t="str">
        <f t="shared" ca="1" si="294"/>
        <v>محصول ۲</v>
      </c>
      <c r="F699" t="str">
        <f t="shared" ca="1" si="295"/>
        <v>_</v>
      </c>
      <c r="G699">
        <f t="shared" ca="1" si="296"/>
        <v>9.5343318347388166</v>
      </c>
      <c r="H699">
        <f t="shared" ca="1" si="297"/>
        <v>504.53433183473879</v>
      </c>
      <c r="I699">
        <f ca="1">24-COUNTIF($H$2:H698,"&gt;"&amp;B699)</f>
        <v>6</v>
      </c>
      <c r="J699">
        <f t="shared" ca="1" si="279"/>
        <v>19</v>
      </c>
      <c r="O699">
        <f t="shared" ca="1" si="290"/>
        <v>0.30419662385826085</v>
      </c>
      <c r="P699">
        <f t="shared" ca="1" si="278"/>
        <v>0</v>
      </c>
      <c r="Q699">
        <f t="shared" ca="1" si="298"/>
        <v>495</v>
      </c>
      <c r="V699">
        <f t="shared" ca="1" si="287"/>
        <v>0.53947207207647474</v>
      </c>
      <c r="W699" t="str">
        <f t="shared" ca="1" si="299"/>
        <v>پشتیبانی فنی</v>
      </c>
      <c r="X699">
        <f t="shared" ca="1" si="288"/>
        <v>9.1490920450496507</v>
      </c>
      <c r="AB699">
        <f t="shared" ca="1" si="300"/>
        <v>0.97931301863434894</v>
      </c>
      <c r="AC699" t="str">
        <f t="shared" ca="1" si="301"/>
        <v>الویت بیشتر</v>
      </c>
      <c r="AE699">
        <f t="shared" ca="1" si="280"/>
        <v>0.28094377549980099</v>
      </c>
      <c r="AF699" t="str">
        <f t="shared" ca="1" si="302"/>
        <v>محصول ۲</v>
      </c>
      <c r="AG699">
        <f t="shared" ca="1" si="281"/>
        <v>0.66820584498001556</v>
      </c>
      <c r="AH699" s="4">
        <f t="shared" ca="1" si="282"/>
        <v>9.5343318347388166</v>
      </c>
      <c r="AI699">
        <f t="shared" ca="1" si="283"/>
        <v>0.97910424582778943</v>
      </c>
      <c r="AJ699">
        <f t="shared" ca="1" si="284"/>
        <v>25.013710164279249</v>
      </c>
      <c r="AK699">
        <f t="shared" ca="1" si="285"/>
        <v>0.35991476231147979</v>
      </c>
      <c r="AL699">
        <f t="shared" ca="1" si="286"/>
        <v>2.8484276778977451</v>
      </c>
    </row>
    <row r="700" spans="1:38" x14ac:dyDescent="0.3">
      <c r="A700" s="1">
        <f t="shared" si="289"/>
        <v>699</v>
      </c>
      <c r="B700">
        <f t="shared" ca="1" si="291"/>
        <v>498</v>
      </c>
      <c r="C700">
        <f t="shared" ca="1" si="292"/>
        <v>1</v>
      </c>
      <c r="D700" t="str">
        <f t="shared" ca="1" si="293"/>
        <v>پشتیبانی فنی</v>
      </c>
      <c r="E700" t="str">
        <f t="shared" ca="1" si="294"/>
        <v>محصول ۱</v>
      </c>
      <c r="F700" t="str">
        <f t="shared" ca="1" si="295"/>
        <v>_</v>
      </c>
      <c r="G700">
        <f t="shared" ca="1" si="296"/>
        <v>7.08753810706183</v>
      </c>
      <c r="H700">
        <f t="shared" ca="1" si="297"/>
        <v>505.08753810706185</v>
      </c>
      <c r="I700">
        <f ca="1">24-COUNTIF($H$2:H699,"&gt;"&amp;B700)</f>
        <v>9</v>
      </c>
      <c r="J700">
        <f t="shared" ca="1" si="279"/>
        <v>16</v>
      </c>
      <c r="O700">
        <f t="shared" ca="1" si="290"/>
        <v>0.94675243617252891</v>
      </c>
      <c r="P700">
        <f t="shared" ca="1" si="278"/>
        <v>3</v>
      </c>
      <c r="Q700">
        <f t="shared" ca="1" si="298"/>
        <v>498</v>
      </c>
      <c r="V700">
        <f t="shared" ca="1" si="287"/>
        <v>0.50313403497115838</v>
      </c>
      <c r="W700" t="str">
        <f t="shared" ca="1" si="299"/>
        <v>پشتیبانی فنی</v>
      </c>
      <c r="X700">
        <f t="shared" ca="1" si="288"/>
        <v>9.1051829003522062</v>
      </c>
      <c r="AB700">
        <f t="shared" ca="1" si="300"/>
        <v>0.97712292451936889</v>
      </c>
      <c r="AC700" t="str">
        <f t="shared" ca="1" si="301"/>
        <v>الویت بیشتر</v>
      </c>
      <c r="AE700">
        <f t="shared" ca="1" si="280"/>
        <v>0.13698506251884651</v>
      </c>
      <c r="AF700" t="str">
        <f t="shared" ca="1" si="302"/>
        <v>محصول ۱</v>
      </c>
      <c r="AG700">
        <f t="shared" ca="1" si="281"/>
        <v>0.4486952566443162</v>
      </c>
      <c r="AH700" s="4">
        <f t="shared" ca="1" si="282"/>
        <v>7.08753810706183</v>
      </c>
      <c r="AI700">
        <f t="shared" ca="1" si="283"/>
        <v>5.7895225858898947E-2</v>
      </c>
      <c r="AJ700">
        <f t="shared" ca="1" si="284"/>
        <v>9.1098675973417773</v>
      </c>
      <c r="AK700">
        <f t="shared" ca="1" si="285"/>
        <v>0.87428625743277877</v>
      </c>
      <c r="AL700">
        <f t="shared" ca="1" si="286"/>
        <v>3.4985745467824332</v>
      </c>
    </row>
    <row r="701" spans="1:38" x14ac:dyDescent="0.3">
      <c r="A701" s="1">
        <f t="shared" si="289"/>
        <v>700</v>
      </c>
      <c r="B701">
        <f t="shared" ca="1" si="291"/>
        <v>499</v>
      </c>
      <c r="C701">
        <f t="shared" ca="1" si="292"/>
        <v>1</v>
      </c>
      <c r="D701" t="str">
        <f t="shared" ca="1" si="293"/>
        <v>پشتیبانی فنی</v>
      </c>
      <c r="E701" t="str">
        <f t="shared" ca="1" si="294"/>
        <v>محصول ۱</v>
      </c>
      <c r="F701" t="str">
        <f t="shared" ca="1" si="295"/>
        <v>_</v>
      </c>
      <c r="G701">
        <f t="shared" ca="1" si="296"/>
        <v>14.492575929208208</v>
      </c>
      <c r="H701">
        <f t="shared" ca="1" si="297"/>
        <v>513.49257592920821</v>
      </c>
      <c r="I701">
        <f ca="1">24-COUNTIF($H$2:H700,"&gt;"&amp;B701)</f>
        <v>12</v>
      </c>
      <c r="J701">
        <f t="shared" ca="1" si="279"/>
        <v>13</v>
      </c>
      <c r="O701">
        <f t="shared" ca="1" si="290"/>
        <v>0.76609150444493657</v>
      </c>
      <c r="P701">
        <f t="shared" ca="1" si="278"/>
        <v>1</v>
      </c>
      <c r="Q701">
        <f t="shared" ca="1" si="298"/>
        <v>499</v>
      </c>
      <c r="V701">
        <f t="shared" ca="1" si="287"/>
        <v>0.27442372374769941</v>
      </c>
      <c r="W701" t="str">
        <f t="shared" ca="1" si="299"/>
        <v>پشتیبانی فنی</v>
      </c>
      <c r="X701">
        <f t="shared" ca="1" si="288"/>
        <v>7.0689043311320514</v>
      </c>
      <c r="AB701">
        <f t="shared" ca="1" si="300"/>
        <v>0.75453366228410157</v>
      </c>
      <c r="AC701" t="str">
        <f t="shared" ca="1" si="301"/>
        <v>الویت بیشتر</v>
      </c>
      <c r="AE701">
        <f t="shared" ca="1" si="280"/>
        <v>0.11744429870959996</v>
      </c>
      <c r="AF701" t="str">
        <f t="shared" ca="1" si="302"/>
        <v>محصول ۱</v>
      </c>
      <c r="AG701">
        <f t="shared" ca="1" si="281"/>
        <v>0.94304618697977005</v>
      </c>
      <c r="AH701" s="4">
        <f t="shared" ca="1" si="282"/>
        <v>14.492575929208208</v>
      </c>
      <c r="AI701">
        <f t="shared" ca="1" si="283"/>
        <v>0.27096508883389592</v>
      </c>
      <c r="AJ701">
        <f t="shared" ca="1" si="284"/>
        <v>15.054648572618085</v>
      </c>
      <c r="AK701">
        <f t="shared" ca="1" si="285"/>
        <v>0.88932620785698535</v>
      </c>
      <c r="AL701">
        <f t="shared" ca="1" si="286"/>
        <v>3.52952408745396</v>
      </c>
    </row>
    <row r="702" spans="1:38" x14ac:dyDescent="0.3">
      <c r="A702" s="1">
        <f t="shared" si="289"/>
        <v>701</v>
      </c>
      <c r="B702">
        <f t="shared" ca="1" si="291"/>
        <v>500</v>
      </c>
      <c r="C702">
        <f t="shared" ca="1" si="292"/>
        <v>1</v>
      </c>
      <c r="D702" t="str">
        <f t="shared" ca="1" si="293"/>
        <v>پشتیبانی فنی</v>
      </c>
      <c r="E702" t="str">
        <f t="shared" ca="1" si="294"/>
        <v>محصول ۳</v>
      </c>
      <c r="F702" t="str">
        <f t="shared" ca="1" si="295"/>
        <v>_</v>
      </c>
      <c r="G702">
        <f t="shared" ca="1" si="296"/>
        <v>5.4192873571531432</v>
      </c>
      <c r="H702">
        <f t="shared" ca="1" si="297"/>
        <v>505.41928735715317</v>
      </c>
      <c r="I702">
        <f ca="1">24-COUNTIF($H$2:H701,"&gt;"&amp;B702)</f>
        <v>13</v>
      </c>
      <c r="J702">
        <f t="shared" ca="1" si="279"/>
        <v>12</v>
      </c>
      <c r="O702">
        <f t="shared" ca="1" si="290"/>
        <v>0.7383341522956498</v>
      </c>
      <c r="P702">
        <f t="shared" ca="1" si="278"/>
        <v>1</v>
      </c>
      <c r="Q702">
        <f t="shared" ca="1" si="298"/>
        <v>500</v>
      </c>
      <c r="V702">
        <f t="shared" ca="1" si="287"/>
        <v>0.32981683283282226</v>
      </c>
      <c r="W702" t="str">
        <f t="shared" ca="1" si="299"/>
        <v>پشتیبانی فنی</v>
      </c>
      <c r="X702">
        <f t="shared" ca="1" si="288"/>
        <v>4.6917197073276533</v>
      </c>
      <c r="AB702">
        <f t="shared" ca="1" si="300"/>
        <v>0.20442254058291148</v>
      </c>
      <c r="AC702" t="str">
        <f t="shared" ca="1" si="301"/>
        <v>الویت بیشتر</v>
      </c>
      <c r="AE702">
        <f t="shared" ca="1" si="280"/>
        <v>0.45403220958266233</v>
      </c>
      <c r="AF702" t="str">
        <f t="shared" ca="1" si="302"/>
        <v>محصول ۳</v>
      </c>
      <c r="AG702">
        <f t="shared" ca="1" si="281"/>
        <v>0.26724846943570946</v>
      </c>
      <c r="AH702" s="4">
        <f t="shared" ca="1" si="282"/>
        <v>5.4192873571531432</v>
      </c>
      <c r="AI702">
        <f t="shared" ca="1" si="283"/>
        <v>0.7106187803930426</v>
      </c>
      <c r="AJ702">
        <f t="shared" ca="1" si="284"/>
        <v>21.902208521779155</v>
      </c>
      <c r="AK702">
        <f t="shared" ca="1" si="285"/>
        <v>0.70324636500361859</v>
      </c>
      <c r="AL702">
        <f t="shared" ca="1" si="286"/>
        <v>3.2296057697563132</v>
      </c>
    </row>
    <row r="703" spans="1:38" x14ac:dyDescent="0.3">
      <c r="A703" s="1">
        <f t="shared" si="289"/>
        <v>702</v>
      </c>
      <c r="B703">
        <f t="shared" ca="1" si="291"/>
        <v>503</v>
      </c>
      <c r="C703">
        <f t="shared" ca="1" si="292"/>
        <v>1</v>
      </c>
      <c r="D703" t="str">
        <f t="shared" ca="1" si="293"/>
        <v>پشتیبانی فنی</v>
      </c>
      <c r="E703" t="str">
        <f t="shared" ca="1" si="294"/>
        <v>محصول ۲</v>
      </c>
      <c r="F703" t="str">
        <f t="shared" ca="1" si="295"/>
        <v>_</v>
      </c>
      <c r="G703">
        <f t="shared" ca="1" si="296"/>
        <v>12.078989281280672</v>
      </c>
      <c r="H703">
        <f t="shared" ca="1" si="297"/>
        <v>515.07898928128066</v>
      </c>
      <c r="I703">
        <f ca="1">24-COUNTIF($H$2:H702,"&gt;"&amp;B703)</f>
        <v>15</v>
      </c>
      <c r="J703">
        <f t="shared" ca="1" si="279"/>
        <v>10</v>
      </c>
      <c r="O703">
        <f t="shared" ca="1" si="290"/>
        <v>0.93676379088973871</v>
      </c>
      <c r="P703">
        <f t="shared" ca="1" si="278"/>
        <v>3</v>
      </c>
      <c r="Q703">
        <f t="shared" ca="1" si="298"/>
        <v>503</v>
      </c>
      <c r="V703">
        <f t="shared" ca="1" si="287"/>
        <v>0.4693383412138411</v>
      </c>
      <c r="W703" t="str">
        <f t="shared" ca="1" si="299"/>
        <v>پشتیبانی فنی</v>
      </c>
      <c r="X703">
        <f t="shared" ca="1" si="288"/>
        <v>5.8278627603469841</v>
      </c>
      <c r="AB703">
        <f t="shared" ca="1" si="300"/>
        <v>0.50266488152858613</v>
      </c>
      <c r="AC703" t="str">
        <f t="shared" ca="1" si="301"/>
        <v>الویت بیشتر</v>
      </c>
      <c r="AE703">
        <f t="shared" ca="1" si="280"/>
        <v>0.30074921200451854</v>
      </c>
      <c r="AF703" t="str">
        <f t="shared" ca="1" si="302"/>
        <v>محصول ۲</v>
      </c>
      <c r="AG703">
        <f t="shared" ca="1" si="281"/>
        <v>0.83769274105930935</v>
      </c>
      <c r="AH703" s="4">
        <f t="shared" ca="1" si="282"/>
        <v>12.078989281280672</v>
      </c>
      <c r="AI703">
        <f t="shared" ca="1" si="283"/>
        <v>0.92923358570810244</v>
      </c>
      <c r="AJ703">
        <f t="shared" ca="1" si="284"/>
        <v>24.471549700849572</v>
      </c>
      <c r="AK703">
        <f t="shared" ca="1" si="285"/>
        <v>0.81134535936447549</v>
      </c>
      <c r="AL703">
        <f t="shared" ca="1" si="286"/>
        <v>3.3857449379361624</v>
      </c>
    </row>
    <row r="704" spans="1:38" x14ac:dyDescent="0.3">
      <c r="A704" s="1">
        <f t="shared" si="289"/>
        <v>703</v>
      </c>
      <c r="B704">
        <f t="shared" ca="1" si="291"/>
        <v>507</v>
      </c>
      <c r="C704">
        <f t="shared" ca="1" si="292"/>
        <v>1</v>
      </c>
      <c r="D704" t="str">
        <f t="shared" ca="1" si="293"/>
        <v>پشتیبانی فنی</v>
      </c>
      <c r="E704" t="str">
        <f t="shared" ca="1" si="294"/>
        <v>محصول ۲</v>
      </c>
      <c r="F704" t="str">
        <f t="shared" ca="1" si="295"/>
        <v>_</v>
      </c>
      <c r="G704">
        <f t="shared" ca="1" si="296"/>
        <v>7.1134856074502366</v>
      </c>
      <c r="H704">
        <f t="shared" ca="1" si="297"/>
        <v>514.11348560745023</v>
      </c>
      <c r="I704">
        <f ca="1">24-COUNTIF($H$2:H703,"&gt;"&amp;B704)</f>
        <v>19</v>
      </c>
      <c r="J704">
        <f t="shared" ca="1" si="279"/>
        <v>6</v>
      </c>
      <c r="O704">
        <f t="shared" ca="1" si="290"/>
        <v>0.96917394536047374</v>
      </c>
      <c r="P704">
        <f t="shared" ca="1" si="278"/>
        <v>4</v>
      </c>
      <c r="Q704">
        <f t="shared" ca="1" si="298"/>
        <v>507</v>
      </c>
      <c r="V704">
        <f t="shared" ca="1" si="287"/>
        <v>0.52380850905258047</v>
      </c>
      <c r="W704" t="str">
        <f t="shared" ca="1" si="299"/>
        <v>پشتیبانی فنی</v>
      </c>
      <c r="X704">
        <f t="shared" ca="1" si="288"/>
        <v>7.0873370695998421</v>
      </c>
      <c r="AB704">
        <f t="shared" ca="1" si="300"/>
        <v>0.75761127582493615</v>
      </c>
      <c r="AC704" t="str">
        <f t="shared" ca="1" si="301"/>
        <v>الویت بیشتر</v>
      </c>
      <c r="AE704">
        <f t="shared" ca="1" si="280"/>
        <v>0.30827038155162351</v>
      </c>
      <c r="AF704" t="str">
        <f t="shared" ca="1" si="302"/>
        <v>محصول ۲</v>
      </c>
      <c r="AG704">
        <f t="shared" ca="1" si="281"/>
        <v>0.45131390917040215</v>
      </c>
      <c r="AH704" s="4">
        <f t="shared" ca="1" si="282"/>
        <v>7.1134856074502366</v>
      </c>
      <c r="AI704">
        <f t="shared" ca="1" si="283"/>
        <v>0.14931592536127669</v>
      </c>
      <c r="AJ704">
        <f t="shared" ca="1" si="284"/>
        <v>12.20618561439697</v>
      </c>
      <c r="AK704">
        <f t="shared" ca="1" si="285"/>
        <v>0.32495055060305311</v>
      </c>
      <c r="AL704">
        <f t="shared" ca="1" si="286"/>
        <v>2.8061644380683797</v>
      </c>
    </row>
    <row r="705" spans="1:38" x14ac:dyDescent="0.3">
      <c r="A705" s="1">
        <f t="shared" si="289"/>
        <v>704</v>
      </c>
      <c r="B705">
        <f t="shared" ca="1" si="291"/>
        <v>509</v>
      </c>
      <c r="C705">
        <f t="shared" ca="1" si="292"/>
        <v>1</v>
      </c>
      <c r="D705" t="str">
        <f t="shared" ca="1" si="293"/>
        <v>پشتیبانی فنی</v>
      </c>
      <c r="E705" t="str">
        <f t="shared" ca="1" si="294"/>
        <v>محصول ۳</v>
      </c>
      <c r="F705" t="str">
        <f t="shared" ca="1" si="295"/>
        <v>_</v>
      </c>
      <c r="G705">
        <f t="shared" ca="1" si="296"/>
        <v>9.0010338225626523</v>
      </c>
      <c r="H705">
        <f t="shared" ca="1" si="297"/>
        <v>518.0010338225627</v>
      </c>
      <c r="I705">
        <f ca="1">24-COUNTIF($H$2:H704,"&gt;"&amp;B705)</f>
        <v>18</v>
      </c>
      <c r="J705">
        <f t="shared" ca="1" si="279"/>
        <v>7</v>
      </c>
      <c r="O705">
        <f t="shared" ca="1" si="290"/>
        <v>0.9170397907090605</v>
      </c>
      <c r="P705">
        <f t="shared" ca="1" si="278"/>
        <v>2</v>
      </c>
      <c r="Q705">
        <f t="shared" ca="1" si="298"/>
        <v>509</v>
      </c>
      <c r="V705">
        <f t="shared" ca="1" si="287"/>
        <v>0.52225715633833258</v>
      </c>
      <c r="W705" t="str">
        <f t="shared" ca="1" si="299"/>
        <v>پشتیبانی فنی</v>
      </c>
      <c r="X705">
        <f t="shared" ca="1" si="288"/>
        <v>7.7032247378269663</v>
      </c>
      <c r="AB705">
        <f t="shared" ca="1" si="300"/>
        <v>0.84928066843057115</v>
      </c>
      <c r="AC705" t="str">
        <f t="shared" ca="1" si="301"/>
        <v>الویت بیشتر</v>
      </c>
      <c r="AE705">
        <f t="shared" ca="1" si="280"/>
        <v>0.386002484970973</v>
      </c>
      <c r="AF705" t="str">
        <f t="shared" ca="1" si="302"/>
        <v>محصول ۳</v>
      </c>
      <c r="AG705">
        <f t="shared" ca="1" si="281"/>
        <v>0.62508614693212339</v>
      </c>
      <c r="AH705" s="4">
        <f t="shared" ca="1" si="282"/>
        <v>9.0010338225626523</v>
      </c>
      <c r="AI705">
        <f t="shared" ca="1" si="283"/>
        <v>1.8112138269522737E-2</v>
      </c>
      <c r="AJ705">
        <f t="shared" ca="1" si="284"/>
        <v>6.8580717904830095</v>
      </c>
      <c r="AK705">
        <f t="shared" ca="1" si="285"/>
        <v>0.83360352104375035</v>
      </c>
      <c r="AL705">
        <f t="shared" ca="1" si="286"/>
        <v>3.4231178994694851</v>
      </c>
    </row>
    <row r="706" spans="1:38" x14ac:dyDescent="0.3">
      <c r="A706" s="1">
        <f t="shared" si="289"/>
        <v>705</v>
      </c>
      <c r="B706">
        <f t="shared" ca="1" si="291"/>
        <v>509</v>
      </c>
      <c r="C706">
        <f t="shared" ca="1" si="292"/>
        <v>1</v>
      </c>
      <c r="D706" t="str">
        <f t="shared" ca="1" si="293"/>
        <v>پشتیبانی فنی</v>
      </c>
      <c r="E706" t="str">
        <f t="shared" ca="1" si="294"/>
        <v>محصول ۳</v>
      </c>
      <c r="F706" t="str">
        <f t="shared" ca="1" si="295"/>
        <v>_</v>
      </c>
      <c r="G706">
        <f t="shared" ca="1" si="296"/>
        <v>14.040269487835896</v>
      </c>
      <c r="H706">
        <f t="shared" ca="1" si="297"/>
        <v>523.04026948783587</v>
      </c>
      <c r="I706">
        <f ca="1">24-COUNTIF($H$2:H705,"&gt;"&amp;B706)</f>
        <v>17</v>
      </c>
      <c r="J706">
        <f t="shared" ca="1" si="279"/>
        <v>8</v>
      </c>
      <c r="O706">
        <f t="shared" ca="1" si="290"/>
        <v>0.36478060594039508</v>
      </c>
      <c r="P706">
        <f t="shared" ref="P706:P769" ca="1" si="303">IF(O706&lt;=$N$2,0,IF(O706&lt;=$N$3,1,IF(O706&lt;=$N$4,2,IF(O706&lt;=$N$5,3,IF(O706&lt;=$N$6,4,5)))))</f>
        <v>0</v>
      </c>
      <c r="Q706">
        <f t="shared" ca="1" si="298"/>
        <v>509</v>
      </c>
      <c r="V706">
        <f t="shared" ca="1" si="287"/>
        <v>0.45730607195850337</v>
      </c>
      <c r="W706" t="str">
        <f t="shared" ca="1" si="299"/>
        <v>پشتیبانی فنی</v>
      </c>
      <c r="X706">
        <f t="shared" ca="1" si="288"/>
        <v>8.2734329630148729</v>
      </c>
      <c r="AB706">
        <f t="shared" ca="1" si="300"/>
        <v>0.91482760762275428</v>
      </c>
      <c r="AC706" t="str">
        <f t="shared" ca="1" si="301"/>
        <v>الویت بیشتر</v>
      </c>
      <c r="AE706">
        <f t="shared" ca="1" si="280"/>
        <v>0.39562445486390574</v>
      </c>
      <c r="AF706" t="str">
        <f t="shared" ca="1" si="302"/>
        <v>محصول ۳</v>
      </c>
      <c r="AG706">
        <f t="shared" ca="1" si="281"/>
        <v>0.92740988088442877</v>
      </c>
      <c r="AH706" s="4">
        <f t="shared" ca="1" si="282"/>
        <v>14.040269487835896</v>
      </c>
      <c r="AI706">
        <f t="shared" ca="1" si="283"/>
        <v>0.98612793400406373</v>
      </c>
      <c r="AJ706">
        <f t="shared" ca="1" si="284"/>
        <v>25.08894730032376</v>
      </c>
      <c r="AK706">
        <f t="shared" ca="1" si="285"/>
        <v>0.72623898636757278</v>
      </c>
      <c r="AL706">
        <f t="shared" ca="1" si="286"/>
        <v>3.2600526861560652</v>
      </c>
    </row>
    <row r="707" spans="1:38" x14ac:dyDescent="0.3">
      <c r="A707" s="1">
        <f t="shared" si="289"/>
        <v>706</v>
      </c>
      <c r="B707">
        <f t="shared" ca="1" si="291"/>
        <v>509</v>
      </c>
      <c r="C707">
        <f t="shared" ca="1" si="292"/>
        <v>1</v>
      </c>
      <c r="D707" t="str">
        <f t="shared" ca="1" si="293"/>
        <v>پشتیبانی فنی</v>
      </c>
      <c r="E707" t="str">
        <f t="shared" ca="1" si="294"/>
        <v>محصول ۱</v>
      </c>
      <c r="F707" t="str">
        <f t="shared" ca="1" si="295"/>
        <v>_</v>
      </c>
      <c r="G707">
        <f t="shared" ca="1" si="296"/>
        <v>11.34110030377559</v>
      </c>
      <c r="H707">
        <f t="shared" ca="1" si="297"/>
        <v>520.34110030377565</v>
      </c>
      <c r="I707">
        <f ca="1">24-COUNTIF($H$2:H706,"&gt;"&amp;B707)</f>
        <v>16</v>
      </c>
      <c r="J707">
        <f t="shared" ref="J707:J770" ca="1" si="304">25-I707</f>
        <v>9</v>
      </c>
      <c r="O707">
        <f t="shared" ca="1" si="290"/>
        <v>0.38717395773632146</v>
      </c>
      <c r="P707">
        <f t="shared" ca="1" si="303"/>
        <v>0</v>
      </c>
      <c r="Q707">
        <f t="shared" ca="1" si="298"/>
        <v>509</v>
      </c>
      <c r="V707">
        <f t="shared" ca="1" si="287"/>
        <v>0.40087147309038973</v>
      </c>
      <c r="W707" t="str">
        <f t="shared" ca="1" si="299"/>
        <v>پشتیبانی فنی</v>
      </c>
      <c r="X707">
        <f t="shared" ca="1" si="288"/>
        <v>5.9163404624109379</v>
      </c>
      <c r="AB707">
        <f t="shared" ca="1" si="300"/>
        <v>0.52353499374451107</v>
      </c>
      <c r="AC707" t="str">
        <f t="shared" ca="1" si="301"/>
        <v>الویت بیشتر</v>
      </c>
      <c r="AE707">
        <f t="shared" ref="AE707:AE770" ca="1" si="305">0.4*RAND()+0.1</f>
        <v>0.15921831530099789</v>
      </c>
      <c r="AF707" t="str">
        <f t="shared" ca="1" si="302"/>
        <v>محصول ۱</v>
      </c>
      <c r="AG707">
        <f t="shared" ref="AG707:AG770" ca="1" si="306">RAND()</f>
        <v>0.79471784646121513</v>
      </c>
      <c r="AH707" s="4">
        <f t="shared" ref="AH707:AH770" ca="1" si="307">IF(AG707&lt;=0.2,((45*AG707)^0.5)+3,18-((216*(1-AG707))^0.5))</f>
        <v>11.34110030377559</v>
      </c>
      <c r="AI707">
        <f t="shared" ref="AI707:AI770" ca="1" si="308">RAND()</f>
        <v>0.37606030784087696</v>
      </c>
      <c r="AJ707">
        <f t="shared" ref="AJ707:AJ770" ca="1" si="309">IF(AI707&lt;=(121.451),((451*AI707)^0.5)+4,45-((1230*(1-AI707))^0.5))</f>
        <v>17.023179290643107</v>
      </c>
      <c r="AK707">
        <f t="shared" ref="AK707:AK770" ca="1" si="310">RAND()</f>
        <v>5.1404473372117399E-2</v>
      </c>
      <c r="AL707">
        <f t="shared" ref="AL707:AL770" ca="1" si="311">IF(AK707&lt;=0.5,((2*AK707)^0.5)+2,4-((2*(1-AK707))^0.5))</f>
        <v>2.3206383425983779</v>
      </c>
    </row>
    <row r="708" spans="1:38" x14ac:dyDescent="0.3">
      <c r="A708" s="1">
        <f t="shared" si="289"/>
        <v>707</v>
      </c>
      <c r="B708">
        <f t="shared" ca="1" si="291"/>
        <v>509</v>
      </c>
      <c r="C708">
        <f t="shared" ca="1" si="292"/>
        <v>1</v>
      </c>
      <c r="D708" t="str">
        <f t="shared" ca="1" si="293"/>
        <v>پشتیبانی فنی</v>
      </c>
      <c r="E708" t="str">
        <f t="shared" ca="1" si="294"/>
        <v>محصول ۱</v>
      </c>
      <c r="F708" t="str">
        <f t="shared" ca="1" si="295"/>
        <v>_</v>
      </c>
      <c r="G708">
        <f t="shared" ca="1" si="296"/>
        <v>5.2714670736948097</v>
      </c>
      <c r="H708">
        <f t="shared" ca="1" si="297"/>
        <v>514.27146707369479</v>
      </c>
      <c r="I708">
        <f ca="1">24-COUNTIF($H$2:H707,"&gt;"&amp;B708)</f>
        <v>15</v>
      </c>
      <c r="J708">
        <f t="shared" ca="1" si="304"/>
        <v>10</v>
      </c>
      <c r="O708">
        <f t="shared" ca="1" si="290"/>
        <v>0.32778487698728764</v>
      </c>
      <c r="P708">
        <f t="shared" ca="1" si="303"/>
        <v>0</v>
      </c>
      <c r="Q708">
        <f t="shared" ca="1" si="298"/>
        <v>509</v>
      </c>
      <c r="V708">
        <f t="shared" ref="V708:V771" ca="1" si="312">0.5*RAND()+0.1</f>
        <v>0.32090839866672294</v>
      </c>
      <c r="W708" t="str">
        <f t="shared" ca="1" si="299"/>
        <v>پشتیبانی فنی</v>
      </c>
      <c r="X708">
        <f t="shared" ref="X708:X771" ca="1" si="313">7*RAND()+3</f>
        <v>3.2064323543962292</v>
      </c>
      <c r="AB708">
        <f t="shared" ca="1" si="300"/>
        <v>3.0438797815407407E-3</v>
      </c>
      <c r="AC708" t="str">
        <f t="shared" ca="1" si="301"/>
        <v>الویت کمتر</v>
      </c>
      <c r="AE708">
        <f t="shared" ca="1" si="305"/>
        <v>0.12787239087321828</v>
      </c>
      <c r="AF708" t="str">
        <f t="shared" ca="1" si="302"/>
        <v>محصول ۱</v>
      </c>
      <c r="AG708">
        <f t="shared" ca="1" si="306"/>
        <v>0.24992800714798447</v>
      </c>
      <c r="AH708" s="4">
        <f t="shared" ca="1" si="307"/>
        <v>5.2714670736948097</v>
      </c>
      <c r="AI708">
        <f t="shared" ca="1" si="308"/>
        <v>0.63867787058071712</v>
      </c>
      <c r="AJ708">
        <f t="shared" ca="1" si="309"/>
        <v>20.971850801603914</v>
      </c>
      <c r="AK708">
        <f t="shared" ca="1" si="310"/>
        <v>0.43561575785102835</v>
      </c>
      <c r="AL708">
        <f t="shared" ca="1" si="311"/>
        <v>2.9333978335640474</v>
      </c>
    </row>
    <row r="709" spans="1:38" x14ac:dyDescent="0.3">
      <c r="A709" s="1">
        <f t="shared" si="289"/>
        <v>708</v>
      </c>
      <c r="B709">
        <f t="shared" ca="1" si="291"/>
        <v>510</v>
      </c>
      <c r="C709">
        <f t="shared" ca="1" si="292"/>
        <v>1</v>
      </c>
      <c r="D709" t="str">
        <f t="shared" ca="1" si="293"/>
        <v>پشتیبانی فنی</v>
      </c>
      <c r="E709" t="str">
        <f t="shared" ca="1" si="294"/>
        <v>محصول ۱</v>
      </c>
      <c r="F709" t="str">
        <f t="shared" ca="1" si="295"/>
        <v>_</v>
      </c>
      <c r="G709">
        <f t="shared" ca="1" si="296"/>
        <v>7.2339574928202861</v>
      </c>
      <c r="H709">
        <f t="shared" ca="1" si="297"/>
        <v>517.23395749282031</v>
      </c>
      <c r="I709">
        <f ca="1">24-COUNTIF($H$2:H708,"&gt;"&amp;B709)</f>
        <v>15</v>
      </c>
      <c r="J709">
        <f t="shared" ca="1" si="304"/>
        <v>10</v>
      </c>
      <c r="O709">
        <f t="shared" ca="1" si="290"/>
        <v>0.75031256255724932</v>
      </c>
      <c r="P709">
        <f t="shared" ca="1" si="303"/>
        <v>1</v>
      </c>
      <c r="Q709">
        <f t="shared" ca="1" si="298"/>
        <v>510</v>
      </c>
      <c r="V709">
        <f t="shared" ca="1" si="312"/>
        <v>0.4170566471281224</v>
      </c>
      <c r="W709" t="str">
        <f t="shared" ca="1" si="299"/>
        <v>پشتیبانی فنی</v>
      </c>
      <c r="X709">
        <f t="shared" ca="1" si="313"/>
        <v>3.1916332118841639</v>
      </c>
      <c r="AB709">
        <f t="shared" ca="1" si="300"/>
        <v>2.6230919926457765E-3</v>
      </c>
      <c r="AC709" t="str">
        <f t="shared" ca="1" si="301"/>
        <v>الویت کمتر</v>
      </c>
      <c r="AE709">
        <f t="shared" ca="1" si="305"/>
        <v>0.19755981829733882</v>
      </c>
      <c r="AF709" t="str">
        <f t="shared" ca="1" si="302"/>
        <v>محصول ۱</v>
      </c>
      <c r="AG709">
        <f t="shared" ca="1" si="306"/>
        <v>0.46339041080370158</v>
      </c>
      <c r="AH709" s="4">
        <f t="shared" ca="1" si="307"/>
        <v>7.2339574928202861</v>
      </c>
      <c r="AI709">
        <f t="shared" ca="1" si="308"/>
        <v>0.77085781517248175</v>
      </c>
      <c r="AJ709">
        <f t="shared" ca="1" si="309"/>
        <v>22.645559113171942</v>
      </c>
      <c r="AK709">
        <f t="shared" ca="1" si="310"/>
        <v>2.2861023157350058E-4</v>
      </c>
      <c r="AL709">
        <f t="shared" ca="1" si="311"/>
        <v>2.0213827141202185</v>
      </c>
    </row>
    <row r="710" spans="1:38" x14ac:dyDescent="0.3">
      <c r="A710" s="1">
        <f t="shared" si="289"/>
        <v>709</v>
      </c>
      <c r="B710">
        <f t="shared" ca="1" si="291"/>
        <v>510</v>
      </c>
      <c r="C710">
        <f t="shared" ca="1" si="292"/>
        <v>1</v>
      </c>
      <c r="D710" t="str">
        <f t="shared" ca="1" si="293"/>
        <v>پشتیبانی فنی</v>
      </c>
      <c r="E710" t="str">
        <f t="shared" ca="1" si="294"/>
        <v>محصول ۱</v>
      </c>
      <c r="F710" t="str">
        <f t="shared" ca="1" si="295"/>
        <v>_</v>
      </c>
      <c r="G710">
        <f t="shared" ca="1" si="296"/>
        <v>8.8015638842453825</v>
      </c>
      <c r="H710">
        <f t="shared" ca="1" si="297"/>
        <v>518.80156388424541</v>
      </c>
      <c r="I710">
        <f ca="1">24-COUNTIF($H$2:H709,"&gt;"&amp;B710)</f>
        <v>14</v>
      </c>
      <c r="J710">
        <f t="shared" ca="1" si="304"/>
        <v>11</v>
      </c>
      <c r="O710">
        <f t="shared" ca="1" si="290"/>
        <v>0.41074748189269017</v>
      </c>
      <c r="P710">
        <f t="shared" ca="1" si="303"/>
        <v>0</v>
      </c>
      <c r="Q710">
        <f t="shared" ca="1" si="298"/>
        <v>510</v>
      </c>
      <c r="V710">
        <f t="shared" ca="1" si="312"/>
        <v>0.51712583336018814</v>
      </c>
      <c r="W710" t="str">
        <f t="shared" ca="1" si="299"/>
        <v>پشتیبانی فنی</v>
      </c>
      <c r="X710">
        <f t="shared" ca="1" si="313"/>
        <v>9.1964004565450033</v>
      </c>
      <c r="AB710">
        <f t="shared" ca="1" si="300"/>
        <v>0.98154936496454059</v>
      </c>
      <c r="AC710" t="str">
        <f t="shared" ca="1" si="301"/>
        <v>الویت بیشتر</v>
      </c>
      <c r="AE710">
        <f t="shared" ca="1" si="305"/>
        <v>0.18243530523685642</v>
      </c>
      <c r="AF710" t="str">
        <f t="shared" ca="1" si="302"/>
        <v>محصول ۱</v>
      </c>
      <c r="AG710">
        <f t="shared" ca="1" si="306"/>
        <v>0.60828135659435689</v>
      </c>
      <c r="AH710" s="4">
        <f t="shared" ca="1" si="307"/>
        <v>8.8015638842453825</v>
      </c>
      <c r="AI710">
        <f t="shared" ca="1" si="308"/>
        <v>0.27205912087956452</v>
      </c>
      <c r="AJ710">
        <f t="shared" ca="1" si="309"/>
        <v>15.076942877738587</v>
      </c>
      <c r="AK710">
        <f t="shared" ca="1" si="310"/>
        <v>0.40062709350671877</v>
      </c>
      <c r="AL710">
        <f t="shared" ca="1" si="311"/>
        <v>2.8951280282805572</v>
      </c>
    </row>
    <row r="711" spans="1:38" x14ac:dyDescent="0.3">
      <c r="A711" s="1">
        <f t="shared" ref="A711:A774" si="314">A710+1</f>
        <v>710</v>
      </c>
      <c r="B711">
        <f t="shared" ca="1" si="291"/>
        <v>511</v>
      </c>
      <c r="C711">
        <f t="shared" ca="1" si="292"/>
        <v>1</v>
      </c>
      <c r="D711" t="str">
        <f t="shared" ca="1" si="293"/>
        <v>پشتیبانی فنی</v>
      </c>
      <c r="E711" t="str">
        <f t="shared" ca="1" si="294"/>
        <v>محصول ۱</v>
      </c>
      <c r="F711" t="str">
        <f t="shared" ca="1" si="295"/>
        <v>_</v>
      </c>
      <c r="G711">
        <f t="shared" ca="1" si="296"/>
        <v>9.5843107850568394</v>
      </c>
      <c r="H711">
        <f t="shared" ca="1" si="297"/>
        <v>520.5843107850568</v>
      </c>
      <c r="I711">
        <f ca="1">24-COUNTIF($H$2:H710,"&gt;"&amp;B711)</f>
        <v>13</v>
      </c>
      <c r="J711">
        <f t="shared" ca="1" si="304"/>
        <v>12</v>
      </c>
      <c r="O711">
        <f t="shared" ref="O711:O774" ca="1" si="315">RAND()</f>
        <v>0.79540850226428961</v>
      </c>
      <c r="P711">
        <f t="shared" ca="1" si="303"/>
        <v>1</v>
      </c>
      <c r="Q711">
        <f t="shared" ca="1" si="298"/>
        <v>511</v>
      </c>
      <c r="V711">
        <f t="shared" ca="1" si="312"/>
        <v>0.3793415257156042</v>
      </c>
      <c r="W711" t="str">
        <f t="shared" ca="1" si="299"/>
        <v>پشتیبانی فنی</v>
      </c>
      <c r="X711">
        <f t="shared" ca="1" si="313"/>
        <v>4.8132535919717618</v>
      </c>
      <c r="AB711">
        <f t="shared" ca="1" si="300"/>
        <v>0.23484918491417833</v>
      </c>
      <c r="AC711" t="str">
        <f t="shared" ca="1" si="301"/>
        <v>الویت بیشتر</v>
      </c>
      <c r="AE711">
        <f t="shared" ca="1" si="305"/>
        <v>0.11760079259573103</v>
      </c>
      <c r="AF711" t="str">
        <f t="shared" ca="1" si="302"/>
        <v>محصول ۱</v>
      </c>
      <c r="AG711">
        <f t="shared" ca="1" si="306"/>
        <v>0.67211192146985821</v>
      </c>
      <c r="AH711" s="4">
        <f t="shared" ca="1" si="307"/>
        <v>9.5843107850568394</v>
      </c>
      <c r="AI711">
        <f t="shared" ca="1" si="308"/>
        <v>0.2334283450060789</v>
      </c>
      <c r="AJ711">
        <f t="shared" ca="1" si="309"/>
        <v>14.260418295456651</v>
      </c>
      <c r="AK711">
        <f t="shared" ca="1" si="310"/>
        <v>5.3257961426686484E-2</v>
      </c>
      <c r="AL711">
        <f t="shared" ca="1" si="311"/>
        <v>2.3263677723877971</v>
      </c>
    </row>
    <row r="712" spans="1:38" x14ac:dyDescent="0.3">
      <c r="A712" s="1">
        <f t="shared" si="314"/>
        <v>711</v>
      </c>
      <c r="B712">
        <f t="shared" ca="1" si="291"/>
        <v>511</v>
      </c>
      <c r="C712">
        <f t="shared" ca="1" si="292"/>
        <v>1</v>
      </c>
      <c r="D712" t="str">
        <f t="shared" ca="1" si="293"/>
        <v>پشتیبانی فنی</v>
      </c>
      <c r="E712" t="str">
        <f t="shared" ca="1" si="294"/>
        <v>محصول ۱</v>
      </c>
      <c r="F712" t="str">
        <f t="shared" ca="1" si="295"/>
        <v>_</v>
      </c>
      <c r="G712">
        <f t="shared" ca="1" si="296"/>
        <v>4.0928867652209089</v>
      </c>
      <c r="H712">
        <f t="shared" ca="1" si="297"/>
        <v>515.0928867652209</v>
      </c>
      <c r="I712">
        <f ca="1">24-COUNTIF($H$2:H711,"&gt;"&amp;B712)</f>
        <v>12</v>
      </c>
      <c r="J712">
        <f t="shared" ca="1" si="304"/>
        <v>13</v>
      </c>
      <c r="O712">
        <f t="shared" ca="1" si="315"/>
        <v>0.21827042671512809</v>
      </c>
      <c r="P712">
        <f t="shared" ca="1" si="303"/>
        <v>0</v>
      </c>
      <c r="Q712">
        <f t="shared" ca="1" si="298"/>
        <v>511</v>
      </c>
      <c r="V712">
        <f t="shared" ca="1" si="312"/>
        <v>0.57954247398954217</v>
      </c>
      <c r="W712" t="str">
        <f t="shared" ca="1" si="299"/>
        <v>پشتیبانی فنی</v>
      </c>
      <c r="X712">
        <f t="shared" ca="1" si="313"/>
        <v>9.4628649267617462</v>
      </c>
      <c r="AB712">
        <f t="shared" ca="1" si="300"/>
        <v>0.99175674037420958</v>
      </c>
      <c r="AC712" t="str">
        <f t="shared" ca="1" si="301"/>
        <v>الویت بیشتر</v>
      </c>
      <c r="AE712">
        <f t="shared" ca="1" si="305"/>
        <v>0.16234569207047606</v>
      </c>
      <c r="AF712" t="str">
        <f t="shared" ca="1" si="302"/>
        <v>محصول ۱</v>
      </c>
      <c r="AG712">
        <f t="shared" ca="1" si="306"/>
        <v>2.654225514655606E-2</v>
      </c>
      <c r="AH712" s="4">
        <f t="shared" ca="1" si="307"/>
        <v>4.0928867652209089</v>
      </c>
      <c r="AI712">
        <f t="shared" ca="1" si="308"/>
        <v>0.76405809920396894</v>
      </c>
      <c r="AJ712">
        <f t="shared" ca="1" si="309"/>
        <v>22.563140971855759</v>
      </c>
      <c r="AK712">
        <f t="shared" ca="1" si="310"/>
        <v>5.183256529641822E-2</v>
      </c>
      <c r="AL712">
        <f t="shared" ca="1" si="311"/>
        <v>2.3219706983451078</v>
      </c>
    </row>
    <row r="713" spans="1:38" x14ac:dyDescent="0.3">
      <c r="A713" s="1">
        <f t="shared" si="314"/>
        <v>712</v>
      </c>
      <c r="B713">
        <f t="shared" ca="1" si="291"/>
        <v>511</v>
      </c>
      <c r="C713">
        <f t="shared" ca="1" si="292"/>
        <v>1</v>
      </c>
      <c r="D713" t="str">
        <f t="shared" ca="1" si="293"/>
        <v>پشتیبانی فنی</v>
      </c>
      <c r="E713" t="str">
        <f t="shared" ca="1" si="294"/>
        <v>محصول ۳</v>
      </c>
      <c r="F713" t="str">
        <f t="shared" ca="1" si="295"/>
        <v>_</v>
      </c>
      <c r="G713">
        <f t="shared" ca="1" si="296"/>
        <v>5.3446066510399568</v>
      </c>
      <c r="H713">
        <f t="shared" ca="1" si="297"/>
        <v>516.34460665103995</v>
      </c>
      <c r="I713">
        <f ca="1">24-COUNTIF($H$2:H712,"&gt;"&amp;B713)</f>
        <v>11</v>
      </c>
      <c r="J713">
        <f t="shared" ca="1" si="304"/>
        <v>14</v>
      </c>
      <c r="O713">
        <f t="shared" ca="1" si="315"/>
        <v>2.4466872908669002E-2</v>
      </c>
      <c r="P713">
        <f t="shared" ca="1" si="303"/>
        <v>0</v>
      </c>
      <c r="Q713">
        <f t="shared" ca="1" si="298"/>
        <v>511</v>
      </c>
      <c r="V713">
        <f t="shared" ca="1" si="312"/>
        <v>0.47615639867969384</v>
      </c>
      <c r="W713" t="str">
        <f t="shared" ca="1" si="299"/>
        <v>پشتیبانی فنی</v>
      </c>
      <c r="X713">
        <f t="shared" ca="1" si="313"/>
        <v>3.2021345398263423</v>
      </c>
      <c r="AB713">
        <f t="shared" ca="1" si="300"/>
        <v>2.9184551564862267E-3</v>
      </c>
      <c r="AC713" t="str">
        <f t="shared" ca="1" si="301"/>
        <v>الویت کمتر</v>
      </c>
      <c r="AE713">
        <f t="shared" ca="1" si="305"/>
        <v>0.33709803718070175</v>
      </c>
      <c r="AF713" t="str">
        <f t="shared" ca="1" si="302"/>
        <v>محصول ۳</v>
      </c>
      <c r="AG713">
        <f t="shared" ca="1" si="306"/>
        <v>0.25852323695878654</v>
      </c>
      <c r="AH713" s="4">
        <f t="shared" ca="1" si="307"/>
        <v>5.3446066510399568</v>
      </c>
      <c r="AI713">
        <f t="shared" ca="1" si="308"/>
        <v>1.0200008650621983E-2</v>
      </c>
      <c r="AJ713">
        <f t="shared" ca="1" si="309"/>
        <v>6.144808593192062</v>
      </c>
      <c r="AK713">
        <f t="shared" ca="1" si="310"/>
        <v>0.61229924902068855</v>
      </c>
      <c r="AL713">
        <f t="shared" ca="1" si="311"/>
        <v>3.1194311486552442</v>
      </c>
    </row>
    <row r="714" spans="1:38" x14ac:dyDescent="0.3">
      <c r="A714" s="1">
        <f t="shared" si="314"/>
        <v>713</v>
      </c>
      <c r="B714">
        <f t="shared" ca="1" si="291"/>
        <v>511</v>
      </c>
      <c r="C714">
        <f t="shared" ca="1" si="292"/>
        <v>1</v>
      </c>
      <c r="D714" t="str">
        <f t="shared" ca="1" si="293"/>
        <v>پشتیبانی فنی</v>
      </c>
      <c r="E714" t="str">
        <f t="shared" ca="1" si="294"/>
        <v>محصول ۳</v>
      </c>
      <c r="F714" t="str">
        <f t="shared" ca="1" si="295"/>
        <v>_</v>
      </c>
      <c r="G714">
        <f t="shared" ca="1" si="296"/>
        <v>9.316717407523937</v>
      </c>
      <c r="H714">
        <f t="shared" ca="1" si="297"/>
        <v>520.31671740752392</v>
      </c>
      <c r="I714">
        <f ca="1">24-COUNTIF($H$2:H713,"&gt;"&amp;B714)</f>
        <v>10</v>
      </c>
      <c r="J714">
        <f t="shared" ca="1" si="304"/>
        <v>15</v>
      </c>
      <c r="O714">
        <f t="shared" ca="1" si="315"/>
        <v>0.10027627444260612</v>
      </c>
      <c r="P714">
        <f t="shared" ca="1" si="303"/>
        <v>0</v>
      </c>
      <c r="Q714">
        <f t="shared" ca="1" si="298"/>
        <v>511</v>
      </c>
      <c r="V714">
        <f t="shared" ca="1" si="312"/>
        <v>0.39121292085756842</v>
      </c>
      <c r="W714" t="str">
        <f t="shared" ca="1" si="299"/>
        <v>پشتیبانی فنی</v>
      </c>
      <c r="X714">
        <f t="shared" ca="1" si="313"/>
        <v>3.781525088544238</v>
      </c>
      <c r="AB714">
        <f t="shared" ca="1" si="300"/>
        <v>4.3627247430291352E-2</v>
      </c>
      <c r="AC714" t="str">
        <f t="shared" ca="1" si="301"/>
        <v>الویت کمتر</v>
      </c>
      <c r="AE714">
        <f t="shared" ca="1" si="305"/>
        <v>0.3895623921343514</v>
      </c>
      <c r="AF714" t="str">
        <f t="shared" ca="1" si="302"/>
        <v>محصول ۳</v>
      </c>
      <c r="AG714">
        <f t="shared" ca="1" si="306"/>
        <v>0.65092871953334341</v>
      </c>
      <c r="AH714" s="4">
        <f t="shared" ca="1" si="307"/>
        <v>9.316717407523937</v>
      </c>
      <c r="AI714">
        <f t="shared" ca="1" si="308"/>
        <v>0.4813155830732051</v>
      </c>
      <c r="AJ714">
        <f t="shared" ca="1" si="309"/>
        <v>18.733408565773757</v>
      </c>
      <c r="AK714">
        <f t="shared" ca="1" si="310"/>
        <v>0.35810203912984384</v>
      </c>
      <c r="AL714">
        <f t="shared" ca="1" si="311"/>
        <v>2.8462884131663908</v>
      </c>
    </row>
    <row r="715" spans="1:38" x14ac:dyDescent="0.3">
      <c r="A715" s="1">
        <f t="shared" si="314"/>
        <v>714</v>
      </c>
      <c r="B715">
        <f t="shared" ca="1" si="291"/>
        <v>511</v>
      </c>
      <c r="C715">
        <f t="shared" ca="1" si="292"/>
        <v>1</v>
      </c>
      <c r="D715" t="str">
        <f t="shared" ca="1" si="293"/>
        <v>پشتیبانی فنی</v>
      </c>
      <c r="E715" t="str">
        <f t="shared" ca="1" si="294"/>
        <v>محصول ۲</v>
      </c>
      <c r="F715" t="str">
        <f t="shared" ca="1" si="295"/>
        <v>_</v>
      </c>
      <c r="G715">
        <f t="shared" ca="1" si="296"/>
        <v>5.3669756734461505</v>
      </c>
      <c r="H715">
        <f t="shared" ca="1" si="297"/>
        <v>516.36697567344618</v>
      </c>
      <c r="I715">
        <f ca="1">24-COUNTIF($H$2:H714,"&gt;"&amp;B715)</f>
        <v>9</v>
      </c>
      <c r="J715">
        <f t="shared" ca="1" si="304"/>
        <v>16</v>
      </c>
      <c r="O715">
        <f t="shared" ca="1" si="315"/>
        <v>0.27638068416956674</v>
      </c>
      <c r="P715">
        <f t="shared" ca="1" si="303"/>
        <v>0</v>
      </c>
      <c r="Q715">
        <f t="shared" ca="1" si="298"/>
        <v>511</v>
      </c>
      <c r="V715">
        <f t="shared" ca="1" si="312"/>
        <v>0.52677170793498351</v>
      </c>
      <c r="W715" t="str">
        <f t="shared" ca="1" si="299"/>
        <v>پشتیبانی فنی</v>
      </c>
      <c r="X715">
        <f t="shared" ca="1" si="313"/>
        <v>5.8079441036560988</v>
      </c>
      <c r="AB715">
        <f t="shared" ca="1" si="300"/>
        <v>0.49790478176938091</v>
      </c>
      <c r="AC715" t="str">
        <f t="shared" ca="1" si="301"/>
        <v>الویت بیشتر</v>
      </c>
      <c r="AE715">
        <f t="shared" ca="1" si="305"/>
        <v>0.29465717994423168</v>
      </c>
      <c r="AF715" t="str">
        <f t="shared" ca="1" si="302"/>
        <v>محصول ۲</v>
      </c>
      <c r="AG715">
        <f t="shared" ca="1" si="306"/>
        <v>0.26114211279953081</v>
      </c>
      <c r="AH715" s="4">
        <f t="shared" ca="1" si="307"/>
        <v>5.3669756734461505</v>
      </c>
      <c r="AI715">
        <f t="shared" ca="1" si="308"/>
        <v>0.41193133771588664</v>
      </c>
      <c r="AJ715">
        <f t="shared" ca="1" si="309"/>
        <v>17.630151624610228</v>
      </c>
      <c r="AK715">
        <f t="shared" ca="1" si="310"/>
        <v>0.75286967758250833</v>
      </c>
      <c r="AL715">
        <f t="shared" ca="1" si="311"/>
        <v>3.2969632692134905</v>
      </c>
    </row>
    <row r="716" spans="1:38" x14ac:dyDescent="0.3">
      <c r="A716" s="1">
        <f t="shared" si="314"/>
        <v>715</v>
      </c>
      <c r="B716">
        <f t="shared" ca="1" si="291"/>
        <v>513</v>
      </c>
      <c r="C716">
        <f t="shared" ca="1" si="292"/>
        <v>1</v>
      </c>
      <c r="D716" t="str">
        <f t="shared" ca="1" si="293"/>
        <v>فروش</v>
      </c>
      <c r="E716" t="str">
        <f t="shared" ca="1" si="294"/>
        <v>_</v>
      </c>
      <c r="F716" t="str">
        <f t="shared" ca="1" si="295"/>
        <v>_</v>
      </c>
      <c r="G716">
        <f t="shared" ca="1" si="296"/>
        <v>21.865389387061647</v>
      </c>
      <c r="H716">
        <f t="shared" ca="1" si="297"/>
        <v>534.86538938706167</v>
      </c>
      <c r="I716">
        <f ca="1">24-COUNTIF($H$2:H715,"&gt;"&amp;B716)</f>
        <v>9</v>
      </c>
      <c r="J716">
        <f t="shared" ca="1" si="304"/>
        <v>16</v>
      </c>
      <c r="O716">
        <f t="shared" ca="1" si="315"/>
        <v>0.85909408575051305</v>
      </c>
      <c r="P716">
        <f t="shared" ca="1" si="303"/>
        <v>2</v>
      </c>
      <c r="Q716">
        <f t="shared" ca="1" si="298"/>
        <v>513</v>
      </c>
      <c r="V716">
        <f t="shared" ca="1" si="312"/>
        <v>0.15946491793252585</v>
      </c>
      <c r="W716" t="str">
        <f t="shared" ca="1" si="299"/>
        <v>فروش</v>
      </c>
      <c r="X716">
        <f t="shared" ca="1" si="313"/>
        <v>9.9002916767028708</v>
      </c>
      <c r="AB716">
        <f t="shared" ca="1" si="300"/>
        <v>0.99971595000757929</v>
      </c>
      <c r="AC716" t="str">
        <f t="shared" ca="1" si="301"/>
        <v>الویت بیشتر</v>
      </c>
      <c r="AE716">
        <f t="shared" ca="1" si="305"/>
        <v>0.36059284161504157</v>
      </c>
      <c r="AF716" t="str">
        <f t="shared" ca="1" si="302"/>
        <v>محصول ۳</v>
      </c>
      <c r="AG716">
        <f t="shared" ca="1" si="306"/>
        <v>0.66840578896253111</v>
      </c>
      <c r="AH716" s="4">
        <f t="shared" ca="1" si="307"/>
        <v>9.5368829865059013</v>
      </c>
      <c r="AI716">
        <f t="shared" ca="1" si="308"/>
        <v>0.70769875377236113</v>
      </c>
      <c r="AJ716">
        <f t="shared" ca="1" si="309"/>
        <v>21.865389387061647</v>
      </c>
      <c r="AK716">
        <f t="shared" ca="1" si="310"/>
        <v>0.15825241429967951</v>
      </c>
      <c r="AL716">
        <f t="shared" ca="1" si="311"/>
        <v>2.562587618597636</v>
      </c>
    </row>
    <row r="717" spans="1:38" x14ac:dyDescent="0.3">
      <c r="A717" s="1">
        <f t="shared" si="314"/>
        <v>716</v>
      </c>
      <c r="B717">
        <f t="shared" ca="1" si="291"/>
        <v>513</v>
      </c>
      <c r="C717">
        <f t="shared" ca="1" si="292"/>
        <v>1</v>
      </c>
      <c r="D717" t="str">
        <f t="shared" ca="1" si="293"/>
        <v>پشتیبانی فنی</v>
      </c>
      <c r="E717" t="str">
        <f t="shared" ca="1" si="294"/>
        <v>محصول ۳</v>
      </c>
      <c r="F717" t="str">
        <f t="shared" ca="1" si="295"/>
        <v>_</v>
      </c>
      <c r="G717">
        <f t="shared" ca="1" si="296"/>
        <v>9.021123184656556</v>
      </c>
      <c r="H717">
        <f t="shared" ca="1" si="297"/>
        <v>522.02112318465652</v>
      </c>
      <c r="I717">
        <f ca="1">24-COUNTIF($H$2:H716,"&gt;"&amp;B717)</f>
        <v>8</v>
      </c>
      <c r="J717">
        <f t="shared" ca="1" si="304"/>
        <v>17</v>
      </c>
      <c r="O717">
        <f t="shared" ca="1" si="315"/>
        <v>0.32480225304425014</v>
      </c>
      <c r="P717">
        <f t="shared" ca="1" si="303"/>
        <v>0</v>
      </c>
      <c r="Q717">
        <f t="shared" ca="1" si="298"/>
        <v>513</v>
      </c>
      <c r="V717">
        <f t="shared" ca="1" si="312"/>
        <v>0.55869328737355983</v>
      </c>
      <c r="W717" t="str">
        <f t="shared" ca="1" si="299"/>
        <v>پشتیبانی فنی</v>
      </c>
      <c r="X717">
        <f t="shared" ca="1" si="313"/>
        <v>9.4735825409776506</v>
      </c>
      <c r="AB717">
        <f t="shared" ca="1" si="300"/>
        <v>0.99208241882389869</v>
      </c>
      <c r="AC717" t="str">
        <f t="shared" ca="1" si="301"/>
        <v>الویت بیشتر</v>
      </c>
      <c r="AE717">
        <f t="shared" ca="1" si="305"/>
        <v>0.37491333608018951</v>
      </c>
      <c r="AF717" t="str">
        <f t="shared" ca="1" si="302"/>
        <v>محصول ۳</v>
      </c>
      <c r="AG717">
        <f t="shared" ca="1" si="306"/>
        <v>0.6267581996985554</v>
      </c>
      <c r="AH717" s="4">
        <f t="shared" ca="1" si="307"/>
        <v>9.021123184656556</v>
      </c>
      <c r="AI717">
        <f t="shared" ca="1" si="308"/>
        <v>0.78518729650523422</v>
      </c>
      <c r="AJ717">
        <f t="shared" ca="1" si="309"/>
        <v>22.818062353065489</v>
      </c>
      <c r="AK717">
        <f t="shared" ca="1" si="310"/>
        <v>0.56638175528794377</v>
      </c>
      <c r="AL717">
        <f t="shared" ca="1" si="311"/>
        <v>3.0687446701231114</v>
      </c>
    </row>
    <row r="718" spans="1:38" x14ac:dyDescent="0.3">
      <c r="A718" s="1">
        <f t="shared" si="314"/>
        <v>717</v>
      </c>
      <c r="B718">
        <f t="shared" ca="1" si="291"/>
        <v>514</v>
      </c>
      <c r="C718">
        <f t="shared" ca="1" si="292"/>
        <v>1</v>
      </c>
      <c r="D718" t="str">
        <f t="shared" ca="1" si="293"/>
        <v>بررسی سفارش</v>
      </c>
      <c r="E718" t="str">
        <f t="shared" ca="1" si="294"/>
        <v>_</v>
      </c>
      <c r="F718" t="str">
        <f t="shared" ca="1" si="295"/>
        <v>الویت بیشتر</v>
      </c>
      <c r="G718">
        <f t="shared" ca="1" si="296"/>
        <v>2.1513745150097279</v>
      </c>
      <c r="H718">
        <f t="shared" ca="1" si="297"/>
        <v>516.15137451500971</v>
      </c>
      <c r="I718">
        <f ca="1">24-COUNTIF($H$2:H717,"&gt;"&amp;B718)</f>
        <v>8</v>
      </c>
      <c r="J718">
        <f t="shared" ca="1" si="304"/>
        <v>17</v>
      </c>
      <c r="O718">
        <f t="shared" ca="1" si="315"/>
        <v>0.73654963823628927</v>
      </c>
      <c r="P718">
        <f t="shared" ca="1" si="303"/>
        <v>1</v>
      </c>
      <c r="Q718">
        <f t="shared" ca="1" si="298"/>
        <v>514</v>
      </c>
      <c r="V718">
        <f t="shared" ca="1" si="312"/>
        <v>0.2055640120984584</v>
      </c>
      <c r="W718" t="str">
        <f t="shared" ca="1" si="299"/>
        <v>بررسی سفارش</v>
      </c>
      <c r="X718">
        <f t="shared" ca="1" si="313"/>
        <v>6.9966228646971107</v>
      </c>
      <c r="AB718">
        <f t="shared" ca="1" si="300"/>
        <v>0.74227787951828028</v>
      </c>
      <c r="AC718" t="str">
        <f t="shared" ca="1" si="301"/>
        <v>الویت بیشتر</v>
      </c>
      <c r="AE718">
        <f t="shared" ca="1" si="305"/>
        <v>0.24125770941869754</v>
      </c>
      <c r="AF718" t="str">
        <f t="shared" ca="1" si="302"/>
        <v>محصول ۲</v>
      </c>
      <c r="AG718">
        <f t="shared" ca="1" si="306"/>
        <v>0.5591523394406962</v>
      </c>
      <c r="AH718" s="4">
        <f t="shared" ca="1" si="307"/>
        <v>8.2417678506396648</v>
      </c>
      <c r="AI718">
        <f t="shared" ca="1" si="308"/>
        <v>3.2996473155423534E-2</v>
      </c>
      <c r="AJ718">
        <f t="shared" ca="1" si="309"/>
        <v>7.8576429841414841</v>
      </c>
      <c r="AK718">
        <f t="shared" ca="1" si="310"/>
        <v>1.145712189721515E-2</v>
      </c>
      <c r="AL718">
        <f t="shared" ca="1" si="311"/>
        <v>2.1513745150097279</v>
      </c>
    </row>
    <row r="719" spans="1:38" x14ac:dyDescent="0.3">
      <c r="A719" s="1">
        <f t="shared" si="314"/>
        <v>718</v>
      </c>
      <c r="B719">
        <f t="shared" ca="1" si="291"/>
        <v>514</v>
      </c>
      <c r="C719">
        <f t="shared" ca="1" si="292"/>
        <v>1</v>
      </c>
      <c r="D719" t="str">
        <f t="shared" ca="1" si="293"/>
        <v>بررسی سفارش</v>
      </c>
      <c r="E719" t="str">
        <f t="shared" ca="1" si="294"/>
        <v>_</v>
      </c>
      <c r="F719" t="str">
        <f t="shared" ca="1" si="295"/>
        <v>الویت بیشتر</v>
      </c>
      <c r="G719">
        <f t="shared" ca="1" si="296"/>
        <v>3.2359753435945322</v>
      </c>
      <c r="H719">
        <f t="shared" ca="1" si="297"/>
        <v>517.23597534359453</v>
      </c>
      <c r="I719">
        <f ca="1">24-COUNTIF($H$2:H718,"&gt;"&amp;B719)</f>
        <v>7</v>
      </c>
      <c r="J719">
        <f t="shared" ca="1" si="304"/>
        <v>18</v>
      </c>
      <c r="O719">
        <f t="shared" ca="1" si="315"/>
        <v>0.55057599640361043</v>
      </c>
      <c r="P719">
        <f t="shared" ca="1" si="303"/>
        <v>0</v>
      </c>
      <c r="Q719">
        <f t="shared" ca="1" si="298"/>
        <v>514</v>
      </c>
      <c r="V719">
        <f t="shared" ca="1" si="312"/>
        <v>0.21697385813781814</v>
      </c>
      <c r="W719" t="str">
        <f t="shared" ca="1" si="299"/>
        <v>بررسی سفارش</v>
      </c>
      <c r="X719">
        <f t="shared" ca="1" si="313"/>
        <v>4.8425879140100028</v>
      </c>
      <c r="AB719">
        <f t="shared" ca="1" si="300"/>
        <v>0.24250930148969524</v>
      </c>
      <c r="AC719" t="str">
        <f t="shared" ca="1" si="301"/>
        <v>الویت بیشتر</v>
      </c>
      <c r="AE719">
        <f t="shared" ca="1" si="305"/>
        <v>0.14407579189680242</v>
      </c>
      <c r="AF719" t="str">
        <f t="shared" ca="1" si="302"/>
        <v>محصول ۱</v>
      </c>
      <c r="AG719">
        <f t="shared" ca="1" si="306"/>
        <v>6.7642434340116409E-2</v>
      </c>
      <c r="AH719" s="4">
        <f t="shared" ca="1" si="307"/>
        <v>4.7446803561985895</v>
      </c>
      <c r="AI719">
        <f t="shared" ca="1" si="308"/>
        <v>0.86229024822832434</v>
      </c>
      <c r="AJ719">
        <f t="shared" ca="1" si="309"/>
        <v>23.720367693097771</v>
      </c>
      <c r="AK719">
        <f t="shared" ca="1" si="310"/>
        <v>0.70813316220225353</v>
      </c>
      <c r="AL719">
        <f t="shared" ca="1" si="311"/>
        <v>3.2359753435945322</v>
      </c>
    </row>
    <row r="720" spans="1:38" x14ac:dyDescent="0.3">
      <c r="A720" s="1">
        <f t="shared" si="314"/>
        <v>719</v>
      </c>
      <c r="B720">
        <f t="shared" ca="1" si="291"/>
        <v>517</v>
      </c>
      <c r="C720">
        <f t="shared" ca="1" si="292"/>
        <v>1</v>
      </c>
      <c r="D720" t="str">
        <f t="shared" ca="1" si="293"/>
        <v>فروش</v>
      </c>
      <c r="E720" t="str">
        <f t="shared" ca="1" si="294"/>
        <v>_</v>
      </c>
      <c r="F720" t="str">
        <f t="shared" ca="1" si="295"/>
        <v>_</v>
      </c>
      <c r="G720">
        <f t="shared" ca="1" si="296"/>
        <v>25.049791574940805</v>
      </c>
      <c r="H720">
        <f t="shared" ca="1" si="297"/>
        <v>542.04979157494085</v>
      </c>
      <c r="I720">
        <f ca="1">24-COUNTIF($H$2:H719,"&gt;"&amp;B720)</f>
        <v>14</v>
      </c>
      <c r="J720">
        <f t="shared" ca="1" si="304"/>
        <v>11</v>
      </c>
      <c r="O720">
        <f t="shared" ca="1" si="315"/>
        <v>0.92972056985058404</v>
      </c>
      <c r="P720">
        <f t="shared" ca="1" si="303"/>
        <v>3</v>
      </c>
      <c r="Q720">
        <f t="shared" ca="1" si="298"/>
        <v>517</v>
      </c>
      <c r="V720">
        <f t="shared" ca="1" si="312"/>
        <v>0.12404441042244449</v>
      </c>
      <c r="W720" t="str">
        <f t="shared" ca="1" si="299"/>
        <v>فروش</v>
      </c>
      <c r="X720">
        <f t="shared" ca="1" si="313"/>
        <v>3.8244306700805577</v>
      </c>
      <c r="AB720">
        <f t="shared" ca="1" si="300"/>
        <v>4.8548994983534099E-2</v>
      </c>
      <c r="AC720" t="str">
        <f t="shared" ca="1" si="301"/>
        <v>الویت کمتر</v>
      </c>
      <c r="AE720">
        <f t="shared" ca="1" si="305"/>
        <v>0.3854219902195325</v>
      </c>
      <c r="AF720" t="str">
        <f t="shared" ca="1" si="302"/>
        <v>محصول ۳</v>
      </c>
      <c r="AG720">
        <f t="shared" ca="1" si="306"/>
        <v>0.45065144477699171</v>
      </c>
      <c r="AH720" s="4">
        <f t="shared" ca="1" si="307"/>
        <v>7.1069155916164046</v>
      </c>
      <c r="AI720">
        <f t="shared" ca="1" si="308"/>
        <v>0.98246945753536341</v>
      </c>
      <c r="AJ720">
        <f t="shared" ca="1" si="309"/>
        <v>25.049791574940805</v>
      </c>
      <c r="AK720">
        <f t="shared" ca="1" si="310"/>
        <v>0.97340618948726565</v>
      </c>
      <c r="AL720">
        <f t="shared" ca="1" si="311"/>
        <v>3.7693755844983694</v>
      </c>
    </row>
    <row r="721" spans="1:38" x14ac:dyDescent="0.3">
      <c r="A721" s="1">
        <f t="shared" si="314"/>
        <v>720</v>
      </c>
      <c r="B721">
        <f t="shared" ca="1" si="291"/>
        <v>518</v>
      </c>
      <c r="C721">
        <f t="shared" ca="1" si="292"/>
        <v>1</v>
      </c>
      <c r="D721" t="str">
        <f t="shared" ca="1" si="293"/>
        <v>پشتیبانی فنی</v>
      </c>
      <c r="E721" t="str">
        <f t="shared" ca="1" si="294"/>
        <v>محصول ۳</v>
      </c>
      <c r="F721" t="str">
        <f t="shared" ca="1" si="295"/>
        <v>_</v>
      </c>
      <c r="G721">
        <f t="shared" ca="1" si="296"/>
        <v>14.231410099751681</v>
      </c>
      <c r="H721">
        <f t="shared" ca="1" si="297"/>
        <v>532.23141009975166</v>
      </c>
      <c r="I721">
        <f ca="1">24-COUNTIF($H$2:H720,"&gt;"&amp;B721)</f>
        <v>15</v>
      </c>
      <c r="J721">
        <f t="shared" ca="1" si="304"/>
        <v>10</v>
      </c>
      <c r="O721">
        <f t="shared" ca="1" si="315"/>
        <v>0.5885437224340222</v>
      </c>
      <c r="P721">
        <f t="shared" ca="1" si="303"/>
        <v>1</v>
      </c>
      <c r="Q721">
        <f t="shared" ca="1" si="298"/>
        <v>518</v>
      </c>
      <c r="V721">
        <f t="shared" ca="1" si="312"/>
        <v>0.28054512426689271</v>
      </c>
      <c r="W721" t="str">
        <f t="shared" ca="1" si="299"/>
        <v>پشتیبانی فنی</v>
      </c>
      <c r="X721">
        <f t="shared" ca="1" si="313"/>
        <v>4.2464809622301516</v>
      </c>
      <c r="AB721">
        <f t="shared" ca="1" si="300"/>
        <v>0.11097962780015747</v>
      </c>
      <c r="AC721" t="str">
        <f t="shared" ca="1" si="301"/>
        <v>الویت کمتر</v>
      </c>
      <c r="AE721">
        <f t="shared" ca="1" si="305"/>
        <v>0.45916310547515227</v>
      </c>
      <c r="AF721" t="str">
        <f t="shared" ca="1" si="302"/>
        <v>محصول ۳</v>
      </c>
      <c r="AG721">
        <f t="shared" ca="1" si="306"/>
        <v>0.934248750758085</v>
      </c>
      <c r="AH721" s="4">
        <f t="shared" ca="1" si="307"/>
        <v>14.231410099751681</v>
      </c>
      <c r="AI721">
        <f t="shared" ca="1" si="308"/>
        <v>0.70610183799271842</v>
      </c>
      <c r="AJ721">
        <f t="shared" ca="1" si="309"/>
        <v>21.845221459391194</v>
      </c>
      <c r="AK721">
        <f t="shared" ca="1" si="310"/>
        <v>0.53101309089958437</v>
      </c>
      <c r="AL721">
        <f t="shared" ca="1" si="311"/>
        <v>3.0315095156890641</v>
      </c>
    </row>
    <row r="722" spans="1:38" x14ac:dyDescent="0.3">
      <c r="A722" s="1">
        <f t="shared" si="314"/>
        <v>721</v>
      </c>
      <c r="B722">
        <f t="shared" ca="1" si="291"/>
        <v>518</v>
      </c>
      <c r="C722">
        <f t="shared" ca="1" si="292"/>
        <v>1</v>
      </c>
      <c r="D722" t="str">
        <f t="shared" ca="1" si="293"/>
        <v>پشتیبانی فنی</v>
      </c>
      <c r="E722" t="str">
        <f t="shared" ca="1" si="294"/>
        <v>محصول ۲</v>
      </c>
      <c r="F722" t="str">
        <f t="shared" ca="1" si="295"/>
        <v>_</v>
      </c>
      <c r="G722">
        <f t="shared" ca="1" si="296"/>
        <v>10.741415721352482</v>
      </c>
      <c r="H722">
        <f t="shared" ca="1" si="297"/>
        <v>528.7414157213525</v>
      </c>
      <c r="I722">
        <f ca="1">24-COUNTIF($H$2:H721,"&gt;"&amp;B722)</f>
        <v>14</v>
      </c>
      <c r="J722">
        <f t="shared" ca="1" si="304"/>
        <v>11</v>
      </c>
      <c r="O722">
        <f t="shared" ca="1" si="315"/>
        <v>0.16534628487141456</v>
      </c>
      <c r="P722">
        <f t="shared" ca="1" si="303"/>
        <v>0</v>
      </c>
      <c r="Q722">
        <f t="shared" ca="1" si="298"/>
        <v>518</v>
      </c>
      <c r="V722">
        <f t="shared" ca="1" si="312"/>
        <v>0.5115426413861055</v>
      </c>
      <c r="W722" t="str">
        <f t="shared" ca="1" si="299"/>
        <v>پشتیبانی فنی</v>
      </c>
      <c r="X722">
        <f t="shared" ca="1" si="313"/>
        <v>8.9334626499850547</v>
      </c>
      <c r="AB722">
        <f t="shared" ca="1" si="300"/>
        <v>0.96749994517208848</v>
      </c>
      <c r="AC722" t="str">
        <f t="shared" ca="1" si="301"/>
        <v>الویت بیشتر</v>
      </c>
      <c r="AE722">
        <f t="shared" ca="1" si="305"/>
        <v>0.33418910262227858</v>
      </c>
      <c r="AF722" t="str">
        <f t="shared" ca="1" si="302"/>
        <v>محصول ۲</v>
      </c>
      <c r="AG722">
        <f t="shared" ca="1" si="306"/>
        <v>0.75607849198968091</v>
      </c>
      <c r="AH722" s="4">
        <f t="shared" ca="1" si="307"/>
        <v>10.741415721352482</v>
      </c>
      <c r="AI722">
        <f t="shared" ca="1" si="308"/>
        <v>0.11996190903778081</v>
      </c>
      <c r="AJ722">
        <f t="shared" ca="1" si="309"/>
        <v>11.355461982502469</v>
      </c>
      <c r="AK722">
        <f t="shared" ca="1" si="310"/>
        <v>0.51102362404349277</v>
      </c>
      <c r="AL722">
        <f t="shared" ca="1" si="311"/>
        <v>3.0110850633583217</v>
      </c>
    </row>
    <row r="723" spans="1:38" x14ac:dyDescent="0.3">
      <c r="A723" s="1">
        <f t="shared" si="314"/>
        <v>722</v>
      </c>
      <c r="B723">
        <f t="shared" ca="1" si="291"/>
        <v>518</v>
      </c>
      <c r="C723">
        <f t="shared" ca="1" si="292"/>
        <v>1</v>
      </c>
      <c r="D723" t="str">
        <f t="shared" ca="1" si="293"/>
        <v>پشتیبانی فنی</v>
      </c>
      <c r="E723" t="str">
        <f t="shared" ca="1" si="294"/>
        <v>محصول ۳</v>
      </c>
      <c r="F723" t="str">
        <f t="shared" ca="1" si="295"/>
        <v>_</v>
      </c>
      <c r="G723">
        <f t="shared" ca="1" si="296"/>
        <v>7.2447618503107591</v>
      </c>
      <c r="H723">
        <f t="shared" ca="1" si="297"/>
        <v>525.24476185031074</v>
      </c>
      <c r="I723">
        <f ca="1">24-COUNTIF($H$2:H722,"&gt;"&amp;B723)</f>
        <v>13</v>
      </c>
      <c r="J723">
        <f t="shared" ca="1" si="304"/>
        <v>12</v>
      </c>
      <c r="O723">
        <f t="shared" ca="1" si="315"/>
        <v>1.5160766597371533E-2</v>
      </c>
      <c r="P723">
        <f t="shared" ca="1" si="303"/>
        <v>0</v>
      </c>
      <c r="Q723">
        <f t="shared" ca="1" si="298"/>
        <v>518</v>
      </c>
      <c r="V723">
        <f t="shared" ca="1" si="312"/>
        <v>0.52777231233769761</v>
      </c>
      <c r="W723" t="str">
        <f t="shared" ca="1" si="299"/>
        <v>پشتیبانی فنی</v>
      </c>
      <c r="X723">
        <f t="shared" ca="1" si="313"/>
        <v>8.9191517418931525</v>
      </c>
      <c r="AB723">
        <f t="shared" ca="1" si="300"/>
        <v>0.96662191551278265</v>
      </c>
      <c r="AC723" t="str">
        <f t="shared" ca="1" si="301"/>
        <v>الویت بیشتر</v>
      </c>
      <c r="AE723">
        <f t="shared" ca="1" si="305"/>
        <v>0.46960023055188593</v>
      </c>
      <c r="AF723" t="str">
        <f t="shared" ca="1" si="302"/>
        <v>محصول ۳</v>
      </c>
      <c r="AG723">
        <f t="shared" ca="1" si="306"/>
        <v>0.46446690899754239</v>
      </c>
      <c r="AH723" s="4">
        <f t="shared" ca="1" si="307"/>
        <v>7.2447618503107591</v>
      </c>
      <c r="AI723">
        <f t="shared" ca="1" si="308"/>
        <v>0.9913026518038951</v>
      </c>
      <c r="AJ723">
        <f t="shared" ca="1" si="309"/>
        <v>25.144207149088299</v>
      </c>
      <c r="AK723">
        <f t="shared" ca="1" si="310"/>
        <v>0.6665558571069774</v>
      </c>
      <c r="AL723">
        <f t="shared" ca="1" si="311"/>
        <v>3.1833677169092289</v>
      </c>
    </row>
    <row r="724" spans="1:38" x14ac:dyDescent="0.3">
      <c r="A724" s="1">
        <f t="shared" si="314"/>
        <v>723</v>
      </c>
      <c r="B724">
        <f t="shared" ca="1" si="291"/>
        <v>520</v>
      </c>
      <c r="C724">
        <f t="shared" ca="1" si="292"/>
        <v>1</v>
      </c>
      <c r="D724" t="str">
        <f t="shared" ca="1" si="293"/>
        <v>پشتیبانی فنی</v>
      </c>
      <c r="E724" t="str">
        <f t="shared" ca="1" si="294"/>
        <v>محصول ۲</v>
      </c>
      <c r="F724" t="str">
        <f t="shared" ca="1" si="295"/>
        <v>_</v>
      </c>
      <c r="G724">
        <f t="shared" ca="1" si="296"/>
        <v>7.7305534488561864</v>
      </c>
      <c r="H724">
        <f t="shared" ca="1" si="297"/>
        <v>527.7305534488562</v>
      </c>
      <c r="I724">
        <f ca="1">24-COUNTIF($H$2:H723,"&gt;"&amp;B724)</f>
        <v>14</v>
      </c>
      <c r="J724">
        <f t="shared" ca="1" si="304"/>
        <v>11</v>
      </c>
      <c r="O724">
        <f t="shared" ca="1" si="315"/>
        <v>0.92283709786036316</v>
      </c>
      <c r="P724">
        <f t="shared" ca="1" si="303"/>
        <v>2</v>
      </c>
      <c r="Q724">
        <f t="shared" ca="1" si="298"/>
        <v>520</v>
      </c>
      <c r="V724">
        <f t="shared" ca="1" si="312"/>
        <v>0.32305079672881298</v>
      </c>
      <c r="W724" t="str">
        <f t="shared" ca="1" si="299"/>
        <v>پشتیبانی فنی</v>
      </c>
      <c r="X724">
        <f t="shared" ca="1" si="313"/>
        <v>7.2958643120292948</v>
      </c>
      <c r="AB724">
        <f t="shared" ca="1" si="300"/>
        <v>0.79107571945837718</v>
      </c>
      <c r="AC724" t="str">
        <f t="shared" ca="1" si="301"/>
        <v>الویت بیشتر</v>
      </c>
      <c r="AE724">
        <f t="shared" ca="1" si="305"/>
        <v>0.32801371617078134</v>
      </c>
      <c r="AF724" t="str">
        <f t="shared" ca="1" si="302"/>
        <v>محصول ۲</v>
      </c>
      <c r="AG724">
        <f t="shared" ca="1" si="306"/>
        <v>0.51175216450555749</v>
      </c>
      <c r="AH724" s="4">
        <f t="shared" ca="1" si="307"/>
        <v>7.7305534488561864</v>
      </c>
      <c r="AI724">
        <f t="shared" ca="1" si="308"/>
        <v>0.33640522177539423</v>
      </c>
      <c r="AJ724">
        <f t="shared" ca="1" si="309"/>
        <v>16.317416734880037</v>
      </c>
      <c r="AK724">
        <f t="shared" ca="1" si="310"/>
        <v>0.35617099312061629</v>
      </c>
      <c r="AL724">
        <f t="shared" ca="1" si="311"/>
        <v>2.8440035463439903</v>
      </c>
    </row>
    <row r="725" spans="1:38" x14ac:dyDescent="0.3">
      <c r="A725" s="1">
        <f t="shared" si="314"/>
        <v>724</v>
      </c>
      <c r="B725">
        <f t="shared" ca="1" si="291"/>
        <v>520</v>
      </c>
      <c r="C725">
        <f t="shared" ca="1" si="292"/>
        <v>1</v>
      </c>
      <c r="D725" t="str">
        <f t="shared" ca="1" si="293"/>
        <v>پشتیبانی فنی</v>
      </c>
      <c r="E725" t="str">
        <f t="shared" ca="1" si="294"/>
        <v>محصول ۲</v>
      </c>
      <c r="F725" t="str">
        <f t="shared" ca="1" si="295"/>
        <v>_</v>
      </c>
      <c r="G725">
        <f t="shared" ca="1" si="296"/>
        <v>13.30929768112955</v>
      </c>
      <c r="H725">
        <f t="shared" ca="1" si="297"/>
        <v>533.30929768112958</v>
      </c>
      <c r="I725">
        <f ca="1">24-COUNTIF($H$2:H724,"&gt;"&amp;B725)</f>
        <v>13</v>
      </c>
      <c r="J725">
        <f t="shared" ca="1" si="304"/>
        <v>12</v>
      </c>
      <c r="O725">
        <f t="shared" ca="1" si="315"/>
        <v>0.17476527882758119</v>
      </c>
      <c r="P725">
        <f t="shared" ca="1" si="303"/>
        <v>0</v>
      </c>
      <c r="Q725">
        <f t="shared" ca="1" si="298"/>
        <v>520</v>
      </c>
      <c r="V725">
        <f t="shared" ca="1" si="312"/>
        <v>0.26979702071308087</v>
      </c>
      <c r="W725" t="str">
        <f t="shared" ca="1" si="299"/>
        <v>پشتیبانی فنی</v>
      </c>
      <c r="X725">
        <f t="shared" ca="1" si="313"/>
        <v>3.6326537651741782</v>
      </c>
      <c r="AB725">
        <f t="shared" ca="1" si="300"/>
        <v>2.8589341899218867E-2</v>
      </c>
      <c r="AC725" t="str">
        <f t="shared" ca="1" si="301"/>
        <v>الویت کمتر</v>
      </c>
      <c r="AE725">
        <f t="shared" ca="1" si="305"/>
        <v>0.33599492151935434</v>
      </c>
      <c r="AF725" t="str">
        <f t="shared" ca="1" si="302"/>
        <v>محصول ۲</v>
      </c>
      <c r="AG725">
        <f t="shared" ca="1" si="306"/>
        <v>0.898135702572886</v>
      </c>
      <c r="AH725" s="4">
        <f t="shared" ca="1" si="307"/>
        <v>13.30929768112955</v>
      </c>
      <c r="AI725">
        <f t="shared" ca="1" si="308"/>
        <v>0.17791647577762193</v>
      </c>
      <c r="AJ725">
        <f t="shared" ca="1" si="309"/>
        <v>12.957696722690912</v>
      </c>
      <c r="AK725">
        <f t="shared" ca="1" si="310"/>
        <v>0.80698789300359131</v>
      </c>
      <c r="AL725">
        <f t="shared" ca="1" si="311"/>
        <v>3.3786915307250212</v>
      </c>
    </row>
    <row r="726" spans="1:38" x14ac:dyDescent="0.3">
      <c r="A726" s="1">
        <f t="shared" si="314"/>
        <v>725</v>
      </c>
      <c r="B726">
        <f t="shared" ca="1" si="291"/>
        <v>520</v>
      </c>
      <c r="C726">
        <f t="shared" ca="1" si="292"/>
        <v>1</v>
      </c>
      <c r="D726" t="str">
        <f t="shared" ca="1" si="293"/>
        <v>پشتیبانی فنی</v>
      </c>
      <c r="E726" t="str">
        <f t="shared" ca="1" si="294"/>
        <v>محصول ۳</v>
      </c>
      <c r="F726" t="str">
        <f t="shared" ca="1" si="295"/>
        <v>_</v>
      </c>
      <c r="G726">
        <f t="shared" ca="1" si="296"/>
        <v>10.746819025185236</v>
      </c>
      <c r="H726">
        <f t="shared" ca="1" si="297"/>
        <v>530.74681902518523</v>
      </c>
      <c r="I726">
        <f ca="1">24-COUNTIF($H$2:H725,"&gt;"&amp;B726)</f>
        <v>12</v>
      </c>
      <c r="J726">
        <f t="shared" ca="1" si="304"/>
        <v>13</v>
      </c>
      <c r="O726">
        <f t="shared" ca="1" si="315"/>
        <v>0.24551571631220515</v>
      </c>
      <c r="P726">
        <f t="shared" ca="1" si="303"/>
        <v>0</v>
      </c>
      <c r="Q726">
        <f t="shared" ca="1" si="298"/>
        <v>520</v>
      </c>
      <c r="V726">
        <f t="shared" ca="1" si="312"/>
        <v>0.50889376050676616</v>
      </c>
      <c r="W726" t="str">
        <f t="shared" ca="1" si="299"/>
        <v>پشتیبانی فنی</v>
      </c>
      <c r="X726">
        <f t="shared" ca="1" si="313"/>
        <v>5.9220066591723697</v>
      </c>
      <c r="AB726">
        <f t="shared" ca="1" si="300"/>
        <v>0.52485629463330008</v>
      </c>
      <c r="AC726" t="str">
        <f t="shared" ca="1" si="301"/>
        <v>الویت بیشتر</v>
      </c>
      <c r="AE726">
        <f t="shared" ca="1" si="305"/>
        <v>0.46741029271425927</v>
      </c>
      <c r="AF726" t="str">
        <f t="shared" ca="1" si="302"/>
        <v>محصول ۳</v>
      </c>
      <c r="AG726">
        <f t="shared" ca="1" si="306"/>
        <v>0.75644150808604227</v>
      </c>
      <c r="AH726" s="4">
        <f t="shared" ca="1" si="307"/>
        <v>10.746819025185236</v>
      </c>
      <c r="AI726">
        <f t="shared" ca="1" si="308"/>
        <v>0.80751469032325907</v>
      </c>
      <c r="AJ726">
        <f t="shared" ca="1" si="309"/>
        <v>23.083739815240349</v>
      </c>
      <c r="AK726">
        <f t="shared" ca="1" si="310"/>
        <v>0.18730509381079641</v>
      </c>
      <c r="AL726">
        <f t="shared" ca="1" si="311"/>
        <v>2.612054072465491</v>
      </c>
    </row>
    <row r="727" spans="1:38" x14ac:dyDescent="0.3">
      <c r="A727" s="1">
        <f t="shared" si="314"/>
        <v>726</v>
      </c>
      <c r="B727">
        <f t="shared" ca="1" si="291"/>
        <v>520</v>
      </c>
      <c r="C727">
        <f t="shared" ca="1" si="292"/>
        <v>1</v>
      </c>
      <c r="D727" t="str">
        <f t="shared" ca="1" si="293"/>
        <v>پشتیبانی فنی</v>
      </c>
      <c r="E727" t="str">
        <f t="shared" ca="1" si="294"/>
        <v>محصول ۲</v>
      </c>
      <c r="F727" t="str">
        <f t="shared" ca="1" si="295"/>
        <v>_</v>
      </c>
      <c r="G727">
        <f t="shared" ca="1" si="296"/>
        <v>5.7847604618303405</v>
      </c>
      <c r="H727">
        <f t="shared" ca="1" si="297"/>
        <v>525.78476046183039</v>
      </c>
      <c r="I727">
        <f ca="1">24-COUNTIF($H$2:H726,"&gt;"&amp;B727)</f>
        <v>11</v>
      </c>
      <c r="J727">
        <f t="shared" ca="1" si="304"/>
        <v>14</v>
      </c>
      <c r="O727">
        <f t="shared" ca="1" si="315"/>
        <v>0.5442883298808957</v>
      </c>
      <c r="P727">
        <f t="shared" ca="1" si="303"/>
        <v>0</v>
      </c>
      <c r="Q727">
        <f t="shared" ca="1" si="298"/>
        <v>520</v>
      </c>
      <c r="V727">
        <f t="shared" ca="1" si="312"/>
        <v>0.37940854990269002</v>
      </c>
      <c r="W727" t="str">
        <f t="shared" ca="1" si="299"/>
        <v>پشتیبانی فنی</v>
      </c>
      <c r="X727">
        <f t="shared" ca="1" si="313"/>
        <v>9.6863672804881489</v>
      </c>
      <c r="AB727">
        <f t="shared" ca="1" si="300"/>
        <v>0.99718955763576</v>
      </c>
      <c r="AC727" t="str">
        <f t="shared" ca="1" si="301"/>
        <v>الویت بیشتر</v>
      </c>
      <c r="AE727">
        <f t="shared" ca="1" si="305"/>
        <v>0.22481900972390523</v>
      </c>
      <c r="AF727" t="str">
        <f t="shared" ca="1" si="302"/>
        <v>محصول ۲</v>
      </c>
      <c r="AG727">
        <f t="shared" ca="1" si="306"/>
        <v>0.1723309073283007</v>
      </c>
      <c r="AH727" s="4">
        <f t="shared" ca="1" si="307"/>
        <v>5.7847604618303405</v>
      </c>
      <c r="AI727">
        <f t="shared" ca="1" si="308"/>
        <v>0.83391021630320017</v>
      </c>
      <c r="AJ727">
        <f t="shared" ca="1" si="309"/>
        <v>23.39313042169168</v>
      </c>
      <c r="AK727">
        <f t="shared" ca="1" si="310"/>
        <v>0.55701562913583791</v>
      </c>
      <c r="AL727">
        <f t="shared" ca="1" si="311"/>
        <v>3.0587408742921403</v>
      </c>
    </row>
    <row r="728" spans="1:38" x14ac:dyDescent="0.3">
      <c r="A728" s="1">
        <f t="shared" si="314"/>
        <v>727</v>
      </c>
      <c r="B728">
        <f t="shared" ref="B728:B791" ca="1" si="316">Q728</f>
        <v>523</v>
      </c>
      <c r="C728">
        <f t="shared" ref="C728:C791" ca="1" si="317">IF(I728&gt;=0,1,0)</f>
        <v>1</v>
      </c>
      <c r="D728" t="str">
        <f t="shared" ref="D728:D791" ca="1" si="318">IF(C728=1,W728,"_")</f>
        <v>پشتیبانی فنی</v>
      </c>
      <c r="E728" t="str">
        <f t="shared" ref="E728:E791" ca="1" si="319">IF(D728="پشتیبانی فنی",AF728,"_")</f>
        <v>محصول ۳</v>
      </c>
      <c r="F728" t="str">
        <f t="shared" ref="F728:F791" ca="1" si="320">IF(D728="بررسی سفارش",AC728,"_")</f>
        <v>_</v>
      </c>
      <c r="G728">
        <f t="shared" ref="G728:G791" ca="1" si="321">IF(C728=1,IF(D728="پشتیبانی فنی",AH728,IF(D728="فروش",AJ728,IF(AND(D728="بررسی سفارش",F728="الویت کمتر"),AL728+AJ728,AL728))),"_")</f>
        <v>8.5921484660477088</v>
      </c>
      <c r="H728">
        <f t="shared" ref="H728:H791" ca="1" si="322">IF(C728=1,B728+G728,"_")</f>
        <v>531.59214846604766</v>
      </c>
      <c r="I728">
        <f ca="1">24-COUNTIF($H$2:H727,"&gt;"&amp;B728)</f>
        <v>14</v>
      </c>
      <c r="J728">
        <f t="shared" ca="1" si="304"/>
        <v>11</v>
      </c>
      <c r="O728">
        <f t="shared" ca="1" si="315"/>
        <v>0.95787308955105732</v>
      </c>
      <c r="P728">
        <f t="shared" ca="1" si="303"/>
        <v>3</v>
      </c>
      <c r="Q728">
        <f t="shared" ref="Q728:Q791" ca="1" si="323">Q727+P728</f>
        <v>523</v>
      </c>
      <c r="V728">
        <f t="shared" ca="1" si="312"/>
        <v>0.26195845646562055</v>
      </c>
      <c r="W728" t="str">
        <f t="shared" ref="W728:W791" ca="1" si="324">IF(V728&lt;=$T$2,"فروش",IF(V728&lt;=$T$3,"بررسی سفارش","پشتیبانی فنی"))</f>
        <v>پشتیبانی فنی</v>
      </c>
      <c r="X728">
        <f t="shared" ca="1" si="313"/>
        <v>9.4966910121700217</v>
      </c>
      <c r="AB728">
        <f t="shared" ref="AB728:AB791" ca="1" si="325">IF(X728&lt;=5,((X728-3)^2)/14,1-(((10-X728)^2)/35))</f>
        <v>0.99276228750770179</v>
      </c>
      <c r="AC728" t="str">
        <f t="shared" ref="AC728:AC791" ca="1" si="326">IF(AB728&lt;=0.15,"الویت کمتر","الویت بیشتر")</f>
        <v>الویت بیشتر</v>
      </c>
      <c r="AE728">
        <f t="shared" ca="1" si="305"/>
        <v>0.49321370770699602</v>
      </c>
      <c r="AF728" t="str">
        <f t="shared" ref="AF728:AF791" ca="1" si="327">IF(AE728&lt;=0.2,"محصول ۱",IF(AE728&lt;=0.336,"محصول ۲","محصول ۳"))</f>
        <v>محصول ۳</v>
      </c>
      <c r="AG728">
        <f t="shared" ca="1" si="306"/>
        <v>0.5902422662736645</v>
      </c>
      <c r="AH728" s="4">
        <f t="shared" ca="1" si="307"/>
        <v>8.5921484660477088</v>
      </c>
      <c r="AI728">
        <f t="shared" ca="1" si="308"/>
        <v>0.72101404981707196</v>
      </c>
      <c r="AJ728">
        <f t="shared" ca="1" si="309"/>
        <v>22.032674135232952</v>
      </c>
      <c r="AK728">
        <f t="shared" ca="1" si="310"/>
        <v>6.0283445587526185E-2</v>
      </c>
      <c r="AL728">
        <f t="shared" ca="1" si="311"/>
        <v>2.3472274343640667</v>
      </c>
    </row>
    <row r="729" spans="1:38" x14ac:dyDescent="0.3">
      <c r="A729" s="1">
        <f t="shared" si="314"/>
        <v>728</v>
      </c>
      <c r="B729">
        <f t="shared" ca="1" si="316"/>
        <v>523</v>
      </c>
      <c r="C729">
        <f t="shared" ca="1" si="317"/>
        <v>1</v>
      </c>
      <c r="D729" t="str">
        <f t="shared" ca="1" si="318"/>
        <v>پشتیبانی فنی</v>
      </c>
      <c r="E729" t="str">
        <f t="shared" ca="1" si="319"/>
        <v>محصول ۳</v>
      </c>
      <c r="F729" t="str">
        <f t="shared" ca="1" si="320"/>
        <v>_</v>
      </c>
      <c r="G729">
        <f t="shared" ca="1" si="321"/>
        <v>6.2943901899560526</v>
      </c>
      <c r="H729">
        <f t="shared" ca="1" si="322"/>
        <v>529.29439018995606</v>
      </c>
      <c r="I729">
        <f ca="1">24-COUNTIF($H$2:H728,"&gt;"&amp;B729)</f>
        <v>13</v>
      </c>
      <c r="J729">
        <f t="shared" ca="1" si="304"/>
        <v>12</v>
      </c>
      <c r="O729">
        <f t="shared" ca="1" si="315"/>
        <v>0.22751212174295021</v>
      </c>
      <c r="P729">
        <f t="shared" ca="1" si="303"/>
        <v>0</v>
      </c>
      <c r="Q729">
        <f t="shared" ca="1" si="323"/>
        <v>523</v>
      </c>
      <c r="V729">
        <f t="shared" ca="1" si="312"/>
        <v>0.24170223433063973</v>
      </c>
      <c r="W729" t="str">
        <f t="shared" ca="1" si="324"/>
        <v>پشتیبانی فنی</v>
      </c>
      <c r="X729">
        <f t="shared" ca="1" si="313"/>
        <v>7.7966091840929428</v>
      </c>
      <c r="AB729">
        <f t="shared" ca="1" si="325"/>
        <v>0.86128768321075522</v>
      </c>
      <c r="AC729" t="str">
        <f t="shared" ca="1" si="326"/>
        <v>الویت بیشتر</v>
      </c>
      <c r="AE729">
        <f t="shared" ca="1" si="305"/>
        <v>0.38340020664865893</v>
      </c>
      <c r="AF729" t="str">
        <f t="shared" ca="1" si="327"/>
        <v>محصول ۳</v>
      </c>
      <c r="AG729">
        <f t="shared" ca="1" si="306"/>
        <v>0.36564212488427272</v>
      </c>
      <c r="AH729" s="4">
        <f t="shared" ca="1" si="307"/>
        <v>6.2943901899560526</v>
      </c>
      <c r="AI729">
        <f t="shared" ca="1" si="308"/>
        <v>0.54561755072952756</v>
      </c>
      <c r="AJ729">
        <f t="shared" ca="1" si="309"/>
        <v>19.686730550978968</v>
      </c>
      <c r="AK729">
        <f t="shared" ca="1" si="310"/>
        <v>0.86210955234079156</v>
      </c>
      <c r="AL729">
        <f t="shared" ca="1" si="311"/>
        <v>3.4748515492563872</v>
      </c>
    </row>
    <row r="730" spans="1:38" x14ac:dyDescent="0.3">
      <c r="A730" s="1">
        <f t="shared" si="314"/>
        <v>729</v>
      </c>
      <c r="B730">
        <f t="shared" ca="1" si="316"/>
        <v>523</v>
      </c>
      <c r="C730">
        <f t="shared" ca="1" si="317"/>
        <v>1</v>
      </c>
      <c r="D730" t="str">
        <f t="shared" ca="1" si="318"/>
        <v>پشتیبانی فنی</v>
      </c>
      <c r="E730" t="str">
        <f t="shared" ca="1" si="319"/>
        <v>محصول ۳</v>
      </c>
      <c r="F730" t="str">
        <f t="shared" ca="1" si="320"/>
        <v>_</v>
      </c>
      <c r="G730">
        <f t="shared" ca="1" si="321"/>
        <v>11.547764770471531</v>
      </c>
      <c r="H730">
        <f t="shared" ca="1" si="322"/>
        <v>534.54776477047153</v>
      </c>
      <c r="I730">
        <f ca="1">24-COUNTIF($H$2:H729,"&gt;"&amp;B730)</f>
        <v>12</v>
      </c>
      <c r="J730">
        <f t="shared" ca="1" si="304"/>
        <v>13</v>
      </c>
      <c r="O730">
        <f t="shared" ca="1" si="315"/>
        <v>8.5190750194084619E-2</v>
      </c>
      <c r="P730">
        <f t="shared" ca="1" si="303"/>
        <v>0</v>
      </c>
      <c r="Q730">
        <f t="shared" ca="1" si="323"/>
        <v>523</v>
      </c>
      <c r="V730">
        <f t="shared" ca="1" si="312"/>
        <v>0.30807450831052197</v>
      </c>
      <c r="W730" t="str">
        <f t="shared" ca="1" si="324"/>
        <v>پشتیبانی فنی</v>
      </c>
      <c r="X730">
        <f t="shared" ca="1" si="313"/>
        <v>3.9114970555399511</v>
      </c>
      <c r="AB730">
        <f t="shared" ca="1" si="325"/>
        <v>5.9344777304142907E-2</v>
      </c>
      <c r="AC730" t="str">
        <f t="shared" ca="1" si="326"/>
        <v>الویت کمتر</v>
      </c>
      <c r="AE730">
        <f t="shared" ca="1" si="305"/>
        <v>0.47756672435560565</v>
      </c>
      <c r="AF730" t="str">
        <f t="shared" ca="1" si="327"/>
        <v>محصول ۳</v>
      </c>
      <c r="AG730">
        <f t="shared" ca="1" si="306"/>
        <v>0.80726231732792453</v>
      </c>
      <c r="AH730" s="4">
        <f t="shared" ca="1" si="307"/>
        <v>11.547764770471531</v>
      </c>
      <c r="AI730">
        <f t="shared" ca="1" si="308"/>
        <v>0.66086265621177498</v>
      </c>
      <c r="AJ730">
        <f t="shared" ca="1" si="309"/>
        <v>21.264097368571299</v>
      </c>
      <c r="AK730">
        <f t="shared" ca="1" si="310"/>
        <v>0.54248069046560998</v>
      </c>
      <c r="AL730">
        <f t="shared" ca="1" si="311"/>
        <v>3.0434234902169193</v>
      </c>
    </row>
    <row r="731" spans="1:38" x14ac:dyDescent="0.3">
      <c r="A731" s="1">
        <f t="shared" si="314"/>
        <v>730</v>
      </c>
      <c r="B731">
        <f t="shared" ca="1" si="316"/>
        <v>523</v>
      </c>
      <c r="C731">
        <f t="shared" ca="1" si="317"/>
        <v>1</v>
      </c>
      <c r="D731" t="str">
        <f t="shared" ca="1" si="318"/>
        <v>پشتیبانی فنی</v>
      </c>
      <c r="E731" t="str">
        <f t="shared" ca="1" si="319"/>
        <v>محصول ۳</v>
      </c>
      <c r="F731" t="str">
        <f t="shared" ca="1" si="320"/>
        <v>_</v>
      </c>
      <c r="G731">
        <f t="shared" ca="1" si="321"/>
        <v>13.217596701120552</v>
      </c>
      <c r="H731">
        <f t="shared" ca="1" si="322"/>
        <v>536.21759670112056</v>
      </c>
      <c r="I731">
        <f ca="1">24-COUNTIF($H$2:H730,"&gt;"&amp;B731)</f>
        <v>11</v>
      </c>
      <c r="J731">
        <f t="shared" ca="1" si="304"/>
        <v>14</v>
      </c>
      <c r="O731">
        <f t="shared" ca="1" si="315"/>
        <v>0.1376363669005578</v>
      </c>
      <c r="P731">
        <f t="shared" ca="1" si="303"/>
        <v>0</v>
      </c>
      <c r="Q731">
        <f t="shared" ca="1" si="323"/>
        <v>523</v>
      </c>
      <c r="V731">
        <f t="shared" ca="1" si="312"/>
        <v>0.49886973446204852</v>
      </c>
      <c r="W731" t="str">
        <f t="shared" ca="1" si="324"/>
        <v>پشتیبانی فنی</v>
      </c>
      <c r="X731">
        <f t="shared" ca="1" si="313"/>
        <v>4.7958038925024518</v>
      </c>
      <c r="AB731">
        <f t="shared" ca="1" si="325"/>
        <v>0.2303508300233541</v>
      </c>
      <c r="AC731" t="str">
        <f t="shared" ca="1" si="326"/>
        <v>الویت بیشتر</v>
      </c>
      <c r="AE731">
        <f t="shared" ca="1" si="305"/>
        <v>0.44692826528590035</v>
      </c>
      <c r="AF731" t="str">
        <f t="shared" ca="1" si="327"/>
        <v>محصول ۳</v>
      </c>
      <c r="AG731">
        <f t="shared" ca="1" si="306"/>
        <v>0.89411397540216186</v>
      </c>
      <c r="AH731" s="4">
        <f t="shared" ca="1" si="307"/>
        <v>13.217596701120552</v>
      </c>
      <c r="AI731">
        <f t="shared" ca="1" si="308"/>
        <v>0.52221586872501125</v>
      </c>
      <c r="AJ731">
        <f t="shared" ca="1" si="309"/>
        <v>19.346639918724229</v>
      </c>
      <c r="AK731">
        <f t="shared" ca="1" si="310"/>
        <v>0.30611497766073914</v>
      </c>
      <c r="AL731">
        <f t="shared" ca="1" si="311"/>
        <v>2.7824512478879937</v>
      </c>
    </row>
    <row r="732" spans="1:38" x14ac:dyDescent="0.3">
      <c r="A732" s="1">
        <f t="shared" si="314"/>
        <v>731</v>
      </c>
      <c r="B732">
        <f t="shared" ca="1" si="316"/>
        <v>528</v>
      </c>
      <c r="C732">
        <f t="shared" ca="1" si="317"/>
        <v>1</v>
      </c>
      <c r="D732" t="str">
        <f t="shared" ca="1" si="318"/>
        <v>پشتیبانی فنی</v>
      </c>
      <c r="E732" t="str">
        <f t="shared" ca="1" si="319"/>
        <v>محصول ۲</v>
      </c>
      <c r="F732" t="str">
        <f t="shared" ca="1" si="320"/>
        <v>_</v>
      </c>
      <c r="G732">
        <f t="shared" ca="1" si="321"/>
        <v>5.6209294446955287</v>
      </c>
      <c r="H732">
        <f t="shared" ca="1" si="322"/>
        <v>533.62092944469555</v>
      </c>
      <c r="I732">
        <f ca="1">24-COUNTIF($H$2:H731,"&gt;"&amp;B732)</f>
        <v>14</v>
      </c>
      <c r="J732">
        <f t="shared" ca="1" si="304"/>
        <v>11</v>
      </c>
      <c r="O732">
        <f t="shared" ca="1" si="315"/>
        <v>0.98727902157052749</v>
      </c>
      <c r="P732">
        <f t="shared" ca="1" si="303"/>
        <v>5</v>
      </c>
      <c r="Q732">
        <f t="shared" ca="1" si="323"/>
        <v>528</v>
      </c>
      <c r="V732">
        <f t="shared" ca="1" si="312"/>
        <v>0.45769908373486035</v>
      </c>
      <c r="W732" t="str">
        <f t="shared" ca="1" si="324"/>
        <v>پشتیبانی فنی</v>
      </c>
      <c r="X732">
        <f t="shared" ca="1" si="313"/>
        <v>8.7491203960275143</v>
      </c>
      <c r="AB732">
        <f t="shared" ca="1" si="325"/>
        <v>0.95529429189616111</v>
      </c>
      <c r="AC732" t="str">
        <f t="shared" ca="1" si="326"/>
        <v>الویت بیشتر</v>
      </c>
      <c r="AE732">
        <f t="shared" ca="1" si="305"/>
        <v>0.23546456164368321</v>
      </c>
      <c r="AF732" t="str">
        <f t="shared" ca="1" si="327"/>
        <v>محصول ۲</v>
      </c>
      <c r="AG732">
        <f t="shared" ca="1" si="306"/>
        <v>0.29054913049441611</v>
      </c>
      <c r="AH732" s="4">
        <f t="shared" ca="1" si="307"/>
        <v>5.6209294446955287</v>
      </c>
      <c r="AI732">
        <f t="shared" ca="1" si="308"/>
        <v>0.46130651824452551</v>
      </c>
      <c r="AJ732">
        <f t="shared" ca="1" si="309"/>
        <v>18.423912081272576</v>
      </c>
      <c r="AK732">
        <f t="shared" ca="1" si="310"/>
        <v>0.39909706816947499</v>
      </c>
      <c r="AL732">
        <f t="shared" ca="1" si="311"/>
        <v>2.8934171121816226</v>
      </c>
    </row>
    <row r="733" spans="1:38" x14ac:dyDescent="0.3">
      <c r="A733" s="1">
        <f t="shared" si="314"/>
        <v>732</v>
      </c>
      <c r="B733">
        <f t="shared" ca="1" si="316"/>
        <v>528</v>
      </c>
      <c r="C733">
        <f t="shared" ca="1" si="317"/>
        <v>1</v>
      </c>
      <c r="D733" t="str">
        <f t="shared" ca="1" si="318"/>
        <v>فروش</v>
      </c>
      <c r="E733" t="str">
        <f t="shared" ca="1" si="319"/>
        <v>_</v>
      </c>
      <c r="F733" t="str">
        <f t="shared" ca="1" si="320"/>
        <v>_</v>
      </c>
      <c r="G733">
        <f t="shared" ca="1" si="321"/>
        <v>19.515515661531779</v>
      </c>
      <c r="H733">
        <f t="shared" ca="1" si="322"/>
        <v>547.51551566153182</v>
      </c>
      <c r="I733">
        <f ca="1">24-COUNTIF($H$2:H732,"&gt;"&amp;B733)</f>
        <v>13</v>
      </c>
      <c r="J733">
        <f t="shared" ca="1" si="304"/>
        <v>12</v>
      </c>
      <c r="O733">
        <f t="shared" ca="1" si="315"/>
        <v>0.34460683134597625</v>
      </c>
      <c r="P733">
        <f t="shared" ca="1" si="303"/>
        <v>0</v>
      </c>
      <c r="Q733">
        <f t="shared" ca="1" si="323"/>
        <v>528</v>
      </c>
      <c r="V733">
        <f t="shared" ca="1" si="312"/>
        <v>0.13166839373425829</v>
      </c>
      <c r="W733" t="str">
        <f t="shared" ca="1" si="324"/>
        <v>فروش</v>
      </c>
      <c r="X733">
        <f t="shared" ca="1" si="313"/>
        <v>5.3656266794486056</v>
      </c>
      <c r="AB733">
        <f t="shared" ca="1" si="325"/>
        <v>0.38635954073604117</v>
      </c>
      <c r="AC733" t="str">
        <f t="shared" ca="1" si="326"/>
        <v>الویت بیشتر</v>
      </c>
      <c r="AE733">
        <f t="shared" ca="1" si="305"/>
        <v>0.48784430908855292</v>
      </c>
      <c r="AF733" t="str">
        <f t="shared" ca="1" si="327"/>
        <v>محصول ۳</v>
      </c>
      <c r="AG733">
        <f t="shared" ca="1" si="306"/>
        <v>0.32895360996774459</v>
      </c>
      <c r="AH733" s="4">
        <f t="shared" ca="1" si="307"/>
        <v>5.9606470170956793</v>
      </c>
      <c r="AI733">
        <f t="shared" ca="1" si="308"/>
        <v>0.53377212027325482</v>
      </c>
      <c r="AJ733">
        <f t="shared" ca="1" si="309"/>
        <v>19.515515661531779</v>
      </c>
      <c r="AK733">
        <f t="shared" ca="1" si="310"/>
        <v>0.14714092114914945</v>
      </c>
      <c r="AL733">
        <f t="shared" ca="1" si="311"/>
        <v>2.5424775039559693</v>
      </c>
    </row>
    <row r="734" spans="1:38" x14ac:dyDescent="0.3">
      <c r="A734" s="1">
        <f t="shared" si="314"/>
        <v>733</v>
      </c>
      <c r="B734">
        <f t="shared" ca="1" si="316"/>
        <v>532</v>
      </c>
      <c r="C734">
        <f t="shared" ca="1" si="317"/>
        <v>1</v>
      </c>
      <c r="D734" t="str">
        <f t="shared" ca="1" si="318"/>
        <v>پشتیبانی فنی</v>
      </c>
      <c r="E734" t="str">
        <f t="shared" ca="1" si="319"/>
        <v>محصول ۳</v>
      </c>
      <c r="F734" t="str">
        <f t="shared" ca="1" si="320"/>
        <v>_</v>
      </c>
      <c r="G734">
        <f t="shared" ca="1" si="321"/>
        <v>15.223654405314463</v>
      </c>
      <c r="H734">
        <f t="shared" ca="1" si="322"/>
        <v>547.22365440531451</v>
      </c>
      <c r="I734">
        <f ca="1">24-COUNTIF($H$2:H733,"&gt;"&amp;B734)</f>
        <v>16</v>
      </c>
      <c r="J734">
        <f t="shared" ca="1" si="304"/>
        <v>9</v>
      </c>
      <c r="O734">
        <f t="shared" ca="1" si="315"/>
        <v>0.98116729571077166</v>
      </c>
      <c r="P734">
        <f t="shared" ca="1" si="303"/>
        <v>4</v>
      </c>
      <c r="Q734">
        <f t="shared" ca="1" si="323"/>
        <v>532</v>
      </c>
      <c r="V734">
        <f t="shared" ca="1" si="312"/>
        <v>0.32288323720674017</v>
      </c>
      <c r="W734" t="str">
        <f t="shared" ca="1" si="324"/>
        <v>پشتیبانی فنی</v>
      </c>
      <c r="X734">
        <f t="shared" ca="1" si="313"/>
        <v>7.1376269020387273</v>
      </c>
      <c r="AB734">
        <f t="shared" ca="1" si="325"/>
        <v>0.7659091499447882</v>
      </c>
      <c r="AC734" t="str">
        <f t="shared" ca="1" si="326"/>
        <v>الویت بیشتر</v>
      </c>
      <c r="AE734">
        <f t="shared" ca="1" si="305"/>
        <v>0.44851253668025881</v>
      </c>
      <c r="AF734" t="str">
        <f t="shared" ca="1" si="327"/>
        <v>محصول ۳</v>
      </c>
      <c r="AG734">
        <f t="shared" ca="1" si="306"/>
        <v>0.96431437564291766</v>
      </c>
      <c r="AH734" s="4">
        <f t="shared" ca="1" si="307"/>
        <v>15.223654405314463</v>
      </c>
      <c r="AI734">
        <f t="shared" ca="1" si="308"/>
        <v>0.40105788913497775</v>
      </c>
      <c r="AJ734">
        <f t="shared" ca="1" si="309"/>
        <v>17.449056026349023</v>
      </c>
      <c r="AK734">
        <f t="shared" ca="1" si="310"/>
        <v>0.86547558602114505</v>
      </c>
      <c r="AL734">
        <f t="shared" ca="1" si="311"/>
        <v>3.4813008309648934</v>
      </c>
    </row>
    <row r="735" spans="1:38" x14ac:dyDescent="0.3">
      <c r="A735" s="1">
        <f t="shared" si="314"/>
        <v>734</v>
      </c>
      <c r="B735">
        <f t="shared" ca="1" si="316"/>
        <v>533</v>
      </c>
      <c r="C735">
        <f t="shared" ca="1" si="317"/>
        <v>1</v>
      </c>
      <c r="D735" t="str">
        <f t="shared" ca="1" si="318"/>
        <v>پشتیبانی فنی</v>
      </c>
      <c r="E735" t="str">
        <f t="shared" ca="1" si="319"/>
        <v>محصول ۲</v>
      </c>
      <c r="F735" t="str">
        <f t="shared" ca="1" si="320"/>
        <v>_</v>
      </c>
      <c r="G735">
        <f t="shared" ca="1" si="321"/>
        <v>4.2244943578082381</v>
      </c>
      <c r="H735">
        <f t="shared" ca="1" si="322"/>
        <v>537.22449435780823</v>
      </c>
      <c r="I735">
        <f ca="1">24-COUNTIF($H$2:H734,"&gt;"&amp;B735)</f>
        <v>16</v>
      </c>
      <c r="J735">
        <f t="shared" ca="1" si="304"/>
        <v>9</v>
      </c>
      <c r="O735">
        <f t="shared" ca="1" si="315"/>
        <v>0.7926144354359872</v>
      </c>
      <c r="P735">
        <f t="shared" ca="1" si="303"/>
        <v>1</v>
      </c>
      <c r="Q735">
        <f t="shared" ca="1" si="323"/>
        <v>533</v>
      </c>
      <c r="V735">
        <f t="shared" ca="1" si="312"/>
        <v>0.56784161281385148</v>
      </c>
      <c r="W735" t="str">
        <f t="shared" ca="1" si="324"/>
        <v>پشتیبانی فنی</v>
      </c>
      <c r="X735">
        <f t="shared" ca="1" si="313"/>
        <v>3.125377550389326</v>
      </c>
      <c r="AB735">
        <f t="shared" ca="1" si="325"/>
        <v>1.1228235815448552E-3</v>
      </c>
      <c r="AC735" t="str">
        <f t="shared" ca="1" si="326"/>
        <v>الویت کمتر</v>
      </c>
      <c r="AE735">
        <f t="shared" ca="1" si="305"/>
        <v>0.21499967929886662</v>
      </c>
      <c r="AF735" t="str">
        <f t="shared" ca="1" si="327"/>
        <v>محصول ۲</v>
      </c>
      <c r="AG735">
        <f t="shared" ca="1" si="306"/>
        <v>3.3319698495649086E-2</v>
      </c>
      <c r="AH735" s="4">
        <f t="shared" ca="1" si="307"/>
        <v>4.2244943578082381</v>
      </c>
      <c r="AI735">
        <f t="shared" ca="1" si="308"/>
        <v>0.7389008492041873</v>
      </c>
      <c r="AJ735">
        <f t="shared" ca="1" si="309"/>
        <v>22.254979676545478</v>
      </c>
      <c r="AK735">
        <f t="shared" ca="1" si="310"/>
        <v>0.34771915900126715</v>
      </c>
      <c r="AL735">
        <f t="shared" ca="1" si="311"/>
        <v>2.8339294442592458</v>
      </c>
    </row>
    <row r="736" spans="1:38" x14ac:dyDescent="0.3">
      <c r="A736" s="1">
        <f t="shared" si="314"/>
        <v>735</v>
      </c>
      <c r="B736">
        <f t="shared" ca="1" si="316"/>
        <v>534</v>
      </c>
      <c r="C736">
        <f t="shared" ca="1" si="317"/>
        <v>1</v>
      </c>
      <c r="D736" t="str">
        <f t="shared" ca="1" si="318"/>
        <v>پشتیبانی فنی</v>
      </c>
      <c r="E736" t="str">
        <f t="shared" ca="1" si="319"/>
        <v>محصول ۲</v>
      </c>
      <c r="F736" t="str">
        <f t="shared" ca="1" si="320"/>
        <v>_</v>
      </c>
      <c r="G736">
        <f t="shared" ca="1" si="321"/>
        <v>7.3700593287764082</v>
      </c>
      <c r="H736">
        <f t="shared" ca="1" si="322"/>
        <v>541.37005932877639</v>
      </c>
      <c r="I736">
        <f ca="1">24-COUNTIF($H$2:H735,"&gt;"&amp;B736)</f>
        <v>17</v>
      </c>
      <c r="J736">
        <f t="shared" ca="1" si="304"/>
        <v>8</v>
      </c>
      <c r="O736">
        <f t="shared" ca="1" si="315"/>
        <v>0.71459627224154709</v>
      </c>
      <c r="P736">
        <f t="shared" ca="1" si="303"/>
        <v>1</v>
      </c>
      <c r="Q736">
        <f t="shared" ca="1" si="323"/>
        <v>534</v>
      </c>
      <c r="V736">
        <f t="shared" ca="1" si="312"/>
        <v>0.31282331982548539</v>
      </c>
      <c r="W736" t="str">
        <f t="shared" ca="1" si="324"/>
        <v>پشتیبانی فنی</v>
      </c>
      <c r="X736">
        <f t="shared" ca="1" si="313"/>
        <v>8.3957461087654224</v>
      </c>
      <c r="AB736">
        <f t="shared" ca="1" si="325"/>
        <v>0.92646769864167755</v>
      </c>
      <c r="AC736" t="str">
        <f t="shared" ca="1" si="326"/>
        <v>الویت بیشتر</v>
      </c>
      <c r="AE736">
        <f t="shared" ca="1" si="305"/>
        <v>0.27537074699914754</v>
      </c>
      <c r="AF736" t="str">
        <f t="shared" ca="1" si="327"/>
        <v>محصول ۲</v>
      </c>
      <c r="AG736">
        <f t="shared" ca="1" si="306"/>
        <v>0.47687204317715981</v>
      </c>
      <c r="AH736" s="4">
        <f t="shared" ca="1" si="307"/>
        <v>7.3700593287764082</v>
      </c>
      <c r="AI736">
        <f t="shared" ca="1" si="308"/>
        <v>0.71914832316276345</v>
      </c>
      <c r="AJ736">
        <f t="shared" ca="1" si="309"/>
        <v>22.00932796487438</v>
      </c>
      <c r="AK736">
        <f t="shared" ca="1" si="310"/>
        <v>0.46299478044347242</v>
      </c>
      <c r="AL736">
        <f t="shared" ca="1" si="311"/>
        <v>2.9622835137769661</v>
      </c>
    </row>
    <row r="737" spans="1:38" x14ac:dyDescent="0.3">
      <c r="A737" s="1">
        <f t="shared" si="314"/>
        <v>736</v>
      </c>
      <c r="B737">
        <f t="shared" ca="1" si="316"/>
        <v>536</v>
      </c>
      <c r="C737">
        <f t="shared" ca="1" si="317"/>
        <v>1</v>
      </c>
      <c r="D737" t="str">
        <f t="shared" ca="1" si="318"/>
        <v>بررسی سفارش</v>
      </c>
      <c r="E737" t="str">
        <f t="shared" ca="1" si="319"/>
        <v>_</v>
      </c>
      <c r="F737" t="str">
        <f t="shared" ca="1" si="320"/>
        <v>الویت بیشتر</v>
      </c>
      <c r="G737">
        <f t="shared" ca="1" si="321"/>
        <v>2.9832410097885913</v>
      </c>
      <c r="H737">
        <f t="shared" ca="1" si="322"/>
        <v>538.98324100978857</v>
      </c>
      <c r="I737">
        <f ca="1">24-COUNTIF($H$2:H736,"&gt;"&amp;B737)</f>
        <v>18</v>
      </c>
      <c r="J737">
        <f t="shared" ca="1" si="304"/>
        <v>7</v>
      </c>
      <c r="O737">
        <f t="shared" ca="1" si="315"/>
        <v>0.82879126843854745</v>
      </c>
      <c r="P737">
        <f t="shared" ca="1" si="303"/>
        <v>2</v>
      </c>
      <c r="Q737">
        <f t="shared" ca="1" si="323"/>
        <v>536</v>
      </c>
      <c r="V737">
        <f t="shared" ca="1" si="312"/>
        <v>0.18791350979994384</v>
      </c>
      <c r="W737" t="str">
        <f t="shared" ca="1" si="324"/>
        <v>بررسی سفارش</v>
      </c>
      <c r="X737">
        <f t="shared" ca="1" si="313"/>
        <v>7.7600366847293722</v>
      </c>
      <c r="AB737">
        <f t="shared" ca="1" si="325"/>
        <v>0.85664469560690915</v>
      </c>
      <c r="AC737" t="str">
        <f t="shared" ca="1" si="326"/>
        <v>الویت بیشتر</v>
      </c>
      <c r="AE737">
        <f t="shared" ca="1" si="305"/>
        <v>0.4924901711856694</v>
      </c>
      <c r="AF737" t="str">
        <f t="shared" ca="1" si="327"/>
        <v>محصول ۳</v>
      </c>
      <c r="AG737">
        <f t="shared" ca="1" si="306"/>
        <v>0.65709352407597288</v>
      </c>
      <c r="AH737" s="4">
        <f t="shared" ca="1" si="307"/>
        <v>9.3937349099862217</v>
      </c>
      <c r="AI737">
        <f t="shared" ca="1" si="308"/>
        <v>0.69846454598716856</v>
      </c>
      <c r="AJ737">
        <f t="shared" ca="1" si="309"/>
        <v>21.748450925086757</v>
      </c>
      <c r="AK737">
        <f t="shared" ca="1" si="310"/>
        <v>0.48338144166504449</v>
      </c>
      <c r="AL737">
        <f t="shared" ca="1" si="311"/>
        <v>2.9832410097885913</v>
      </c>
    </row>
    <row r="738" spans="1:38" x14ac:dyDescent="0.3">
      <c r="A738" s="1">
        <f t="shared" si="314"/>
        <v>737</v>
      </c>
      <c r="B738">
        <f t="shared" ca="1" si="316"/>
        <v>537</v>
      </c>
      <c r="C738">
        <f t="shared" ca="1" si="317"/>
        <v>1</v>
      </c>
      <c r="D738" t="str">
        <f t="shared" ca="1" si="318"/>
        <v>فروش</v>
      </c>
      <c r="E738" t="str">
        <f t="shared" ca="1" si="319"/>
        <v>_</v>
      </c>
      <c r="F738" t="str">
        <f t="shared" ca="1" si="320"/>
        <v>_</v>
      </c>
      <c r="G738">
        <f t="shared" ca="1" si="321"/>
        <v>19.28953959602725</v>
      </c>
      <c r="H738">
        <f t="shared" ca="1" si="322"/>
        <v>556.28953959602723</v>
      </c>
      <c r="I738">
        <f ca="1">24-COUNTIF($H$2:H737,"&gt;"&amp;B738)</f>
        <v>18</v>
      </c>
      <c r="J738">
        <f t="shared" ca="1" si="304"/>
        <v>7</v>
      </c>
      <c r="O738">
        <f t="shared" ca="1" si="315"/>
        <v>0.6566272352425504</v>
      </c>
      <c r="P738">
        <f t="shared" ca="1" si="303"/>
        <v>1</v>
      </c>
      <c r="Q738">
        <f t="shared" ca="1" si="323"/>
        <v>537</v>
      </c>
      <c r="V738">
        <f t="shared" ca="1" si="312"/>
        <v>0.11734861054477505</v>
      </c>
      <c r="W738" t="str">
        <f t="shared" ca="1" si="324"/>
        <v>فروش</v>
      </c>
      <c r="X738">
        <f t="shared" ca="1" si="313"/>
        <v>8.2908045542674067</v>
      </c>
      <c r="AB738">
        <f t="shared" ca="1" si="325"/>
        <v>0.9165328836653418</v>
      </c>
      <c r="AC738" t="str">
        <f t="shared" ca="1" si="326"/>
        <v>الویت بیشتر</v>
      </c>
      <c r="AE738">
        <f t="shared" ca="1" si="305"/>
        <v>0.1397924924278327</v>
      </c>
      <c r="AF738" t="str">
        <f t="shared" ca="1" si="327"/>
        <v>محصول ۱</v>
      </c>
      <c r="AG738">
        <f t="shared" ca="1" si="306"/>
        <v>0.84929828016769426</v>
      </c>
      <c r="AH738" s="4">
        <f t="shared" ca="1" si="307"/>
        <v>12.294601549078449</v>
      </c>
      <c r="AI738">
        <f t="shared" ca="1" si="308"/>
        <v>0.51833707551770536</v>
      </c>
      <c r="AJ738">
        <f t="shared" ca="1" si="309"/>
        <v>19.28953959602725</v>
      </c>
      <c r="AK738">
        <f t="shared" ca="1" si="310"/>
        <v>0.42505607278498236</v>
      </c>
      <c r="AL738">
        <f t="shared" ca="1" si="311"/>
        <v>2.922015263197939</v>
      </c>
    </row>
    <row r="739" spans="1:38" x14ac:dyDescent="0.3">
      <c r="A739" s="1">
        <f t="shared" si="314"/>
        <v>738</v>
      </c>
      <c r="B739">
        <f t="shared" ca="1" si="316"/>
        <v>538</v>
      </c>
      <c r="C739">
        <f t="shared" ca="1" si="317"/>
        <v>1</v>
      </c>
      <c r="D739" t="str">
        <f t="shared" ca="1" si="318"/>
        <v>بررسی سفارش</v>
      </c>
      <c r="E739" t="str">
        <f t="shared" ca="1" si="319"/>
        <v>_</v>
      </c>
      <c r="F739" t="str">
        <f t="shared" ca="1" si="320"/>
        <v>الویت بیشتر</v>
      </c>
      <c r="G739">
        <f t="shared" ca="1" si="321"/>
        <v>2.3868996841339336</v>
      </c>
      <c r="H739">
        <f t="shared" ca="1" si="322"/>
        <v>540.38689968413394</v>
      </c>
      <c r="I739">
        <f ca="1">24-COUNTIF($H$2:H738,"&gt;"&amp;B739)</f>
        <v>18</v>
      </c>
      <c r="J739">
        <f t="shared" ca="1" si="304"/>
        <v>7</v>
      </c>
      <c r="O739">
        <f t="shared" ca="1" si="315"/>
        <v>0.78231748085589103</v>
      </c>
      <c r="P739">
        <f t="shared" ca="1" si="303"/>
        <v>1</v>
      </c>
      <c r="Q739">
        <f t="shared" ca="1" si="323"/>
        <v>538</v>
      </c>
      <c r="V739">
        <f t="shared" ca="1" si="312"/>
        <v>0.16557300726135518</v>
      </c>
      <c r="W739" t="str">
        <f t="shared" ca="1" si="324"/>
        <v>بررسی سفارش</v>
      </c>
      <c r="X739">
        <f t="shared" ca="1" si="313"/>
        <v>9.199749819965696</v>
      </c>
      <c r="AB739">
        <f t="shared" ca="1" si="325"/>
        <v>0.98170284712443046</v>
      </c>
      <c r="AC739" t="str">
        <f t="shared" ca="1" si="326"/>
        <v>الویت بیشتر</v>
      </c>
      <c r="AE739">
        <f t="shared" ca="1" si="305"/>
        <v>0.3775855242372449</v>
      </c>
      <c r="AF739" t="str">
        <f t="shared" ca="1" si="327"/>
        <v>محصول ۳</v>
      </c>
      <c r="AG739">
        <f t="shared" ca="1" si="306"/>
        <v>0.74268392008862616</v>
      </c>
      <c r="AH739" s="4">
        <f t="shared" ca="1" si="307"/>
        <v>10.544782145312134</v>
      </c>
      <c r="AI739">
        <f t="shared" ca="1" si="308"/>
        <v>0.67634638637392508</v>
      </c>
      <c r="AJ739">
        <f t="shared" ca="1" si="309"/>
        <v>21.46517163541888</v>
      </c>
      <c r="AK739">
        <f t="shared" ca="1" si="310"/>
        <v>7.4845682791468748E-2</v>
      </c>
      <c r="AL739">
        <f t="shared" ca="1" si="311"/>
        <v>2.3868996841339336</v>
      </c>
    </row>
    <row r="740" spans="1:38" x14ac:dyDescent="0.3">
      <c r="A740" s="1">
        <f t="shared" si="314"/>
        <v>739</v>
      </c>
      <c r="B740">
        <f t="shared" ca="1" si="316"/>
        <v>538</v>
      </c>
      <c r="C740">
        <f t="shared" ca="1" si="317"/>
        <v>1</v>
      </c>
      <c r="D740" t="str">
        <f t="shared" ca="1" si="318"/>
        <v>پشتیبانی فنی</v>
      </c>
      <c r="E740" t="str">
        <f t="shared" ca="1" si="319"/>
        <v>محصول ۳</v>
      </c>
      <c r="F740" t="str">
        <f t="shared" ca="1" si="320"/>
        <v>_</v>
      </c>
      <c r="G740">
        <f t="shared" ca="1" si="321"/>
        <v>8.9588038223143887</v>
      </c>
      <c r="H740">
        <f t="shared" ca="1" si="322"/>
        <v>546.95880382231439</v>
      </c>
      <c r="I740">
        <f ca="1">24-COUNTIF($H$2:H739,"&gt;"&amp;B740)</f>
        <v>17</v>
      </c>
      <c r="J740">
        <f t="shared" ca="1" si="304"/>
        <v>8</v>
      </c>
      <c r="O740">
        <f t="shared" ca="1" si="315"/>
        <v>0.26850186681121857</v>
      </c>
      <c r="P740">
        <f t="shared" ca="1" si="303"/>
        <v>0</v>
      </c>
      <c r="Q740">
        <f t="shared" ca="1" si="323"/>
        <v>538</v>
      </c>
      <c r="V740">
        <f t="shared" ca="1" si="312"/>
        <v>0.46770947039415778</v>
      </c>
      <c r="W740" t="str">
        <f t="shared" ca="1" si="324"/>
        <v>پشتیبانی فنی</v>
      </c>
      <c r="X740">
        <f t="shared" ca="1" si="313"/>
        <v>3.1776408949165065</v>
      </c>
      <c r="AB740">
        <f t="shared" ca="1" si="325"/>
        <v>2.2540205390526639E-3</v>
      </c>
      <c r="AC740" t="str">
        <f t="shared" ca="1" si="326"/>
        <v>الویت کمتر</v>
      </c>
      <c r="AE740">
        <f t="shared" ca="1" si="305"/>
        <v>0.38064202293261795</v>
      </c>
      <c r="AF740" t="str">
        <f t="shared" ca="1" si="327"/>
        <v>محصول ۳</v>
      </c>
      <c r="AG740">
        <f t="shared" ca="1" si="306"/>
        <v>0.62155912813242165</v>
      </c>
      <c r="AH740" s="4">
        <f t="shared" ca="1" si="307"/>
        <v>8.9588038223143887</v>
      </c>
      <c r="AI740">
        <f t="shared" ca="1" si="308"/>
        <v>0.54253351097792657</v>
      </c>
      <c r="AJ740">
        <f t="shared" ca="1" si="309"/>
        <v>19.642334015454502</v>
      </c>
      <c r="AK740">
        <f t="shared" ca="1" si="310"/>
        <v>0.32636368118842374</v>
      </c>
      <c r="AL740">
        <f t="shared" ca="1" si="311"/>
        <v>2.8079154425908985</v>
      </c>
    </row>
    <row r="741" spans="1:38" x14ac:dyDescent="0.3">
      <c r="A741" s="1">
        <f t="shared" si="314"/>
        <v>740</v>
      </c>
      <c r="B741">
        <f t="shared" ca="1" si="316"/>
        <v>540</v>
      </c>
      <c r="C741">
        <f t="shared" ca="1" si="317"/>
        <v>1</v>
      </c>
      <c r="D741" t="str">
        <f t="shared" ca="1" si="318"/>
        <v>پشتیبانی فنی</v>
      </c>
      <c r="E741" t="str">
        <f t="shared" ca="1" si="319"/>
        <v>محصول ۱</v>
      </c>
      <c r="F741" t="str">
        <f t="shared" ca="1" si="320"/>
        <v>_</v>
      </c>
      <c r="G741">
        <f t="shared" ca="1" si="321"/>
        <v>4.3312394273632169</v>
      </c>
      <c r="H741">
        <f t="shared" ca="1" si="322"/>
        <v>544.33123942736324</v>
      </c>
      <c r="I741">
        <f ca="1">24-COUNTIF($H$2:H740,"&gt;"&amp;B741)</f>
        <v>17</v>
      </c>
      <c r="J741">
        <f t="shared" ca="1" si="304"/>
        <v>8</v>
      </c>
      <c r="O741">
        <f t="shared" ca="1" si="315"/>
        <v>0.92194585520409011</v>
      </c>
      <c r="P741">
        <f t="shared" ca="1" si="303"/>
        <v>2</v>
      </c>
      <c r="Q741">
        <f t="shared" ca="1" si="323"/>
        <v>540</v>
      </c>
      <c r="V741">
        <f t="shared" ca="1" si="312"/>
        <v>0.52242625893245365</v>
      </c>
      <c r="W741" t="str">
        <f t="shared" ca="1" si="324"/>
        <v>پشتیبانی فنی</v>
      </c>
      <c r="X741">
        <f t="shared" ca="1" si="313"/>
        <v>4.869665370842446</v>
      </c>
      <c r="AB741">
        <f t="shared" ca="1" si="325"/>
        <v>0.24968918563767292</v>
      </c>
      <c r="AC741" t="str">
        <f t="shared" ca="1" si="326"/>
        <v>الویت بیشتر</v>
      </c>
      <c r="AE741">
        <f t="shared" ca="1" si="305"/>
        <v>0.18068871504069028</v>
      </c>
      <c r="AF741" t="str">
        <f t="shared" ca="1" si="327"/>
        <v>محصول ۱</v>
      </c>
      <c r="AG741">
        <f t="shared" ca="1" si="306"/>
        <v>3.9382186954807663E-2</v>
      </c>
      <c r="AH741" s="4">
        <f t="shared" ca="1" si="307"/>
        <v>4.3312394273632169</v>
      </c>
      <c r="AI741">
        <f t="shared" ca="1" si="308"/>
        <v>0.60522769695622514</v>
      </c>
      <c r="AJ741">
        <f t="shared" ca="1" si="309"/>
        <v>20.521431273568812</v>
      </c>
      <c r="AK741">
        <f t="shared" ca="1" si="310"/>
        <v>0.88000843903667925</v>
      </c>
      <c r="AL741">
        <f t="shared" ca="1" si="311"/>
        <v>3.5101192778577204</v>
      </c>
    </row>
    <row r="742" spans="1:38" x14ac:dyDescent="0.3">
      <c r="A742" s="1">
        <f t="shared" si="314"/>
        <v>741</v>
      </c>
      <c r="B742">
        <f t="shared" ca="1" si="316"/>
        <v>540</v>
      </c>
      <c r="C742">
        <f t="shared" ca="1" si="317"/>
        <v>1</v>
      </c>
      <c r="D742" t="str">
        <f t="shared" ca="1" si="318"/>
        <v>بررسی سفارش</v>
      </c>
      <c r="E742" t="str">
        <f t="shared" ca="1" si="319"/>
        <v>_</v>
      </c>
      <c r="F742" t="str">
        <f t="shared" ca="1" si="320"/>
        <v>الویت بیشتر</v>
      </c>
      <c r="G742">
        <f t="shared" ca="1" si="321"/>
        <v>3.508319250940648</v>
      </c>
      <c r="H742">
        <f t="shared" ca="1" si="322"/>
        <v>543.50831925094064</v>
      </c>
      <c r="I742">
        <f ca="1">24-COUNTIF($H$2:H741,"&gt;"&amp;B742)</f>
        <v>16</v>
      </c>
      <c r="J742">
        <f t="shared" ca="1" si="304"/>
        <v>9</v>
      </c>
      <c r="O742">
        <f t="shared" ca="1" si="315"/>
        <v>0.33603795787636381</v>
      </c>
      <c r="P742">
        <f t="shared" ca="1" si="303"/>
        <v>0</v>
      </c>
      <c r="Q742">
        <f t="shared" ca="1" si="323"/>
        <v>540</v>
      </c>
      <c r="V742">
        <f t="shared" ca="1" si="312"/>
        <v>0.23678327868083657</v>
      </c>
      <c r="W742" t="str">
        <f t="shared" ca="1" si="324"/>
        <v>بررسی سفارش</v>
      </c>
      <c r="X742">
        <f t="shared" ca="1" si="313"/>
        <v>7.0804382289574557</v>
      </c>
      <c r="AB742">
        <f t="shared" ca="1" si="325"/>
        <v>0.75646168757334065</v>
      </c>
      <c r="AC742" t="str">
        <f t="shared" ca="1" si="326"/>
        <v>الویت بیشتر</v>
      </c>
      <c r="AE742">
        <f t="shared" ca="1" si="305"/>
        <v>0.17824527236245169</v>
      </c>
      <c r="AF742" t="str">
        <f t="shared" ca="1" si="327"/>
        <v>محصول ۱</v>
      </c>
      <c r="AG742">
        <f t="shared" ca="1" si="306"/>
        <v>0.98375890669030464</v>
      </c>
      <c r="AH742" s="4">
        <f t="shared" ca="1" si="307"/>
        <v>16.127014107128886</v>
      </c>
      <c r="AI742">
        <f t="shared" ca="1" si="308"/>
        <v>0.60463560734001165</v>
      </c>
      <c r="AJ742">
        <f t="shared" ca="1" si="309"/>
        <v>20.513347901329556</v>
      </c>
      <c r="AK742">
        <f t="shared" ca="1" si="310"/>
        <v>0.87912502050221719</v>
      </c>
      <c r="AL742">
        <f t="shared" ca="1" si="311"/>
        <v>3.508319250940648</v>
      </c>
    </row>
    <row r="743" spans="1:38" x14ac:dyDescent="0.3">
      <c r="A743" s="1">
        <f t="shared" si="314"/>
        <v>742</v>
      </c>
      <c r="B743">
        <f t="shared" ca="1" si="316"/>
        <v>540</v>
      </c>
      <c r="C743">
        <f t="shared" ca="1" si="317"/>
        <v>1</v>
      </c>
      <c r="D743" t="str">
        <f t="shared" ca="1" si="318"/>
        <v>پشتیبانی فنی</v>
      </c>
      <c r="E743" t="str">
        <f t="shared" ca="1" si="319"/>
        <v>محصول ۱</v>
      </c>
      <c r="F743" t="str">
        <f t="shared" ca="1" si="320"/>
        <v>_</v>
      </c>
      <c r="G743">
        <f t="shared" ca="1" si="321"/>
        <v>8.6755748861570314</v>
      </c>
      <c r="H743">
        <f t="shared" ca="1" si="322"/>
        <v>548.67557488615705</v>
      </c>
      <c r="I743">
        <f ca="1">24-COUNTIF($H$2:H742,"&gt;"&amp;B743)</f>
        <v>15</v>
      </c>
      <c r="J743">
        <f t="shared" ca="1" si="304"/>
        <v>10</v>
      </c>
      <c r="O743">
        <f t="shared" ca="1" si="315"/>
        <v>0.38058620567700385</v>
      </c>
      <c r="P743">
        <f t="shared" ca="1" si="303"/>
        <v>0</v>
      </c>
      <c r="Q743">
        <f t="shared" ca="1" si="323"/>
        <v>540</v>
      </c>
      <c r="V743">
        <f t="shared" ca="1" si="312"/>
        <v>0.28495432770397744</v>
      </c>
      <c r="W743" t="str">
        <f t="shared" ca="1" si="324"/>
        <v>پشتیبانی فنی</v>
      </c>
      <c r="X743">
        <f t="shared" ca="1" si="313"/>
        <v>6.8600913643337158</v>
      </c>
      <c r="AB743">
        <f t="shared" ca="1" si="325"/>
        <v>0.71831353599052261</v>
      </c>
      <c r="AC743" t="str">
        <f t="shared" ca="1" si="326"/>
        <v>الویت بیشتر</v>
      </c>
      <c r="AE743">
        <f t="shared" ca="1" si="305"/>
        <v>0.18628482141489613</v>
      </c>
      <c r="AF743" t="str">
        <f t="shared" ca="1" si="327"/>
        <v>محصول ۱</v>
      </c>
      <c r="AG743">
        <f t="shared" ca="1" si="306"/>
        <v>0.59747729766821556</v>
      </c>
      <c r="AH743" s="4">
        <f t="shared" ca="1" si="307"/>
        <v>8.6755748861570314</v>
      </c>
      <c r="AI743">
        <f t="shared" ca="1" si="308"/>
        <v>0.31177528711172675</v>
      </c>
      <c r="AJ743">
        <f t="shared" ca="1" si="309"/>
        <v>15.85793635028409</v>
      </c>
      <c r="AK743">
        <f t="shared" ca="1" si="310"/>
        <v>0.51756746115923347</v>
      </c>
      <c r="AL743">
        <f t="shared" ca="1" si="311"/>
        <v>3.0177245408331057</v>
      </c>
    </row>
    <row r="744" spans="1:38" x14ac:dyDescent="0.3">
      <c r="A744" s="1">
        <f t="shared" si="314"/>
        <v>743</v>
      </c>
      <c r="B744">
        <f t="shared" ca="1" si="316"/>
        <v>542</v>
      </c>
      <c r="C744">
        <f t="shared" ca="1" si="317"/>
        <v>1</v>
      </c>
      <c r="D744" t="str">
        <f t="shared" ca="1" si="318"/>
        <v>پشتیبانی فنی</v>
      </c>
      <c r="E744" t="str">
        <f t="shared" ca="1" si="319"/>
        <v>محصول ۱</v>
      </c>
      <c r="F744" t="str">
        <f t="shared" ca="1" si="320"/>
        <v>_</v>
      </c>
      <c r="G744">
        <f t="shared" ca="1" si="321"/>
        <v>14.934889281496968</v>
      </c>
      <c r="H744">
        <f t="shared" ca="1" si="322"/>
        <v>556.93488928149702</v>
      </c>
      <c r="I744">
        <f ca="1">24-COUNTIF($H$2:H743,"&gt;"&amp;B744)</f>
        <v>16</v>
      </c>
      <c r="J744">
        <f t="shared" ca="1" si="304"/>
        <v>9</v>
      </c>
      <c r="O744">
        <f t="shared" ca="1" si="315"/>
        <v>0.8779900038616224</v>
      </c>
      <c r="P744">
        <f t="shared" ca="1" si="303"/>
        <v>2</v>
      </c>
      <c r="Q744">
        <f t="shared" ca="1" si="323"/>
        <v>542</v>
      </c>
      <c r="V744">
        <f t="shared" ca="1" si="312"/>
        <v>0.24141706107050817</v>
      </c>
      <c r="W744" t="str">
        <f t="shared" ca="1" si="324"/>
        <v>پشتیبانی فنی</v>
      </c>
      <c r="X744">
        <f t="shared" ca="1" si="313"/>
        <v>8.4533654956874109</v>
      </c>
      <c r="AB744">
        <f t="shared" ca="1" si="325"/>
        <v>0.93165490600199297</v>
      </c>
      <c r="AC744" t="str">
        <f t="shared" ca="1" si="326"/>
        <v>الویت بیشتر</v>
      </c>
      <c r="AE744">
        <f t="shared" ca="1" si="305"/>
        <v>0.17297343396391779</v>
      </c>
      <c r="AF744" t="str">
        <f t="shared" ca="1" si="327"/>
        <v>محصول ۱</v>
      </c>
      <c r="AG744">
        <f t="shared" ca="1" si="306"/>
        <v>0.95650507538573071</v>
      </c>
      <c r="AH744" s="4">
        <f t="shared" ca="1" si="307"/>
        <v>14.934889281496968</v>
      </c>
      <c r="AI744">
        <f t="shared" ca="1" si="308"/>
        <v>0.6402496218897249</v>
      </c>
      <c r="AJ744">
        <f t="shared" ca="1" si="309"/>
        <v>20.99272136746395</v>
      </c>
      <c r="AK744">
        <f t="shared" ca="1" si="310"/>
        <v>0.49402368044964673</v>
      </c>
      <c r="AL744">
        <f t="shared" ca="1" si="311"/>
        <v>2.9940057147216477</v>
      </c>
    </row>
    <row r="745" spans="1:38" x14ac:dyDescent="0.3">
      <c r="A745" s="1">
        <f t="shared" si="314"/>
        <v>744</v>
      </c>
      <c r="B745">
        <f t="shared" ca="1" si="316"/>
        <v>543</v>
      </c>
      <c r="C745">
        <f t="shared" ca="1" si="317"/>
        <v>1</v>
      </c>
      <c r="D745" t="str">
        <f t="shared" ca="1" si="318"/>
        <v>بررسی سفارش</v>
      </c>
      <c r="E745" t="str">
        <f t="shared" ca="1" si="319"/>
        <v>_</v>
      </c>
      <c r="F745" t="str">
        <f t="shared" ca="1" si="320"/>
        <v>الویت بیشتر</v>
      </c>
      <c r="G745">
        <f t="shared" ca="1" si="321"/>
        <v>2.5649242189700674</v>
      </c>
      <c r="H745">
        <f t="shared" ca="1" si="322"/>
        <v>545.56492421897008</v>
      </c>
      <c r="I745">
        <f ca="1">24-COUNTIF($H$2:H744,"&gt;"&amp;B745)</f>
        <v>16</v>
      </c>
      <c r="J745">
        <f t="shared" ca="1" si="304"/>
        <v>9</v>
      </c>
      <c r="O745">
        <f t="shared" ca="1" si="315"/>
        <v>0.76727560001139816</v>
      </c>
      <c r="P745">
        <f t="shared" ca="1" si="303"/>
        <v>1</v>
      </c>
      <c r="Q745">
        <f t="shared" ca="1" si="323"/>
        <v>543</v>
      </c>
      <c r="V745">
        <f t="shared" ca="1" si="312"/>
        <v>0.23221200754770846</v>
      </c>
      <c r="W745" t="str">
        <f t="shared" ca="1" si="324"/>
        <v>بررسی سفارش</v>
      </c>
      <c r="X745">
        <f t="shared" ca="1" si="313"/>
        <v>6.4628476563467281</v>
      </c>
      <c r="AB745">
        <f t="shared" ca="1" si="325"/>
        <v>0.64253009422251894</v>
      </c>
      <c r="AC745" t="str">
        <f t="shared" ca="1" si="326"/>
        <v>الویت بیشتر</v>
      </c>
      <c r="AE745">
        <f t="shared" ca="1" si="305"/>
        <v>0.17428828910995614</v>
      </c>
      <c r="AF745" t="str">
        <f t="shared" ca="1" si="327"/>
        <v>محصول ۱</v>
      </c>
      <c r="AG745">
        <f t="shared" ca="1" si="306"/>
        <v>0.46206402204938146</v>
      </c>
      <c r="AH745" s="4">
        <f t="shared" ca="1" si="307"/>
        <v>7.220659981365575</v>
      </c>
      <c r="AI745">
        <f t="shared" ca="1" si="308"/>
        <v>0.88669808047636289</v>
      </c>
      <c r="AJ745">
        <f t="shared" ca="1" si="309"/>
        <v>23.997520703698239</v>
      </c>
      <c r="AK745">
        <f t="shared" ca="1" si="310"/>
        <v>0.15956968658947035</v>
      </c>
      <c r="AL745">
        <f t="shared" ca="1" si="311"/>
        <v>2.5649242189700674</v>
      </c>
    </row>
    <row r="746" spans="1:38" x14ac:dyDescent="0.3">
      <c r="A746" s="1">
        <f t="shared" si="314"/>
        <v>745</v>
      </c>
      <c r="B746">
        <f t="shared" ca="1" si="316"/>
        <v>546</v>
      </c>
      <c r="C746">
        <f t="shared" ca="1" si="317"/>
        <v>1</v>
      </c>
      <c r="D746" t="str">
        <f t="shared" ca="1" si="318"/>
        <v>پشتیبانی فنی</v>
      </c>
      <c r="E746" t="str">
        <f t="shared" ca="1" si="319"/>
        <v>محصول ۳</v>
      </c>
      <c r="F746" t="str">
        <f t="shared" ca="1" si="320"/>
        <v>_</v>
      </c>
      <c r="G746">
        <f t="shared" ca="1" si="321"/>
        <v>8.2123901094437528</v>
      </c>
      <c r="H746">
        <f t="shared" ca="1" si="322"/>
        <v>554.21239010944373</v>
      </c>
      <c r="I746">
        <f ca="1">24-COUNTIF($H$2:H745,"&gt;"&amp;B746)</f>
        <v>18</v>
      </c>
      <c r="J746">
        <f t="shared" ca="1" si="304"/>
        <v>7</v>
      </c>
      <c r="O746">
        <f t="shared" ca="1" si="315"/>
        <v>0.9291165586063227</v>
      </c>
      <c r="P746">
        <f t="shared" ca="1" si="303"/>
        <v>3</v>
      </c>
      <c r="Q746">
        <f t="shared" ca="1" si="323"/>
        <v>546</v>
      </c>
      <c r="V746">
        <f t="shared" ca="1" si="312"/>
        <v>0.45496421690554378</v>
      </c>
      <c r="W746" t="str">
        <f t="shared" ca="1" si="324"/>
        <v>پشتیبانی فنی</v>
      </c>
      <c r="X746">
        <f t="shared" ca="1" si="313"/>
        <v>8.330524367956464</v>
      </c>
      <c r="AB746">
        <f t="shared" ca="1" si="325"/>
        <v>0.92036717468608109</v>
      </c>
      <c r="AC746" t="str">
        <f t="shared" ca="1" si="326"/>
        <v>الویت بیشتر</v>
      </c>
      <c r="AE746">
        <f t="shared" ca="1" si="305"/>
        <v>0.36473656670163801</v>
      </c>
      <c r="AF746" t="str">
        <f t="shared" ca="1" si="327"/>
        <v>محصول ۳</v>
      </c>
      <c r="AG746">
        <f t="shared" ca="1" si="306"/>
        <v>0.55649394736243296</v>
      </c>
      <c r="AH746" s="4">
        <f t="shared" ca="1" si="307"/>
        <v>8.2123901094437528</v>
      </c>
      <c r="AI746">
        <f t="shared" ca="1" si="308"/>
        <v>0.98049131638827003</v>
      </c>
      <c r="AJ746">
        <f t="shared" ca="1" si="309"/>
        <v>25.028589674324564</v>
      </c>
      <c r="AK746">
        <f t="shared" ca="1" si="310"/>
        <v>0.90661479764120267</v>
      </c>
      <c r="AL746">
        <f t="shared" ca="1" si="311"/>
        <v>3.567830583315299</v>
      </c>
    </row>
    <row r="747" spans="1:38" x14ac:dyDescent="0.3">
      <c r="A747" s="1">
        <f t="shared" si="314"/>
        <v>746</v>
      </c>
      <c r="B747">
        <f t="shared" ca="1" si="316"/>
        <v>547</v>
      </c>
      <c r="C747">
        <f t="shared" ca="1" si="317"/>
        <v>1</v>
      </c>
      <c r="D747" t="str">
        <f t="shared" ca="1" si="318"/>
        <v>بررسی سفارش</v>
      </c>
      <c r="E747" t="str">
        <f t="shared" ca="1" si="319"/>
        <v>_</v>
      </c>
      <c r="F747" t="str">
        <f t="shared" ca="1" si="320"/>
        <v>الویت بیشتر</v>
      </c>
      <c r="G747">
        <f t="shared" ca="1" si="321"/>
        <v>3.5213093674408018</v>
      </c>
      <c r="H747">
        <f t="shared" ca="1" si="322"/>
        <v>550.52130936744084</v>
      </c>
      <c r="I747">
        <f ca="1">24-COUNTIF($H$2:H746,"&gt;"&amp;B747)</f>
        <v>18</v>
      </c>
      <c r="J747">
        <f t="shared" ca="1" si="304"/>
        <v>7</v>
      </c>
      <c r="O747">
        <f t="shared" ca="1" si="315"/>
        <v>0.63690981969087523</v>
      </c>
      <c r="P747">
        <f t="shared" ca="1" si="303"/>
        <v>1</v>
      </c>
      <c r="Q747">
        <f t="shared" ca="1" si="323"/>
        <v>547</v>
      </c>
      <c r="V747">
        <f t="shared" ca="1" si="312"/>
        <v>0.22411389613590391</v>
      </c>
      <c r="W747" t="str">
        <f t="shared" ca="1" si="324"/>
        <v>بررسی سفارش</v>
      </c>
      <c r="X747">
        <f t="shared" ca="1" si="313"/>
        <v>7.8199596303172729</v>
      </c>
      <c r="AB747">
        <f t="shared" ca="1" si="325"/>
        <v>0.86421211390153141</v>
      </c>
      <c r="AC747" t="str">
        <f t="shared" ca="1" si="326"/>
        <v>الویت بیشتر</v>
      </c>
      <c r="AE747">
        <f t="shared" ca="1" si="305"/>
        <v>0.48705982576000528</v>
      </c>
      <c r="AF747" t="str">
        <f t="shared" ca="1" si="327"/>
        <v>محصول ۳</v>
      </c>
      <c r="AG747">
        <f t="shared" ca="1" si="306"/>
        <v>0.60456104990857351</v>
      </c>
      <c r="AH747" s="4">
        <f t="shared" ca="1" si="307"/>
        <v>8.7579865170111262</v>
      </c>
      <c r="AI747">
        <f t="shared" ca="1" si="308"/>
        <v>0.77107559707206585</v>
      </c>
      <c r="AJ747">
        <f t="shared" ca="1" si="309"/>
        <v>22.648192788565375</v>
      </c>
      <c r="AK747">
        <f t="shared" ca="1" si="310"/>
        <v>0.8854276391500373</v>
      </c>
      <c r="AL747">
        <f t="shared" ca="1" si="311"/>
        <v>3.5213093674408018</v>
      </c>
    </row>
    <row r="748" spans="1:38" x14ac:dyDescent="0.3">
      <c r="A748" s="1">
        <f t="shared" si="314"/>
        <v>747</v>
      </c>
      <c r="B748">
        <f t="shared" ca="1" si="316"/>
        <v>547</v>
      </c>
      <c r="C748">
        <f t="shared" ca="1" si="317"/>
        <v>1</v>
      </c>
      <c r="D748" t="str">
        <f t="shared" ca="1" si="318"/>
        <v>پشتیبانی فنی</v>
      </c>
      <c r="E748" t="str">
        <f t="shared" ca="1" si="319"/>
        <v>محصول ۱</v>
      </c>
      <c r="F748" t="str">
        <f t="shared" ca="1" si="320"/>
        <v>_</v>
      </c>
      <c r="G748">
        <f t="shared" ca="1" si="321"/>
        <v>10.446880182493912</v>
      </c>
      <c r="H748">
        <f t="shared" ca="1" si="322"/>
        <v>557.44688018249394</v>
      </c>
      <c r="I748">
        <f ca="1">24-COUNTIF($H$2:H747,"&gt;"&amp;B748)</f>
        <v>17</v>
      </c>
      <c r="J748">
        <f t="shared" ca="1" si="304"/>
        <v>8</v>
      </c>
      <c r="O748">
        <f t="shared" ca="1" si="315"/>
        <v>0.50286126967517286</v>
      </c>
      <c r="P748">
        <f t="shared" ca="1" si="303"/>
        <v>0</v>
      </c>
      <c r="Q748">
        <f t="shared" ca="1" si="323"/>
        <v>547</v>
      </c>
      <c r="V748">
        <f t="shared" ca="1" si="312"/>
        <v>0.26141428302142677</v>
      </c>
      <c r="W748" t="str">
        <f t="shared" ca="1" si="324"/>
        <v>پشتیبانی فنی</v>
      </c>
      <c r="X748">
        <f t="shared" ca="1" si="313"/>
        <v>6.1503098090201123</v>
      </c>
      <c r="AB748">
        <f t="shared" ca="1" si="325"/>
        <v>0.57656815524209248</v>
      </c>
      <c r="AC748" t="str">
        <f t="shared" ca="1" si="326"/>
        <v>الویت بیشتر</v>
      </c>
      <c r="AE748">
        <f t="shared" ca="1" si="305"/>
        <v>0.14622565513323688</v>
      </c>
      <c r="AF748" t="str">
        <f t="shared" ca="1" si="327"/>
        <v>محصول ۱</v>
      </c>
      <c r="AG748">
        <f t="shared" ca="1" si="306"/>
        <v>0.73588139362220739</v>
      </c>
      <c r="AH748" s="4">
        <f t="shared" ca="1" si="307"/>
        <v>10.446880182493912</v>
      </c>
      <c r="AI748">
        <f t="shared" ca="1" si="308"/>
        <v>0.10200034338058717</v>
      </c>
      <c r="AJ748">
        <f t="shared" ca="1" si="309"/>
        <v>10.782488839994123</v>
      </c>
      <c r="AK748">
        <f t="shared" ca="1" si="310"/>
        <v>0.93554223227524069</v>
      </c>
      <c r="AL748">
        <f t="shared" ca="1" si="311"/>
        <v>3.6409519037099365</v>
      </c>
    </row>
    <row r="749" spans="1:38" x14ac:dyDescent="0.3">
      <c r="A749" s="1">
        <f t="shared" si="314"/>
        <v>748</v>
      </c>
      <c r="B749">
        <f t="shared" ca="1" si="316"/>
        <v>547</v>
      </c>
      <c r="C749">
        <f t="shared" ca="1" si="317"/>
        <v>1</v>
      </c>
      <c r="D749" t="str">
        <f t="shared" ca="1" si="318"/>
        <v>پشتیبانی فنی</v>
      </c>
      <c r="E749" t="str">
        <f t="shared" ca="1" si="319"/>
        <v>محصول ۳</v>
      </c>
      <c r="F749" t="str">
        <f t="shared" ca="1" si="320"/>
        <v>_</v>
      </c>
      <c r="G749">
        <f t="shared" ca="1" si="321"/>
        <v>9.4514568247299202</v>
      </c>
      <c r="H749">
        <f t="shared" ca="1" si="322"/>
        <v>556.45145682472992</v>
      </c>
      <c r="I749">
        <f ca="1">24-COUNTIF($H$2:H748,"&gt;"&amp;B749)</f>
        <v>16</v>
      </c>
      <c r="J749">
        <f t="shared" ca="1" si="304"/>
        <v>9</v>
      </c>
      <c r="O749">
        <f t="shared" ca="1" si="315"/>
        <v>0.21043479994751801</v>
      </c>
      <c r="P749">
        <f t="shared" ca="1" si="303"/>
        <v>0</v>
      </c>
      <c r="Q749">
        <f t="shared" ca="1" si="323"/>
        <v>547</v>
      </c>
      <c r="V749">
        <f t="shared" ca="1" si="312"/>
        <v>0.40785443937324095</v>
      </c>
      <c r="W749" t="str">
        <f t="shared" ca="1" si="324"/>
        <v>پشتیبانی فنی</v>
      </c>
      <c r="X749">
        <f t="shared" ca="1" si="313"/>
        <v>6.5994688504504442</v>
      </c>
      <c r="AB749">
        <f t="shared" ca="1" si="325"/>
        <v>0.66961108288409066</v>
      </c>
      <c r="AC749" t="str">
        <f t="shared" ca="1" si="326"/>
        <v>الویت بیشتر</v>
      </c>
      <c r="AE749">
        <f t="shared" ca="1" si="305"/>
        <v>0.41356650558852692</v>
      </c>
      <c r="AF749" t="str">
        <f t="shared" ca="1" si="327"/>
        <v>محصول ۳</v>
      </c>
      <c r="AG749">
        <f t="shared" ca="1" si="306"/>
        <v>0.6616778221321451</v>
      </c>
      <c r="AH749" s="4">
        <f t="shared" ca="1" si="307"/>
        <v>9.4514568247299202</v>
      </c>
      <c r="AI749">
        <f t="shared" ca="1" si="308"/>
        <v>4.5738198013488551E-3</v>
      </c>
      <c r="AJ749">
        <f t="shared" ca="1" si="309"/>
        <v>5.4362425736651634</v>
      </c>
      <c r="AK749">
        <f t="shared" ca="1" si="310"/>
        <v>0.45945019977224</v>
      </c>
      <c r="AL749">
        <f t="shared" ca="1" si="311"/>
        <v>2.9585929269217877</v>
      </c>
    </row>
    <row r="750" spans="1:38" x14ac:dyDescent="0.3">
      <c r="A750" s="1">
        <f t="shared" si="314"/>
        <v>749</v>
      </c>
      <c r="B750">
        <f t="shared" ca="1" si="316"/>
        <v>547</v>
      </c>
      <c r="C750">
        <f t="shared" ca="1" si="317"/>
        <v>1</v>
      </c>
      <c r="D750" t="str">
        <f t="shared" ca="1" si="318"/>
        <v>پشتیبانی فنی</v>
      </c>
      <c r="E750" t="str">
        <f t="shared" ca="1" si="319"/>
        <v>محصول ۲</v>
      </c>
      <c r="F750" t="str">
        <f t="shared" ca="1" si="320"/>
        <v>_</v>
      </c>
      <c r="G750">
        <f t="shared" ca="1" si="321"/>
        <v>8.5585814657802484</v>
      </c>
      <c r="H750">
        <f t="shared" ca="1" si="322"/>
        <v>555.55858146578021</v>
      </c>
      <c r="I750">
        <f ca="1">24-COUNTIF($H$2:H749,"&gt;"&amp;B750)</f>
        <v>15</v>
      </c>
      <c r="J750">
        <f t="shared" ca="1" si="304"/>
        <v>10</v>
      </c>
      <c r="O750">
        <f t="shared" ca="1" si="315"/>
        <v>0.24149417593930111</v>
      </c>
      <c r="P750">
        <f t="shared" ca="1" si="303"/>
        <v>0</v>
      </c>
      <c r="Q750">
        <f t="shared" ca="1" si="323"/>
        <v>547</v>
      </c>
      <c r="V750">
        <f t="shared" ca="1" si="312"/>
        <v>0.24514401459399146</v>
      </c>
      <c r="W750" t="str">
        <f t="shared" ca="1" si="324"/>
        <v>پشتیبانی فنی</v>
      </c>
      <c r="X750">
        <f t="shared" ca="1" si="313"/>
        <v>9.291311947088186</v>
      </c>
      <c r="AB750">
        <f t="shared" ca="1" si="325"/>
        <v>0.98565032124743035</v>
      </c>
      <c r="AC750" t="str">
        <f t="shared" ca="1" si="326"/>
        <v>الویت بیشتر</v>
      </c>
      <c r="AE750">
        <f t="shared" ca="1" si="305"/>
        <v>0.29073772542475013</v>
      </c>
      <c r="AF750" t="str">
        <f t="shared" ca="1" si="327"/>
        <v>محصول ۲</v>
      </c>
      <c r="AG750">
        <f t="shared" ca="1" si="306"/>
        <v>0.58731303732264706</v>
      </c>
      <c r="AH750" s="4">
        <f t="shared" ca="1" si="307"/>
        <v>8.5585814657802484</v>
      </c>
      <c r="AI750">
        <f t="shared" ca="1" si="308"/>
        <v>0.59997770010417772</v>
      </c>
      <c r="AJ750">
        <f t="shared" ca="1" si="309"/>
        <v>20.449618316148985</v>
      </c>
      <c r="AK750">
        <f t="shared" ca="1" si="310"/>
        <v>0.2700855940862692</v>
      </c>
      <c r="AL750">
        <f t="shared" ca="1" si="311"/>
        <v>2.7349633924030083</v>
      </c>
    </row>
    <row r="751" spans="1:38" x14ac:dyDescent="0.3">
      <c r="A751" s="1">
        <f t="shared" si="314"/>
        <v>750</v>
      </c>
      <c r="B751">
        <f t="shared" ca="1" si="316"/>
        <v>547</v>
      </c>
      <c r="C751">
        <f t="shared" ca="1" si="317"/>
        <v>1</v>
      </c>
      <c r="D751" t="str">
        <f t="shared" ca="1" si="318"/>
        <v>پشتیبانی فنی</v>
      </c>
      <c r="E751" t="str">
        <f t="shared" ca="1" si="319"/>
        <v>محصول ۱</v>
      </c>
      <c r="F751" t="str">
        <f t="shared" ca="1" si="320"/>
        <v>_</v>
      </c>
      <c r="G751">
        <f t="shared" ca="1" si="321"/>
        <v>10.550767791268264</v>
      </c>
      <c r="H751">
        <f t="shared" ca="1" si="322"/>
        <v>557.5507677912683</v>
      </c>
      <c r="I751">
        <f ca="1">24-COUNTIF($H$2:H750,"&gt;"&amp;B751)</f>
        <v>14</v>
      </c>
      <c r="J751">
        <f t="shared" ca="1" si="304"/>
        <v>11</v>
      </c>
      <c r="O751">
        <f t="shared" ca="1" si="315"/>
        <v>0.20497557668202626</v>
      </c>
      <c r="P751">
        <f t="shared" ca="1" si="303"/>
        <v>0</v>
      </c>
      <c r="Q751">
        <f t="shared" ca="1" si="323"/>
        <v>547</v>
      </c>
      <c r="V751">
        <f t="shared" ca="1" si="312"/>
        <v>0.25979402786211436</v>
      </c>
      <c r="W751" t="str">
        <f t="shared" ca="1" si="324"/>
        <v>پشتیبانی فنی</v>
      </c>
      <c r="X751">
        <f t="shared" ca="1" si="313"/>
        <v>4.6943431939040341</v>
      </c>
      <c r="AB751">
        <f t="shared" ca="1" si="325"/>
        <v>0.20505706133778023</v>
      </c>
      <c r="AC751" t="str">
        <f t="shared" ca="1" si="326"/>
        <v>الویت بیشتر</v>
      </c>
      <c r="AE751">
        <f t="shared" ca="1" si="305"/>
        <v>0.17462093325080286</v>
      </c>
      <c r="AF751" t="str">
        <f t="shared" ca="1" si="327"/>
        <v>محصول ۱</v>
      </c>
      <c r="AG751">
        <f t="shared" ca="1" si="306"/>
        <v>0.74309694213145239</v>
      </c>
      <c r="AH751" s="4">
        <f t="shared" ca="1" si="307"/>
        <v>10.550767791268264</v>
      </c>
      <c r="AI751">
        <f t="shared" ca="1" si="308"/>
        <v>0.71066461759113997</v>
      </c>
      <c r="AJ751">
        <f t="shared" ca="1" si="309"/>
        <v>21.902785887498183</v>
      </c>
      <c r="AK751">
        <f t="shared" ca="1" si="310"/>
        <v>0.7988712812683102</v>
      </c>
      <c r="AL751">
        <f t="shared" ca="1" si="311"/>
        <v>3.365762317846551</v>
      </c>
    </row>
    <row r="752" spans="1:38" x14ac:dyDescent="0.3">
      <c r="A752" s="1">
        <f t="shared" si="314"/>
        <v>751</v>
      </c>
      <c r="B752">
        <f t="shared" ca="1" si="316"/>
        <v>549</v>
      </c>
      <c r="C752">
        <f t="shared" ca="1" si="317"/>
        <v>1</v>
      </c>
      <c r="D752" t="str">
        <f t="shared" ca="1" si="318"/>
        <v>پشتیبانی فنی</v>
      </c>
      <c r="E752" t="str">
        <f t="shared" ca="1" si="319"/>
        <v>محصول ۳</v>
      </c>
      <c r="F752" t="str">
        <f t="shared" ca="1" si="320"/>
        <v>_</v>
      </c>
      <c r="G752">
        <f t="shared" ca="1" si="321"/>
        <v>5.0349859706253994</v>
      </c>
      <c r="H752">
        <f t="shared" ca="1" si="322"/>
        <v>554.03498597062537</v>
      </c>
      <c r="I752">
        <f ca="1">24-COUNTIF($H$2:H751,"&gt;"&amp;B752)</f>
        <v>16</v>
      </c>
      <c r="J752">
        <f t="shared" ca="1" si="304"/>
        <v>9</v>
      </c>
      <c r="O752">
        <f t="shared" ca="1" si="315"/>
        <v>0.85288625664438855</v>
      </c>
      <c r="P752">
        <f t="shared" ca="1" si="303"/>
        <v>2</v>
      </c>
      <c r="Q752">
        <f t="shared" ca="1" si="323"/>
        <v>549</v>
      </c>
      <c r="V752">
        <f t="shared" ca="1" si="312"/>
        <v>0.34299175959232353</v>
      </c>
      <c r="W752" t="str">
        <f t="shared" ca="1" si="324"/>
        <v>پشتیبانی فنی</v>
      </c>
      <c r="X752">
        <f t="shared" ca="1" si="313"/>
        <v>6.3658416968902358</v>
      </c>
      <c r="AB752">
        <f t="shared" ca="1" si="325"/>
        <v>0.62265409794109594</v>
      </c>
      <c r="AC752" t="str">
        <f t="shared" ca="1" si="326"/>
        <v>الویت بیشتر</v>
      </c>
      <c r="AE752">
        <f t="shared" ca="1" si="305"/>
        <v>0.42929431018621034</v>
      </c>
      <c r="AF752" t="str">
        <f t="shared" ca="1" si="327"/>
        <v>محصول ۳</v>
      </c>
      <c r="AG752">
        <f t="shared" ca="1" si="306"/>
        <v>0.22179820008388795</v>
      </c>
      <c r="AH752" s="4">
        <f t="shared" ca="1" si="307"/>
        <v>5.0349859706253994</v>
      </c>
      <c r="AI752">
        <f t="shared" ca="1" si="308"/>
        <v>0.89896109494875587</v>
      </c>
      <c r="AJ752">
        <f t="shared" ca="1" si="309"/>
        <v>24.135328500471228</v>
      </c>
      <c r="AK752">
        <f t="shared" ca="1" si="310"/>
        <v>0.54429769986470644</v>
      </c>
      <c r="AL752">
        <f t="shared" ca="1" si="311"/>
        <v>3.0453248718697092</v>
      </c>
    </row>
    <row r="753" spans="1:38" x14ac:dyDescent="0.3">
      <c r="A753" s="1">
        <f t="shared" si="314"/>
        <v>752</v>
      </c>
      <c r="B753">
        <f t="shared" ca="1" si="316"/>
        <v>554</v>
      </c>
      <c r="C753">
        <f t="shared" ca="1" si="317"/>
        <v>1</v>
      </c>
      <c r="D753" t="str">
        <f t="shared" ca="1" si="318"/>
        <v>فروش</v>
      </c>
      <c r="E753" t="str">
        <f t="shared" ca="1" si="319"/>
        <v>_</v>
      </c>
      <c r="F753" t="str">
        <f t="shared" ca="1" si="320"/>
        <v>_</v>
      </c>
      <c r="G753">
        <f t="shared" ca="1" si="321"/>
        <v>11.704692874523136</v>
      </c>
      <c r="H753">
        <f t="shared" ca="1" si="322"/>
        <v>565.70469287452318</v>
      </c>
      <c r="I753">
        <f ca="1">24-COUNTIF($H$2:H752,"&gt;"&amp;B753)</f>
        <v>16</v>
      </c>
      <c r="J753">
        <f t="shared" ca="1" si="304"/>
        <v>9</v>
      </c>
      <c r="O753">
        <f t="shared" ca="1" si="315"/>
        <v>0.99816168207451772</v>
      </c>
      <c r="P753">
        <f t="shared" ca="1" si="303"/>
        <v>5</v>
      </c>
      <c r="Q753">
        <f t="shared" ca="1" si="323"/>
        <v>554</v>
      </c>
      <c r="V753">
        <f t="shared" ca="1" si="312"/>
        <v>0.10009421723535453</v>
      </c>
      <c r="W753" t="str">
        <f t="shared" ca="1" si="324"/>
        <v>فروش</v>
      </c>
      <c r="X753">
        <f t="shared" ca="1" si="313"/>
        <v>3.5358641522586325</v>
      </c>
      <c r="AB753">
        <f t="shared" ca="1" si="325"/>
        <v>2.0510742119704491E-2</v>
      </c>
      <c r="AC753" t="str">
        <f t="shared" ca="1" si="326"/>
        <v>الویت کمتر</v>
      </c>
      <c r="AE753">
        <f t="shared" ca="1" si="305"/>
        <v>0.19864931099920274</v>
      </c>
      <c r="AF753" t="str">
        <f t="shared" ca="1" si="327"/>
        <v>محصول ۱</v>
      </c>
      <c r="AG753">
        <f t="shared" ca="1" si="306"/>
        <v>0.45711532961377355</v>
      </c>
      <c r="AH753" s="4">
        <f t="shared" ca="1" si="307"/>
        <v>7.1711917182256428</v>
      </c>
      <c r="AI753">
        <f t="shared" ca="1" si="308"/>
        <v>0.13162370796170197</v>
      </c>
      <c r="AJ753">
        <f t="shared" ca="1" si="309"/>
        <v>11.704692874523136</v>
      </c>
      <c r="AK753">
        <f t="shared" ca="1" si="310"/>
        <v>0.56299653044821441</v>
      </c>
      <c r="AL753">
        <f t="shared" ca="1" si="311"/>
        <v>3.0651166173775621</v>
      </c>
    </row>
    <row r="754" spans="1:38" x14ac:dyDescent="0.3">
      <c r="A754" s="1">
        <f t="shared" si="314"/>
        <v>753</v>
      </c>
      <c r="B754">
        <f t="shared" ca="1" si="316"/>
        <v>554</v>
      </c>
      <c r="C754">
        <f t="shared" ca="1" si="317"/>
        <v>1</v>
      </c>
      <c r="D754" t="str">
        <f t="shared" ca="1" si="318"/>
        <v>بررسی سفارش</v>
      </c>
      <c r="E754" t="str">
        <f t="shared" ca="1" si="319"/>
        <v>_</v>
      </c>
      <c r="F754" t="str">
        <f t="shared" ca="1" si="320"/>
        <v>الویت بیشتر</v>
      </c>
      <c r="G754">
        <f t="shared" ca="1" si="321"/>
        <v>2.6520216537075325</v>
      </c>
      <c r="H754">
        <f t="shared" ca="1" si="322"/>
        <v>556.65202165370749</v>
      </c>
      <c r="I754">
        <f ca="1">24-COUNTIF($H$2:H753,"&gt;"&amp;B754)</f>
        <v>15</v>
      </c>
      <c r="J754">
        <f t="shared" ca="1" si="304"/>
        <v>10</v>
      </c>
      <c r="O754">
        <f t="shared" ca="1" si="315"/>
        <v>0.1309547350514364</v>
      </c>
      <c r="P754">
        <f t="shared" ca="1" si="303"/>
        <v>0</v>
      </c>
      <c r="Q754">
        <f t="shared" ca="1" si="323"/>
        <v>554</v>
      </c>
      <c r="V754">
        <f t="shared" ca="1" si="312"/>
        <v>0.19111587146707434</v>
      </c>
      <c r="W754" t="str">
        <f t="shared" ca="1" si="324"/>
        <v>بررسی سفارش</v>
      </c>
      <c r="X754">
        <f t="shared" ca="1" si="313"/>
        <v>9.9234144610733388</v>
      </c>
      <c r="AB754">
        <f t="shared" ca="1" si="325"/>
        <v>0.99983241872078032</v>
      </c>
      <c r="AC754" t="str">
        <f t="shared" ca="1" si="326"/>
        <v>الویت بیشتر</v>
      </c>
      <c r="AE754">
        <f t="shared" ca="1" si="305"/>
        <v>0.48384078158991772</v>
      </c>
      <c r="AF754" t="str">
        <f t="shared" ca="1" si="327"/>
        <v>محصول ۳</v>
      </c>
      <c r="AG754">
        <f t="shared" ca="1" si="306"/>
        <v>0.38985901837951276</v>
      </c>
      <c r="AH754" s="4">
        <f t="shared" ca="1" si="307"/>
        <v>6.5199977338841411</v>
      </c>
      <c r="AI754">
        <f t="shared" ca="1" si="308"/>
        <v>0.83101116303947298</v>
      </c>
      <c r="AJ754">
        <f t="shared" ca="1" si="309"/>
        <v>23.359391378109031</v>
      </c>
      <c r="AK754">
        <f t="shared" ca="1" si="310"/>
        <v>0.21256611845175277</v>
      </c>
      <c r="AL754">
        <f t="shared" ca="1" si="311"/>
        <v>2.6520216537075325</v>
      </c>
    </row>
    <row r="755" spans="1:38" x14ac:dyDescent="0.3">
      <c r="A755" s="1">
        <f t="shared" si="314"/>
        <v>754</v>
      </c>
      <c r="B755">
        <f t="shared" ca="1" si="316"/>
        <v>554</v>
      </c>
      <c r="C755">
        <f t="shared" ca="1" si="317"/>
        <v>1</v>
      </c>
      <c r="D755" t="str">
        <f t="shared" ca="1" si="318"/>
        <v>پشتیبانی فنی</v>
      </c>
      <c r="E755" t="str">
        <f t="shared" ca="1" si="319"/>
        <v>محصول ۱</v>
      </c>
      <c r="F755" t="str">
        <f t="shared" ca="1" si="320"/>
        <v>_</v>
      </c>
      <c r="G755">
        <f t="shared" ca="1" si="321"/>
        <v>5.9025270550408528</v>
      </c>
      <c r="H755">
        <f t="shared" ca="1" si="322"/>
        <v>559.90252705504088</v>
      </c>
      <c r="I755">
        <f ca="1">24-COUNTIF($H$2:H754,"&gt;"&amp;B755)</f>
        <v>14</v>
      </c>
      <c r="J755">
        <f t="shared" ca="1" si="304"/>
        <v>11</v>
      </c>
      <c r="O755">
        <f t="shared" ca="1" si="315"/>
        <v>0.50883556678968245</v>
      </c>
      <c r="P755">
        <f t="shared" ca="1" si="303"/>
        <v>0</v>
      </c>
      <c r="Q755">
        <f t="shared" ca="1" si="323"/>
        <v>554</v>
      </c>
      <c r="V755">
        <f t="shared" ca="1" si="312"/>
        <v>0.33585917714447322</v>
      </c>
      <c r="W755" t="str">
        <f t="shared" ca="1" si="324"/>
        <v>پشتیبانی فنی</v>
      </c>
      <c r="X755">
        <f t="shared" ca="1" si="313"/>
        <v>8.4303176797465866</v>
      </c>
      <c r="AB755">
        <f t="shared" ca="1" si="325"/>
        <v>0.92960278324239598</v>
      </c>
      <c r="AC755" t="str">
        <f t="shared" ca="1" si="326"/>
        <v>الویت بیشتر</v>
      </c>
      <c r="AE755">
        <f t="shared" ca="1" si="305"/>
        <v>0.11694559162094489</v>
      </c>
      <c r="AF755" t="str">
        <f t="shared" ca="1" si="327"/>
        <v>محصول ۱</v>
      </c>
      <c r="AG755">
        <f t="shared" ca="1" si="306"/>
        <v>0.18721474011653616</v>
      </c>
      <c r="AH755" s="4">
        <f t="shared" ca="1" si="307"/>
        <v>5.9025270550408528</v>
      </c>
      <c r="AI755">
        <f t="shared" ca="1" si="308"/>
        <v>0.2475609510955723</v>
      </c>
      <c r="AJ755">
        <f t="shared" ca="1" si="309"/>
        <v>14.566455836471523</v>
      </c>
      <c r="AK755">
        <f t="shared" ca="1" si="310"/>
        <v>0.71887455406955336</v>
      </c>
      <c r="AL755">
        <f t="shared" ca="1" si="311"/>
        <v>3.2501660904834369</v>
      </c>
    </row>
    <row r="756" spans="1:38" x14ac:dyDescent="0.3">
      <c r="A756" s="1">
        <f t="shared" si="314"/>
        <v>755</v>
      </c>
      <c r="B756">
        <f t="shared" ca="1" si="316"/>
        <v>554</v>
      </c>
      <c r="C756">
        <f t="shared" ca="1" si="317"/>
        <v>1</v>
      </c>
      <c r="D756" t="str">
        <f t="shared" ca="1" si="318"/>
        <v>پشتیبانی فنی</v>
      </c>
      <c r="E756" t="str">
        <f t="shared" ca="1" si="319"/>
        <v>محصول ۱</v>
      </c>
      <c r="F756" t="str">
        <f t="shared" ca="1" si="320"/>
        <v>_</v>
      </c>
      <c r="G756">
        <f t="shared" ca="1" si="321"/>
        <v>4.7128038487364385</v>
      </c>
      <c r="H756">
        <f t="shared" ca="1" si="322"/>
        <v>558.71280384873648</v>
      </c>
      <c r="I756">
        <f ca="1">24-COUNTIF($H$2:H755,"&gt;"&amp;B756)</f>
        <v>13</v>
      </c>
      <c r="J756">
        <f t="shared" ca="1" si="304"/>
        <v>12</v>
      </c>
      <c r="O756">
        <f t="shared" ca="1" si="315"/>
        <v>0.1962868236674018</v>
      </c>
      <c r="P756">
        <f t="shared" ca="1" si="303"/>
        <v>0</v>
      </c>
      <c r="Q756">
        <f t="shared" ca="1" si="323"/>
        <v>554</v>
      </c>
      <c r="V756">
        <f t="shared" ca="1" si="312"/>
        <v>0.31003420891368028</v>
      </c>
      <c r="W756" t="str">
        <f t="shared" ca="1" si="324"/>
        <v>پشتیبانی فنی</v>
      </c>
      <c r="X756">
        <f t="shared" ca="1" si="313"/>
        <v>6.2179923809513262</v>
      </c>
      <c r="AB756">
        <f t="shared" ca="1" si="325"/>
        <v>0.59132623912736526</v>
      </c>
      <c r="AC756" t="str">
        <f t="shared" ca="1" si="326"/>
        <v>الویت بیشتر</v>
      </c>
      <c r="AE756">
        <f t="shared" ca="1" si="305"/>
        <v>0.10412506289109356</v>
      </c>
      <c r="AF756" t="str">
        <f t="shared" ca="1" si="327"/>
        <v>محصول ۱</v>
      </c>
      <c r="AG756">
        <f t="shared" ca="1" si="306"/>
        <v>6.5193267205474581E-2</v>
      </c>
      <c r="AH756" s="4">
        <f t="shared" ca="1" si="307"/>
        <v>4.7128038487364385</v>
      </c>
      <c r="AI756">
        <f t="shared" ca="1" si="308"/>
        <v>0.12410901899097138</v>
      </c>
      <c r="AJ756">
        <f t="shared" ca="1" si="309"/>
        <v>11.481521741258799</v>
      </c>
      <c r="AK756">
        <f t="shared" ca="1" si="310"/>
        <v>0.36029645480530736</v>
      </c>
      <c r="AL756">
        <f t="shared" ca="1" si="311"/>
        <v>2.8488774408656496</v>
      </c>
    </row>
    <row r="757" spans="1:38" x14ac:dyDescent="0.3">
      <c r="A757" s="1">
        <f t="shared" si="314"/>
        <v>756</v>
      </c>
      <c r="B757">
        <f t="shared" ca="1" si="316"/>
        <v>556</v>
      </c>
      <c r="C757">
        <f t="shared" ca="1" si="317"/>
        <v>1</v>
      </c>
      <c r="D757" t="str">
        <f t="shared" ca="1" si="318"/>
        <v>پشتیبانی فنی</v>
      </c>
      <c r="E757" t="str">
        <f t="shared" ca="1" si="319"/>
        <v>محصول ۳</v>
      </c>
      <c r="F757" t="str">
        <f t="shared" ca="1" si="320"/>
        <v>_</v>
      </c>
      <c r="G757">
        <f t="shared" ca="1" si="321"/>
        <v>5.470225599533757</v>
      </c>
      <c r="H757">
        <f t="shared" ca="1" si="322"/>
        <v>561.47022559953371</v>
      </c>
      <c r="I757">
        <f ca="1">24-COUNTIF($H$2:H756,"&gt;"&amp;B757)</f>
        <v>15</v>
      </c>
      <c r="J757">
        <f t="shared" ca="1" si="304"/>
        <v>10</v>
      </c>
      <c r="O757">
        <f t="shared" ca="1" si="315"/>
        <v>0.90342592844579572</v>
      </c>
      <c r="P757">
        <f t="shared" ca="1" si="303"/>
        <v>2</v>
      </c>
      <c r="Q757">
        <f t="shared" ca="1" si="323"/>
        <v>556</v>
      </c>
      <c r="V757">
        <f t="shared" ca="1" si="312"/>
        <v>0.56897190496240757</v>
      </c>
      <c r="W757" t="str">
        <f t="shared" ca="1" si="324"/>
        <v>پشتیبانی فنی</v>
      </c>
      <c r="X757">
        <f t="shared" ca="1" si="313"/>
        <v>4.3288939526762995</v>
      </c>
      <c r="AB757">
        <f t="shared" ca="1" si="325"/>
        <v>0.12613993838997423</v>
      </c>
      <c r="AC757" t="str">
        <f t="shared" ca="1" si="326"/>
        <v>الویت کمتر</v>
      </c>
      <c r="AE757">
        <f t="shared" ca="1" si="305"/>
        <v>0.35147330347997296</v>
      </c>
      <c r="AF757" t="str">
        <f t="shared" ca="1" si="327"/>
        <v>محصول ۳</v>
      </c>
      <c r="AG757">
        <f t="shared" ca="1" si="306"/>
        <v>0.13560032250204246</v>
      </c>
      <c r="AH757" s="4">
        <f t="shared" ca="1" si="307"/>
        <v>5.470225599533757</v>
      </c>
      <c r="AI757">
        <f t="shared" ca="1" si="308"/>
        <v>8.2772596813632249E-2</v>
      </c>
      <c r="AJ757">
        <f t="shared" ca="1" si="309"/>
        <v>10.109864250779076</v>
      </c>
      <c r="AK757">
        <f t="shared" ca="1" si="310"/>
        <v>0.45868589942868343</v>
      </c>
      <c r="AL757">
        <f t="shared" ca="1" si="311"/>
        <v>2.9577952802438352</v>
      </c>
    </row>
    <row r="758" spans="1:38" x14ac:dyDescent="0.3">
      <c r="A758" s="1">
        <f t="shared" si="314"/>
        <v>757</v>
      </c>
      <c r="B758">
        <f t="shared" ca="1" si="316"/>
        <v>557</v>
      </c>
      <c r="C758">
        <f t="shared" ca="1" si="317"/>
        <v>1</v>
      </c>
      <c r="D758" t="str">
        <f t="shared" ca="1" si="318"/>
        <v>بررسی سفارش</v>
      </c>
      <c r="E758" t="str">
        <f t="shared" ca="1" si="319"/>
        <v>_</v>
      </c>
      <c r="F758" t="str">
        <f t="shared" ca="1" si="320"/>
        <v>الویت بیشتر</v>
      </c>
      <c r="G758">
        <f t="shared" ca="1" si="321"/>
        <v>3.2464998020833979</v>
      </c>
      <c r="H758">
        <f t="shared" ca="1" si="322"/>
        <v>560.24649980208335</v>
      </c>
      <c r="I758">
        <f ca="1">24-COUNTIF($H$2:H757,"&gt;"&amp;B758)</f>
        <v>18</v>
      </c>
      <c r="J758">
        <f t="shared" ca="1" si="304"/>
        <v>7</v>
      </c>
      <c r="O758">
        <f t="shared" ca="1" si="315"/>
        <v>0.70979120994559952</v>
      </c>
      <c r="P758">
        <f t="shared" ca="1" si="303"/>
        <v>1</v>
      </c>
      <c r="Q758">
        <f t="shared" ca="1" si="323"/>
        <v>557</v>
      </c>
      <c r="V758">
        <f t="shared" ca="1" si="312"/>
        <v>0.21556329781131953</v>
      </c>
      <c r="W758" t="str">
        <f t="shared" ca="1" si="324"/>
        <v>بررسی سفارش</v>
      </c>
      <c r="X758">
        <f t="shared" ca="1" si="313"/>
        <v>8.7291774973503102</v>
      </c>
      <c r="AB758">
        <f t="shared" ca="1" si="325"/>
        <v>0.9538574333359765</v>
      </c>
      <c r="AC758" t="str">
        <f t="shared" ca="1" si="326"/>
        <v>الویت بیشتر</v>
      </c>
      <c r="AE758">
        <f t="shared" ca="1" si="305"/>
        <v>0.41370519785031556</v>
      </c>
      <c r="AF758" t="str">
        <f t="shared" ca="1" si="327"/>
        <v>محصول ۳</v>
      </c>
      <c r="AG758">
        <f t="shared" ca="1" si="306"/>
        <v>0.4864148713793468</v>
      </c>
      <c r="AH758" s="4">
        <f t="shared" ca="1" si="307"/>
        <v>7.4674605254923883</v>
      </c>
      <c r="AI758">
        <f t="shared" ca="1" si="308"/>
        <v>0.57684844009098768</v>
      </c>
      <c r="AJ758">
        <f t="shared" ca="1" si="309"/>
        <v>20.129434164936953</v>
      </c>
      <c r="AK758">
        <f t="shared" ca="1" si="310"/>
        <v>0.71611872586982084</v>
      </c>
      <c r="AL758">
        <f t="shared" ca="1" si="311"/>
        <v>3.2464998020833979</v>
      </c>
    </row>
    <row r="759" spans="1:38" x14ac:dyDescent="0.3">
      <c r="A759" s="1">
        <f t="shared" si="314"/>
        <v>758</v>
      </c>
      <c r="B759">
        <f t="shared" ca="1" si="316"/>
        <v>557</v>
      </c>
      <c r="C759">
        <f t="shared" ca="1" si="317"/>
        <v>1</v>
      </c>
      <c r="D759" t="str">
        <f t="shared" ca="1" si="318"/>
        <v>پشتیبانی فنی</v>
      </c>
      <c r="E759" t="str">
        <f t="shared" ca="1" si="319"/>
        <v>محصول ۲</v>
      </c>
      <c r="F759" t="str">
        <f t="shared" ca="1" si="320"/>
        <v>_</v>
      </c>
      <c r="G759">
        <f t="shared" ca="1" si="321"/>
        <v>5.1044429504769937</v>
      </c>
      <c r="H759">
        <f t="shared" ca="1" si="322"/>
        <v>562.10444295047705</v>
      </c>
      <c r="I759">
        <f ca="1">24-COUNTIF($H$2:H758,"&gt;"&amp;B759)</f>
        <v>17</v>
      </c>
      <c r="J759">
        <f t="shared" ca="1" si="304"/>
        <v>8</v>
      </c>
      <c r="O759">
        <f t="shared" ca="1" si="315"/>
        <v>3.1750530691969092E-2</v>
      </c>
      <c r="P759">
        <f t="shared" ca="1" si="303"/>
        <v>0</v>
      </c>
      <c r="Q759">
        <f t="shared" ca="1" si="323"/>
        <v>557</v>
      </c>
      <c r="V759">
        <f t="shared" ca="1" si="312"/>
        <v>0.28183142302832298</v>
      </c>
      <c r="W759" t="str">
        <f t="shared" ca="1" si="324"/>
        <v>پشتیبانی فنی</v>
      </c>
      <c r="X759">
        <f t="shared" ca="1" si="313"/>
        <v>4.4564318377924694</v>
      </c>
      <c r="AB759">
        <f t="shared" ca="1" si="325"/>
        <v>0.15151383558111073</v>
      </c>
      <c r="AC759" t="str">
        <f t="shared" ca="1" si="326"/>
        <v>الویت بیشتر</v>
      </c>
      <c r="AE759">
        <f t="shared" ca="1" si="305"/>
        <v>0.29930590668371837</v>
      </c>
      <c r="AF759" t="str">
        <f t="shared" ca="1" si="327"/>
        <v>محصول ۲</v>
      </c>
      <c r="AG759">
        <f t="shared" ca="1" si="306"/>
        <v>0.23011392769674766</v>
      </c>
      <c r="AH759" s="4">
        <f t="shared" ca="1" si="307"/>
        <v>5.1044429504769937</v>
      </c>
      <c r="AI759">
        <f t="shared" ca="1" si="308"/>
        <v>0.1515222743455531</v>
      </c>
      <c r="AJ759">
        <f t="shared" ca="1" si="309"/>
        <v>12.266592147302566</v>
      </c>
      <c r="AK759">
        <f t="shared" ca="1" si="310"/>
        <v>0.17293160635909055</v>
      </c>
      <c r="AL759">
        <f t="shared" ca="1" si="311"/>
        <v>2.5881013626222789</v>
      </c>
    </row>
    <row r="760" spans="1:38" x14ac:dyDescent="0.3">
      <c r="A760" s="1">
        <f t="shared" si="314"/>
        <v>759</v>
      </c>
      <c r="B760">
        <f t="shared" ca="1" si="316"/>
        <v>558</v>
      </c>
      <c r="C760">
        <f t="shared" ca="1" si="317"/>
        <v>1</v>
      </c>
      <c r="D760" t="str">
        <f t="shared" ca="1" si="318"/>
        <v>پشتیبانی فنی</v>
      </c>
      <c r="E760" t="str">
        <f t="shared" ca="1" si="319"/>
        <v>محصول ۱</v>
      </c>
      <c r="F760" t="str">
        <f t="shared" ca="1" si="320"/>
        <v>_</v>
      </c>
      <c r="G760">
        <f t="shared" ca="1" si="321"/>
        <v>5.6251923316811965</v>
      </c>
      <c r="H760">
        <f t="shared" ca="1" si="322"/>
        <v>563.62519233168121</v>
      </c>
      <c r="I760">
        <f ca="1">24-COUNTIF($H$2:H759,"&gt;"&amp;B760)</f>
        <v>18</v>
      </c>
      <c r="J760">
        <f t="shared" ca="1" si="304"/>
        <v>7</v>
      </c>
      <c r="O760">
        <f t="shared" ca="1" si="315"/>
        <v>0.62417386014519993</v>
      </c>
      <c r="P760">
        <f t="shared" ca="1" si="303"/>
        <v>1</v>
      </c>
      <c r="Q760">
        <f t="shared" ca="1" si="323"/>
        <v>558</v>
      </c>
      <c r="V760">
        <f t="shared" ca="1" si="312"/>
        <v>0.33618836265488383</v>
      </c>
      <c r="W760" t="str">
        <f t="shared" ca="1" si="324"/>
        <v>پشتیبانی فنی</v>
      </c>
      <c r="X760">
        <f t="shared" ca="1" si="313"/>
        <v>6.2917077662162066</v>
      </c>
      <c r="AB760">
        <f t="shared" ca="1" si="325"/>
        <v>0.60710196311025144</v>
      </c>
      <c r="AC760" t="str">
        <f t="shared" ca="1" si="326"/>
        <v>الویت بیشتر</v>
      </c>
      <c r="AE760">
        <f t="shared" ca="1" si="305"/>
        <v>0.1591180771651759</v>
      </c>
      <c r="AF760" t="str">
        <f t="shared" ca="1" si="327"/>
        <v>محصول ۱</v>
      </c>
      <c r="AG760">
        <f t="shared" ca="1" si="306"/>
        <v>0.15314743951817233</v>
      </c>
      <c r="AH760" s="4">
        <f t="shared" ca="1" si="307"/>
        <v>5.6251923316811965</v>
      </c>
      <c r="AI760">
        <f t="shared" ca="1" si="308"/>
        <v>0.31399831935226863</v>
      </c>
      <c r="AJ760">
        <f t="shared" ca="1" si="309"/>
        <v>15.90013621887889</v>
      </c>
      <c r="AK760">
        <f t="shared" ca="1" si="310"/>
        <v>0.82556918228676379</v>
      </c>
      <c r="AL760">
        <f t="shared" ca="1" si="311"/>
        <v>3.4093548989228197</v>
      </c>
    </row>
    <row r="761" spans="1:38" x14ac:dyDescent="0.3">
      <c r="A761" s="1">
        <f t="shared" si="314"/>
        <v>760</v>
      </c>
      <c r="B761">
        <f t="shared" ca="1" si="316"/>
        <v>558</v>
      </c>
      <c r="C761">
        <f t="shared" ca="1" si="317"/>
        <v>1</v>
      </c>
      <c r="D761" t="str">
        <f t="shared" ca="1" si="318"/>
        <v>پشتیبانی فنی</v>
      </c>
      <c r="E761" t="str">
        <f t="shared" ca="1" si="319"/>
        <v>محصول ۳</v>
      </c>
      <c r="F761" t="str">
        <f t="shared" ca="1" si="320"/>
        <v>_</v>
      </c>
      <c r="G761">
        <f t="shared" ca="1" si="321"/>
        <v>4.8644280920347152</v>
      </c>
      <c r="H761">
        <f t="shared" ca="1" si="322"/>
        <v>562.8644280920347</v>
      </c>
      <c r="I761">
        <f ca="1">24-COUNTIF($H$2:H760,"&gt;"&amp;B761)</f>
        <v>17</v>
      </c>
      <c r="J761">
        <f t="shared" ca="1" si="304"/>
        <v>8</v>
      </c>
      <c r="O761">
        <f t="shared" ca="1" si="315"/>
        <v>0.39792569821685619</v>
      </c>
      <c r="P761">
        <f t="shared" ca="1" si="303"/>
        <v>0</v>
      </c>
      <c r="Q761">
        <f t="shared" ca="1" si="323"/>
        <v>558</v>
      </c>
      <c r="V761">
        <f t="shared" ca="1" si="312"/>
        <v>0.50335907265505375</v>
      </c>
      <c r="W761" t="str">
        <f t="shared" ca="1" si="324"/>
        <v>پشتیبانی فنی</v>
      </c>
      <c r="X761">
        <f t="shared" ca="1" si="313"/>
        <v>5.9425211850451749</v>
      </c>
      <c r="AB761">
        <f t="shared" ca="1" si="325"/>
        <v>0.52962473331979398</v>
      </c>
      <c r="AC761" t="str">
        <f t="shared" ca="1" si="326"/>
        <v>الویت بیشتر</v>
      </c>
      <c r="AE761">
        <f t="shared" ca="1" si="305"/>
        <v>0.46979382314005858</v>
      </c>
      <c r="AF761" t="str">
        <f t="shared" ca="1" si="327"/>
        <v>محصول ۳</v>
      </c>
      <c r="AG761">
        <f t="shared" ca="1" si="306"/>
        <v>7.7246491341515733E-2</v>
      </c>
      <c r="AH761" s="4">
        <f t="shared" ca="1" si="307"/>
        <v>4.8644280920347152</v>
      </c>
      <c r="AI761">
        <f t="shared" ca="1" si="308"/>
        <v>0.12969815311868715</v>
      </c>
      <c r="AJ761">
        <f t="shared" ca="1" si="309"/>
        <v>11.648128336823847</v>
      </c>
      <c r="AK761">
        <f t="shared" ca="1" si="310"/>
        <v>0.93323819280516918</v>
      </c>
      <c r="AL761">
        <f t="shared" ca="1" si="311"/>
        <v>3.6345911681559109</v>
      </c>
    </row>
    <row r="762" spans="1:38" x14ac:dyDescent="0.3">
      <c r="A762" s="1">
        <f t="shared" si="314"/>
        <v>761</v>
      </c>
      <c r="B762">
        <f t="shared" ca="1" si="316"/>
        <v>558</v>
      </c>
      <c r="C762">
        <f t="shared" ca="1" si="317"/>
        <v>1</v>
      </c>
      <c r="D762" t="str">
        <f t="shared" ca="1" si="318"/>
        <v>پشتیبانی فنی</v>
      </c>
      <c r="E762" t="str">
        <f t="shared" ca="1" si="319"/>
        <v>محصول ۳</v>
      </c>
      <c r="F762" t="str">
        <f t="shared" ca="1" si="320"/>
        <v>_</v>
      </c>
      <c r="G762">
        <f t="shared" ca="1" si="321"/>
        <v>4.7625175681553111</v>
      </c>
      <c r="H762">
        <f t="shared" ca="1" si="322"/>
        <v>562.76251756815532</v>
      </c>
      <c r="I762">
        <f ca="1">24-COUNTIF($H$2:H761,"&gt;"&amp;B762)</f>
        <v>16</v>
      </c>
      <c r="J762">
        <f t="shared" ca="1" si="304"/>
        <v>9</v>
      </c>
      <c r="O762">
        <f t="shared" ca="1" si="315"/>
        <v>0.35958528148097613</v>
      </c>
      <c r="P762">
        <f t="shared" ca="1" si="303"/>
        <v>0</v>
      </c>
      <c r="Q762">
        <f t="shared" ca="1" si="323"/>
        <v>558</v>
      </c>
      <c r="V762">
        <f t="shared" ca="1" si="312"/>
        <v>0.55313647959344991</v>
      </c>
      <c r="W762" t="str">
        <f t="shared" ca="1" si="324"/>
        <v>پشتیبانی فنی</v>
      </c>
      <c r="X762">
        <f t="shared" ca="1" si="313"/>
        <v>5.4520881480234067</v>
      </c>
      <c r="AB762">
        <f t="shared" ca="1" si="325"/>
        <v>0.40904279390430942</v>
      </c>
      <c r="AC762" t="str">
        <f t="shared" ca="1" si="326"/>
        <v>الویت بیشتر</v>
      </c>
      <c r="AE762">
        <f t="shared" ca="1" si="305"/>
        <v>0.43145671071631575</v>
      </c>
      <c r="AF762" t="str">
        <f t="shared" ca="1" si="327"/>
        <v>محصول ۳</v>
      </c>
      <c r="AG762">
        <f t="shared" ca="1" si="306"/>
        <v>6.9032626179024725E-2</v>
      </c>
      <c r="AH762" s="4">
        <f t="shared" ca="1" si="307"/>
        <v>4.7625175681553111</v>
      </c>
      <c r="AI762">
        <f t="shared" ca="1" si="308"/>
        <v>0.9898449412468181</v>
      </c>
      <c r="AJ762">
        <f t="shared" ca="1" si="309"/>
        <v>25.128655151294296</v>
      </c>
      <c r="AK762">
        <f t="shared" ca="1" si="310"/>
        <v>5.6136368626580224E-2</v>
      </c>
      <c r="AL762">
        <f t="shared" ca="1" si="311"/>
        <v>2.3350712420563133</v>
      </c>
    </row>
    <row r="763" spans="1:38" x14ac:dyDescent="0.3">
      <c r="A763" s="1">
        <f t="shared" si="314"/>
        <v>762</v>
      </c>
      <c r="B763">
        <f t="shared" ca="1" si="316"/>
        <v>558</v>
      </c>
      <c r="C763">
        <f t="shared" ca="1" si="317"/>
        <v>1</v>
      </c>
      <c r="D763" t="str">
        <f t="shared" ca="1" si="318"/>
        <v>پشتیبانی فنی</v>
      </c>
      <c r="E763" t="str">
        <f t="shared" ca="1" si="319"/>
        <v>محصول ۳</v>
      </c>
      <c r="F763" t="str">
        <f t="shared" ca="1" si="320"/>
        <v>_</v>
      </c>
      <c r="G763">
        <f t="shared" ca="1" si="321"/>
        <v>4.8964240677071267</v>
      </c>
      <c r="H763">
        <f t="shared" ca="1" si="322"/>
        <v>562.89642406770713</v>
      </c>
      <c r="I763">
        <f ca="1">24-COUNTIF($H$2:H762,"&gt;"&amp;B763)</f>
        <v>15</v>
      </c>
      <c r="J763">
        <f t="shared" ca="1" si="304"/>
        <v>10</v>
      </c>
      <c r="O763">
        <f t="shared" ca="1" si="315"/>
        <v>6.8865194761925763E-2</v>
      </c>
      <c r="P763">
        <f t="shared" ca="1" si="303"/>
        <v>0</v>
      </c>
      <c r="Q763">
        <f t="shared" ca="1" si="323"/>
        <v>558</v>
      </c>
      <c r="V763">
        <f t="shared" ca="1" si="312"/>
        <v>0.30011892207209878</v>
      </c>
      <c r="W763" t="str">
        <f t="shared" ca="1" si="324"/>
        <v>پشتیبانی فنی</v>
      </c>
      <c r="X763">
        <f t="shared" ca="1" si="313"/>
        <v>7.6800262830342731</v>
      </c>
      <c r="AB763">
        <f t="shared" ca="1" si="325"/>
        <v>0.84622062721680658</v>
      </c>
      <c r="AC763" t="str">
        <f t="shared" ca="1" si="326"/>
        <v>الویت بیشتر</v>
      </c>
      <c r="AE763">
        <f t="shared" ca="1" si="305"/>
        <v>0.35518142215397741</v>
      </c>
      <c r="AF763" t="str">
        <f t="shared" ca="1" si="327"/>
        <v>محصول ۳</v>
      </c>
      <c r="AG763">
        <f t="shared" ca="1" si="306"/>
        <v>0.20507545271590255</v>
      </c>
      <c r="AH763" s="4">
        <f t="shared" ca="1" si="307"/>
        <v>4.8964240677071267</v>
      </c>
      <c r="AI763">
        <f t="shared" ca="1" si="308"/>
        <v>0.5311641072640223</v>
      </c>
      <c r="AJ763">
        <f t="shared" ca="1" si="309"/>
        <v>19.477564807684509</v>
      </c>
      <c r="AK763">
        <f t="shared" ca="1" si="310"/>
        <v>0.98443998308499969</v>
      </c>
      <c r="AL763">
        <f t="shared" ca="1" si="311"/>
        <v>3.8235912875450859</v>
      </c>
    </row>
    <row r="764" spans="1:38" x14ac:dyDescent="0.3">
      <c r="A764" s="1">
        <f t="shared" si="314"/>
        <v>763</v>
      </c>
      <c r="B764">
        <f t="shared" ca="1" si="316"/>
        <v>559</v>
      </c>
      <c r="C764">
        <f t="shared" ca="1" si="317"/>
        <v>1</v>
      </c>
      <c r="D764" t="str">
        <f t="shared" ca="1" si="318"/>
        <v>فروش</v>
      </c>
      <c r="E764" t="str">
        <f t="shared" ca="1" si="319"/>
        <v>_</v>
      </c>
      <c r="F764" t="str">
        <f t="shared" ca="1" si="320"/>
        <v>_</v>
      </c>
      <c r="G764">
        <f t="shared" ca="1" si="321"/>
        <v>14.815257346858544</v>
      </c>
      <c r="H764">
        <f t="shared" ca="1" si="322"/>
        <v>573.81525734685852</v>
      </c>
      <c r="I764">
        <f ca="1">24-COUNTIF($H$2:H763,"&gt;"&amp;B764)</f>
        <v>15</v>
      </c>
      <c r="J764">
        <f t="shared" ca="1" si="304"/>
        <v>10</v>
      </c>
      <c r="O764">
        <f t="shared" ca="1" si="315"/>
        <v>0.70796095224511901</v>
      </c>
      <c r="P764">
        <f t="shared" ca="1" si="303"/>
        <v>1</v>
      </c>
      <c r="Q764">
        <f t="shared" ca="1" si="323"/>
        <v>559</v>
      </c>
      <c r="V764">
        <f t="shared" ca="1" si="312"/>
        <v>0.14307207403736014</v>
      </c>
      <c r="W764" t="str">
        <f t="shared" ca="1" si="324"/>
        <v>فروش</v>
      </c>
      <c r="X764">
        <f t="shared" ca="1" si="313"/>
        <v>7.2028602237824195</v>
      </c>
      <c r="AB764">
        <f t="shared" ca="1" si="325"/>
        <v>0.77645740206575609</v>
      </c>
      <c r="AC764" t="str">
        <f t="shared" ca="1" si="326"/>
        <v>الویت بیشتر</v>
      </c>
      <c r="AE764">
        <f t="shared" ca="1" si="305"/>
        <v>0.28268682390766725</v>
      </c>
      <c r="AF764" t="str">
        <f t="shared" ca="1" si="327"/>
        <v>محصول ۲</v>
      </c>
      <c r="AG764">
        <f t="shared" ca="1" si="306"/>
        <v>0.58500728809547009</v>
      </c>
      <c r="AH764" s="4">
        <f t="shared" ca="1" si="307"/>
        <v>8.5322428331004154</v>
      </c>
      <c r="AI764">
        <f t="shared" ca="1" si="308"/>
        <v>0.259356522125893</v>
      </c>
      <c r="AJ764">
        <f t="shared" ca="1" si="309"/>
        <v>14.815257346858544</v>
      </c>
      <c r="AK764">
        <f t="shared" ca="1" si="310"/>
        <v>7.4160282462793159E-2</v>
      </c>
      <c r="AL764">
        <f t="shared" ca="1" si="311"/>
        <v>2.3851240902950455</v>
      </c>
    </row>
    <row r="765" spans="1:38" x14ac:dyDescent="0.3">
      <c r="A765" s="1">
        <f t="shared" si="314"/>
        <v>764</v>
      </c>
      <c r="B765">
        <f t="shared" ca="1" si="316"/>
        <v>559</v>
      </c>
      <c r="C765">
        <f t="shared" ca="1" si="317"/>
        <v>1</v>
      </c>
      <c r="D765" t="str">
        <f t="shared" ca="1" si="318"/>
        <v>بررسی سفارش</v>
      </c>
      <c r="E765" t="str">
        <f t="shared" ca="1" si="319"/>
        <v>_</v>
      </c>
      <c r="F765" t="str">
        <f t="shared" ca="1" si="320"/>
        <v>الویت بیشتر</v>
      </c>
      <c r="G765">
        <f t="shared" ca="1" si="321"/>
        <v>3.5123220498010013</v>
      </c>
      <c r="H765">
        <f t="shared" ca="1" si="322"/>
        <v>562.51232204980101</v>
      </c>
      <c r="I765">
        <f ca="1">24-COUNTIF($H$2:H764,"&gt;"&amp;B765)</f>
        <v>14</v>
      </c>
      <c r="J765">
        <f t="shared" ca="1" si="304"/>
        <v>11</v>
      </c>
      <c r="O765">
        <f t="shared" ca="1" si="315"/>
        <v>0.35228823269034415</v>
      </c>
      <c r="P765">
        <f t="shared" ca="1" si="303"/>
        <v>0</v>
      </c>
      <c r="Q765">
        <f t="shared" ca="1" si="323"/>
        <v>559</v>
      </c>
      <c r="V765">
        <f t="shared" ca="1" si="312"/>
        <v>0.17383685860713202</v>
      </c>
      <c r="W765" t="str">
        <f t="shared" ca="1" si="324"/>
        <v>بررسی سفارش</v>
      </c>
      <c r="X765">
        <f t="shared" ca="1" si="313"/>
        <v>4.8528414366025361</v>
      </c>
      <c r="AB765">
        <f t="shared" ca="1" si="325"/>
        <v>0.24521581351366786</v>
      </c>
      <c r="AC765" t="str">
        <f t="shared" ca="1" si="326"/>
        <v>الویت بیشتر</v>
      </c>
      <c r="AE765">
        <f t="shared" ca="1" si="305"/>
        <v>0.22696164361288768</v>
      </c>
      <c r="AF765" t="str">
        <f t="shared" ca="1" si="327"/>
        <v>محصول ۲</v>
      </c>
      <c r="AG765">
        <f t="shared" ca="1" si="306"/>
        <v>0.74372306032325652</v>
      </c>
      <c r="AH765" s="4">
        <f t="shared" ca="1" si="307"/>
        <v>10.55985087715464</v>
      </c>
      <c r="AI765">
        <f t="shared" ca="1" si="308"/>
        <v>0.38827112219130933</v>
      </c>
      <c r="AJ765">
        <f t="shared" ca="1" si="309"/>
        <v>17.232923944022367</v>
      </c>
      <c r="AK765">
        <f t="shared" ca="1" si="310"/>
        <v>0.88108510844485144</v>
      </c>
      <c r="AL765">
        <f t="shared" ca="1" si="311"/>
        <v>3.5123220498010013</v>
      </c>
    </row>
    <row r="766" spans="1:38" x14ac:dyDescent="0.3">
      <c r="A766" s="1">
        <f t="shared" si="314"/>
        <v>765</v>
      </c>
      <c r="B766">
        <f t="shared" ca="1" si="316"/>
        <v>559</v>
      </c>
      <c r="C766">
        <f t="shared" ca="1" si="317"/>
        <v>1</v>
      </c>
      <c r="D766" t="str">
        <f t="shared" ca="1" si="318"/>
        <v>پشتیبانی فنی</v>
      </c>
      <c r="E766" t="str">
        <f t="shared" ca="1" si="319"/>
        <v>محصول ۱</v>
      </c>
      <c r="F766" t="str">
        <f t="shared" ca="1" si="320"/>
        <v>_</v>
      </c>
      <c r="G766">
        <f t="shared" ca="1" si="321"/>
        <v>9.605686902717963</v>
      </c>
      <c r="H766">
        <f t="shared" ca="1" si="322"/>
        <v>568.60568690271793</v>
      </c>
      <c r="I766">
        <f ca="1">24-COUNTIF($H$2:H765,"&gt;"&amp;B766)</f>
        <v>13</v>
      </c>
      <c r="J766">
        <f t="shared" ca="1" si="304"/>
        <v>12</v>
      </c>
      <c r="O766">
        <f t="shared" ca="1" si="315"/>
        <v>0.40929435429955541</v>
      </c>
      <c r="P766">
        <f t="shared" ca="1" si="303"/>
        <v>0</v>
      </c>
      <c r="Q766">
        <f t="shared" ca="1" si="323"/>
        <v>559</v>
      </c>
      <c r="V766">
        <f t="shared" ca="1" si="312"/>
        <v>0.54125214144610478</v>
      </c>
      <c r="W766" t="str">
        <f t="shared" ca="1" si="324"/>
        <v>پشتیبانی فنی</v>
      </c>
      <c r="X766">
        <f t="shared" ca="1" si="313"/>
        <v>7.2832084785225186</v>
      </c>
      <c r="AB766">
        <f t="shared" ca="1" si="325"/>
        <v>0.78911553796651634</v>
      </c>
      <c r="AC766" t="str">
        <f t="shared" ca="1" si="326"/>
        <v>الویت بیشتر</v>
      </c>
      <c r="AE766">
        <f t="shared" ca="1" si="305"/>
        <v>0.12541752898909181</v>
      </c>
      <c r="AF766" t="str">
        <f t="shared" ca="1" si="327"/>
        <v>محصول ۱</v>
      </c>
      <c r="AG766">
        <f t="shared" ca="1" si="306"/>
        <v>0.67377549826295957</v>
      </c>
      <c r="AH766" s="4">
        <f t="shared" ca="1" si="307"/>
        <v>9.605686902717963</v>
      </c>
      <c r="AI766">
        <f t="shared" ca="1" si="308"/>
        <v>0.87840070538861426</v>
      </c>
      <c r="AJ766">
        <f t="shared" ca="1" si="309"/>
        <v>23.903736285689302</v>
      </c>
      <c r="AK766">
        <f t="shared" ca="1" si="310"/>
        <v>0.37274065524910716</v>
      </c>
      <c r="AL766">
        <f t="shared" ca="1" si="311"/>
        <v>2.863412595749109</v>
      </c>
    </row>
    <row r="767" spans="1:38" x14ac:dyDescent="0.3">
      <c r="A767" s="1">
        <f t="shared" si="314"/>
        <v>766</v>
      </c>
      <c r="B767">
        <f t="shared" ca="1" si="316"/>
        <v>559</v>
      </c>
      <c r="C767">
        <f t="shared" ca="1" si="317"/>
        <v>1</v>
      </c>
      <c r="D767" t="str">
        <f t="shared" ca="1" si="318"/>
        <v>پشتیبانی فنی</v>
      </c>
      <c r="E767" t="str">
        <f t="shared" ca="1" si="319"/>
        <v>محصول ۳</v>
      </c>
      <c r="F767" t="str">
        <f t="shared" ca="1" si="320"/>
        <v>_</v>
      </c>
      <c r="G767">
        <f t="shared" ca="1" si="321"/>
        <v>12.538743067368468</v>
      </c>
      <c r="H767">
        <f t="shared" ca="1" si="322"/>
        <v>571.5387430673685</v>
      </c>
      <c r="I767">
        <f ca="1">24-COUNTIF($H$2:H766,"&gt;"&amp;B767)</f>
        <v>12</v>
      </c>
      <c r="J767">
        <f t="shared" ca="1" si="304"/>
        <v>13</v>
      </c>
      <c r="O767">
        <f t="shared" ca="1" si="315"/>
        <v>9.7689998310768411E-2</v>
      </c>
      <c r="P767">
        <f t="shared" ca="1" si="303"/>
        <v>0</v>
      </c>
      <c r="Q767">
        <f t="shared" ca="1" si="323"/>
        <v>559</v>
      </c>
      <c r="V767">
        <f t="shared" ca="1" si="312"/>
        <v>0.52089782348145952</v>
      </c>
      <c r="W767" t="str">
        <f t="shared" ca="1" si="324"/>
        <v>پشتیبانی فنی</v>
      </c>
      <c r="X767">
        <f t="shared" ca="1" si="313"/>
        <v>4.3769688627570584</v>
      </c>
      <c r="AB767">
        <f t="shared" ca="1" si="325"/>
        <v>0.13543166064303333</v>
      </c>
      <c r="AC767" t="str">
        <f t="shared" ca="1" si="326"/>
        <v>الویت کمتر</v>
      </c>
      <c r="AE767">
        <f t="shared" ca="1" si="305"/>
        <v>0.36047293601375108</v>
      </c>
      <c r="AF767" t="str">
        <f t="shared" ca="1" si="327"/>
        <v>محصول ۳</v>
      </c>
      <c r="AG767">
        <f t="shared" ca="1" si="306"/>
        <v>0.86191978109159273</v>
      </c>
      <c r="AH767" s="4">
        <f t="shared" ca="1" si="307"/>
        <v>12.538743067368468</v>
      </c>
      <c r="AI767">
        <f t="shared" ca="1" si="308"/>
        <v>0.54552444269319855</v>
      </c>
      <c r="AJ767">
        <f t="shared" ca="1" si="309"/>
        <v>19.685392046570993</v>
      </c>
      <c r="AK767">
        <f t="shared" ca="1" si="310"/>
        <v>0.13153849822659647</v>
      </c>
      <c r="AL767">
        <f t="shared" ca="1" si="311"/>
        <v>2.512910320088408</v>
      </c>
    </row>
    <row r="768" spans="1:38" x14ac:dyDescent="0.3">
      <c r="A768" s="1">
        <f t="shared" si="314"/>
        <v>767</v>
      </c>
      <c r="B768">
        <f t="shared" ca="1" si="316"/>
        <v>559</v>
      </c>
      <c r="C768">
        <f t="shared" ca="1" si="317"/>
        <v>1</v>
      </c>
      <c r="D768" t="str">
        <f t="shared" ca="1" si="318"/>
        <v>پشتیبانی فنی</v>
      </c>
      <c r="E768" t="str">
        <f t="shared" ca="1" si="319"/>
        <v>محصول ۱</v>
      </c>
      <c r="F768" t="str">
        <f t="shared" ca="1" si="320"/>
        <v>_</v>
      </c>
      <c r="G768">
        <f t="shared" ca="1" si="321"/>
        <v>14.876112773647264</v>
      </c>
      <c r="H768">
        <f t="shared" ca="1" si="322"/>
        <v>573.87611277364726</v>
      </c>
      <c r="I768">
        <f ca="1">24-COUNTIF($H$2:H767,"&gt;"&amp;B768)</f>
        <v>11</v>
      </c>
      <c r="J768">
        <f t="shared" ca="1" si="304"/>
        <v>14</v>
      </c>
      <c r="O768">
        <f t="shared" ca="1" si="315"/>
        <v>0.56287309351683146</v>
      </c>
      <c r="P768">
        <f t="shared" ca="1" si="303"/>
        <v>0</v>
      </c>
      <c r="Q768">
        <f t="shared" ca="1" si="323"/>
        <v>559</v>
      </c>
      <c r="V768">
        <f t="shared" ca="1" si="312"/>
        <v>0.42181442499471045</v>
      </c>
      <c r="W768" t="str">
        <f t="shared" ca="1" si="324"/>
        <v>پشتیبانی فنی</v>
      </c>
      <c r="X768">
        <f t="shared" ca="1" si="313"/>
        <v>8.1194507102414057</v>
      </c>
      <c r="AB768">
        <f t="shared" ca="1" si="325"/>
        <v>0.89895812482252702</v>
      </c>
      <c r="AC768" t="str">
        <f t="shared" ca="1" si="326"/>
        <v>الویت بیشتر</v>
      </c>
      <c r="AE768">
        <f t="shared" ca="1" si="305"/>
        <v>0.13642503768412501</v>
      </c>
      <c r="AF768" t="str">
        <f t="shared" ca="1" si="327"/>
        <v>محصول ۱</v>
      </c>
      <c r="AG768">
        <f t="shared" ca="1" si="306"/>
        <v>0.95482096572699171</v>
      </c>
      <c r="AH768" s="4">
        <f t="shared" ca="1" si="307"/>
        <v>14.876112773647264</v>
      </c>
      <c r="AI768">
        <f t="shared" ca="1" si="308"/>
        <v>0.8315702855180247</v>
      </c>
      <c r="AJ768">
        <f t="shared" ca="1" si="309"/>
        <v>23.365902993886682</v>
      </c>
      <c r="AK768">
        <f t="shared" ca="1" si="310"/>
        <v>2.8718864651691489E-2</v>
      </c>
      <c r="AL768">
        <f t="shared" ca="1" si="311"/>
        <v>2.2396616976143311</v>
      </c>
    </row>
    <row r="769" spans="1:38" x14ac:dyDescent="0.3">
      <c r="A769" s="1">
        <f t="shared" si="314"/>
        <v>768</v>
      </c>
      <c r="B769">
        <f t="shared" ca="1" si="316"/>
        <v>559</v>
      </c>
      <c r="C769">
        <f t="shared" ca="1" si="317"/>
        <v>1</v>
      </c>
      <c r="D769" t="str">
        <f t="shared" ca="1" si="318"/>
        <v>فروش</v>
      </c>
      <c r="E769" t="str">
        <f t="shared" ca="1" si="319"/>
        <v>_</v>
      </c>
      <c r="F769" t="str">
        <f t="shared" ca="1" si="320"/>
        <v>_</v>
      </c>
      <c r="G769">
        <f t="shared" ca="1" si="321"/>
        <v>17.642235993549292</v>
      </c>
      <c r="H769">
        <f t="shared" ca="1" si="322"/>
        <v>576.64223599354932</v>
      </c>
      <c r="I769">
        <f ca="1">24-COUNTIF($H$2:H768,"&gt;"&amp;B769)</f>
        <v>10</v>
      </c>
      <c r="J769">
        <f t="shared" ca="1" si="304"/>
        <v>15</v>
      </c>
      <c r="O769">
        <f t="shared" ca="1" si="315"/>
        <v>0.43072151855423391</v>
      </c>
      <c r="P769">
        <f t="shared" ca="1" si="303"/>
        <v>0</v>
      </c>
      <c r="Q769">
        <f t="shared" ca="1" si="323"/>
        <v>559</v>
      </c>
      <c r="V769">
        <f t="shared" ca="1" si="312"/>
        <v>0.10516201395299754</v>
      </c>
      <c r="W769" t="str">
        <f t="shared" ca="1" si="324"/>
        <v>فروش</v>
      </c>
      <c r="X769">
        <f t="shared" ca="1" si="313"/>
        <v>5.1379332371253543</v>
      </c>
      <c r="AB769">
        <f t="shared" ca="1" si="325"/>
        <v>0.32458019409570471</v>
      </c>
      <c r="AC769" t="str">
        <f t="shared" ca="1" si="326"/>
        <v>الویت بیشتر</v>
      </c>
      <c r="AE769">
        <f t="shared" ca="1" si="305"/>
        <v>0.40141490842566907</v>
      </c>
      <c r="AF769" t="str">
        <f t="shared" ca="1" si="327"/>
        <v>محصول ۳</v>
      </c>
      <c r="AG769">
        <f t="shared" ca="1" si="306"/>
        <v>0.44429571653054789</v>
      </c>
      <c r="AH769" s="4">
        <f t="shared" ca="1" si="307"/>
        <v>7.0440826386193631</v>
      </c>
      <c r="AI769">
        <f t="shared" ca="1" si="308"/>
        <v>0.41266209069554727</v>
      </c>
      <c r="AJ769">
        <f t="shared" ca="1" si="309"/>
        <v>17.642235993549292</v>
      </c>
      <c r="AK769">
        <f t="shared" ca="1" si="310"/>
        <v>0.77313657592169505</v>
      </c>
      <c r="AL769">
        <f t="shared" ca="1" si="311"/>
        <v>3.3264075058638123</v>
      </c>
    </row>
    <row r="770" spans="1:38" x14ac:dyDescent="0.3">
      <c r="A770" s="1">
        <f t="shared" si="314"/>
        <v>769</v>
      </c>
      <c r="B770">
        <f t="shared" ca="1" si="316"/>
        <v>561</v>
      </c>
      <c r="C770">
        <f t="shared" ca="1" si="317"/>
        <v>1</v>
      </c>
      <c r="D770" t="str">
        <f t="shared" ca="1" si="318"/>
        <v>پشتیبانی فنی</v>
      </c>
      <c r="E770" t="str">
        <f t="shared" ca="1" si="319"/>
        <v>محصول ۱</v>
      </c>
      <c r="F770" t="str">
        <f t="shared" ca="1" si="320"/>
        <v>_</v>
      </c>
      <c r="G770">
        <f t="shared" ca="1" si="321"/>
        <v>9.0803177242329429</v>
      </c>
      <c r="H770">
        <f t="shared" ca="1" si="322"/>
        <v>570.08031772423294</v>
      </c>
      <c r="I770">
        <f ca="1">24-COUNTIF($H$2:H769,"&gt;"&amp;B770)</f>
        <v>11</v>
      </c>
      <c r="J770">
        <f t="shared" ca="1" si="304"/>
        <v>14</v>
      </c>
      <c r="O770">
        <f t="shared" ca="1" si="315"/>
        <v>0.88295603415934332</v>
      </c>
      <c r="P770">
        <f t="shared" ref="P770:P833" ca="1" si="328">IF(O770&lt;=$N$2,0,IF(O770&lt;=$N$3,1,IF(O770&lt;=$N$4,2,IF(O770&lt;=$N$5,3,IF(O770&lt;=$N$6,4,5)))))</f>
        <v>2</v>
      </c>
      <c r="Q770">
        <f t="shared" ca="1" si="323"/>
        <v>561</v>
      </c>
      <c r="V770">
        <f t="shared" ca="1" si="312"/>
        <v>0.543043309030803</v>
      </c>
      <c r="W770" t="str">
        <f t="shared" ca="1" si="324"/>
        <v>پشتیبانی فنی</v>
      </c>
      <c r="X770">
        <f t="shared" ca="1" si="313"/>
        <v>6.6348754788871886</v>
      </c>
      <c r="AB770">
        <f t="shared" ca="1" si="325"/>
        <v>0.67645534164015064</v>
      </c>
      <c r="AC770" t="str">
        <f t="shared" ca="1" si="326"/>
        <v>الویت بیشتر</v>
      </c>
      <c r="AE770">
        <f t="shared" ca="1" si="305"/>
        <v>0.19599258254627677</v>
      </c>
      <c r="AF770" t="str">
        <f t="shared" ca="1" si="327"/>
        <v>محصول ۱</v>
      </c>
      <c r="AG770">
        <f t="shared" ca="1" si="306"/>
        <v>0.63166327823781021</v>
      </c>
      <c r="AH770" s="4">
        <f t="shared" ca="1" si="307"/>
        <v>9.0803177242329429</v>
      </c>
      <c r="AI770">
        <f t="shared" ca="1" si="308"/>
        <v>0.84371122793933229</v>
      </c>
      <c r="AJ770">
        <f t="shared" ca="1" si="309"/>
        <v>23.506762001947912</v>
      </c>
      <c r="AK770">
        <f t="shared" ca="1" si="310"/>
        <v>0.16178173087136061</v>
      </c>
      <c r="AL770">
        <f t="shared" ca="1" si="311"/>
        <v>2.5688263898086316</v>
      </c>
    </row>
    <row r="771" spans="1:38" x14ac:dyDescent="0.3">
      <c r="A771" s="1">
        <f t="shared" si="314"/>
        <v>770</v>
      </c>
      <c r="B771">
        <f t="shared" ca="1" si="316"/>
        <v>563</v>
      </c>
      <c r="C771">
        <f t="shared" ca="1" si="317"/>
        <v>1</v>
      </c>
      <c r="D771" t="str">
        <f t="shared" ca="1" si="318"/>
        <v>فروش</v>
      </c>
      <c r="E771" t="str">
        <f t="shared" ca="1" si="319"/>
        <v>_</v>
      </c>
      <c r="F771" t="str">
        <f t="shared" ca="1" si="320"/>
        <v>_</v>
      </c>
      <c r="G771">
        <f t="shared" ca="1" si="321"/>
        <v>23.581650461402361</v>
      </c>
      <c r="H771">
        <f t="shared" ca="1" si="322"/>
        <v>586.58165046140232</v>
      </c>
      <c r="I771">
        <f ca="1">24-COUNTIF($H$2:H770,"&gt;"&amp;B771)</f>
        <v>16</v>
      </c>
      <c r="J771">
        <f t="shared" ref="J771:J834" ca="1" si="329">25-I771</f>
        <v>9</v>
      </c>
      <c r="O771">
        <f t="shared" ca="1" si="315"/>
        <v>0.8809981127395663</v>
      </c>
      <c r="P771">
        <f t="shared" ca="1" si="328"/>
        <v>2</v>
      </c>
      <c r="Q771">
        <f t="shared" ca="1" si="323"/>
        <v>563</v>
      </c>
      <c r="V771">
        <f t="shared" ca="1" si="312"/>
        <v>0.12993600179694301</v>
      </c>
      <c r="W771" t="str">
        <f t="shared" ca="1" si="324"/>
        <v>فروش</v>
      </c>
      <c r="X771">
        <f t="shared" ca="1" si="313"/>
        <v>3.2774743874152219</v>
      </c>
      <c r="AB771">
        <f t="shared" ca="1" si="325"/>
        <v>5.4994311193894757E-3</v>
      </c>
      <c r="AC771" t="str">
        <f t="shared" ca="1" si="326"/>
        <v>الویت کمتر</v>
      </c>
      <c r="AE771">
        <f t="shared" ref="AE771:AE834" ca="1" si="330">0.4*RAND()+0.1</f>
        <v>0.15983421091144934</v>
      </c>
      <c r="AF771" t="str">
        <f t="shared" ca="1" si="327"/>
        <v>محصول ۱</v>
      </c>
      <c r="AG771">
        <f t="shared" ref="AG771:AG834" ca="1" si="331">RAND()</f>
        <v>0.99577432197987781</v>
      </c>
      <c r="AH771" s="4">
        <f t="shared" ref="AH771:AH834" ca="1" si="332">IF(AG771&lt;=0.2,((45*AG771)^0.5)+3,18-((216*(1-AG771))^0.5))</f>
        <v>17.044622350927973</v>
      </c>
      <c r="AI771">
        <f t="shared" ref="AI771:AI834" ca="1" si="333">RAND()</f>
        <v>0.85020185098124035</v>
      </c>
      <c r="AJ771">
        <f t="shared" ref="AJ771:AJ834" ca="1" si="334">IF(AI771&lt;=(121.451),((451*AI771)^0.5)+4,45-((1230*(1-AI771))^0.5))</f>
        <v>23.581650461402361</v>
      </c>
      <c r="AK771">
        <f t="shared" ref="AK771:AK834" ca="1" si="335">RAND()</f>
        <v>0.48053664768604043</v>
      </c>
      <c r="AL771">
        <f t="shared" ref="AL771:AL834" ca="1" si="336">IF(AK771&lt;=0.5,((2*AK771)^0.5)+2,4-((2*(1-AK771))^0.5))</f>
        <v>2.9803434578616215</v>
      </c>
    </row>
    <row r="772" spans="1:38" x14ac:dyDescent="0.3">
      <c r="A772" s="1">
        <f t="shared" si="314"/>
        <v>771</v>
      </c>
      <c r="B772">
        <f t="shared" ca="1" si="316"/>
        <v>564</v>
      </c>
      <c r="C772">
        <f t="shared" ca="1" si="317"/>
        <v>1</v>
      </c>
      <c r="D772" t="str">
        <f t="shared" ca="1" si="318"/>
        <v>بررسی سفارش</v>
      </c>
      <c r="E772" t="str">
        <f t="shared" ca="1" si="319"/>
        <v>_</v>
      </c>
      <c r="F772" t="str">
        <f t="shared" ca="1" si="320"/>
        <v>الویت بیشتر</v>
      </c>
      <c r="G772">
        <f t="shared" ca="1" si="321"/>
        <v>2.6305197724198002</v>
      </c>
      <c r="H772">
        <f t="shared" ca="1" si="322"/>
        <v>566.6305197724198</v>
      </c>
      <c r="I772">
        <f ca="1">24-COUNTIF($H$2:H771,"&gt;"&amp;B772)</f>
        <v>16</v>
      </c>
      <c r="J772">
        <f t="shared" ca="1" si="329"/>
        <v>9</v>
      </c>
      <c r="O772">
        <f t="shared" ca="1" si="315"/>
        <v>0.71480237049202333</v>
      </c>
      <c r="P772">
        <f t="shared" ca="1" si="328"/>
        <v>1</v>
      </c>
      <c r="Q772">
        <f t="shared" ca="1" si="323"/>
        <v>564</v>
      </c>
      <c r="V772">
        <f t="shared" ref="V772:V835" ca="1" si="337">0.5*RAND()+0.1</f>
        <v>0.19676353637433572</v>
      </c>
      <c r="W772" t="str">
        <f t="shared" ca="1" si="324"/>
        <v>بررسی سفارش</v>
      </c>
      <c r="X772">
        <f t="shared" ref="X772:X835" ca="1" si="338">7*RAND()+3</f>
        <v>6.4708342582080105</v>
      </c>
      <c r="AB772">
        <f t="shared" ca="1" si="325"/>
        <v>0.64414254762747991</v>
      </c>
      <c r="AC772" t="str">
        <f t="shared" ca="1" si="326"/>
        <v>الویت بیشتر</v>
      </c>
      <c r="AE772">
        <f t="shared" ca="1" si="330"/>
        <v>0.39935502740187134</v>
      </c>
      <c r="AF772" t="str">
        <f t="shared" ca="1" si="327"/>
        <v>محصول ۳</v>
      </c>
      <c r="AG772">
        <f t="shared" ca="1" si="331"/>
        <v>0.97761099782237015</v>
      </c>
      <c r="AH772" s="4">
        <f t="shared" ca="1" si="332"/>
        <v>15.800903715075657</v>
      </c>
      <c r="AI772">
        <f t="shared" ca="1" si="333"/>
        <v>0.47202419726611533</v>
      </c>
      <c r="AJ772">
        <f t="shared" ca="1" si="334"/>
        <v>18.590507632259339</v>
      </c>
      <c r="AK772">
        <f t="shared" ca="1" si="335"/>
        <v>0.19877759170615827</v>
      </c>
      <c r="AL772">
        <f t="shared" ca="1" si="336"/>
        <v>2.6305197724198002</v>
      </c>
    </row>
    <row r="773" spans="1:38" x14ac:dyDescent="0.3">
      <c r="A773" s="1">
        <f t="shared" si="314"/>
        <v>772</v>
      </c>
      <c r="B773">
        <f t="shared" ca="1" si="316"/>
        <v>564</v>
      </c>
      <c r="C773">
        <f t="shared" ca="1" si="317"/>
        <v>1</v>
      </c>
      <c r="D773" t="str">
        <f t="shared" ca="1" si="318"/>
        <v>فروش</v>
      </c>
      <c r="E773" t="str">
        <f t="shared" ca="1" si="319"/>
        <v>_</v>
      </c>
      <c r="F773" t="str">
        <f t="shared" ca="1" si="320"/>
        <v>_</v>
      </c>
      <c r="G773">
        <f t="shared" ca="1" si="321"/>
        <v>17.272116965965864</v>
      </c>
      <c r="H773">
        <f t="shared" ca="1" si="322"/>
        <v>581.27211696596589</v>
      </c>
      <c r="I773">
        <f ca="1">24-COUNTIF($H$2:H772,"&gt;"&amp;B773)</f>
        <v>15</v>
      </c>
      <c r="J773">
        <f t="shared" ca="1" si="329"/>
        <v>10</v>
      </c>
      <c r="O773">
        <f t="shared" ca="1" si="315"/>
        <v>0.47712848344646663</v>
      </c>
      <c r="P773">
        <f t="shared" ca="1" si="328"/>
        <v>0</v>
      </c>
      <c r="Q773">
        <f t="shared" ca="1" si="323"/>
        <v>564</v>
      </c>
      <c r="V773">
        <f t="shared" ca="1" si="337"/>
        <v>0.12958432510902093</v>
      </c>
      <c r="W773" t="str">
        <f t="shared" ca="1" si="324"/>
        <v>فروش</v>
      </c>
      <c r="X773">
        <f t="shared" ca="1" si="338"/>
        <v>3.8012143444852655</v>
      </c>
      <c r="AB773">
        <f t="shared" ca="1" si="325"/>
        <v>4.5853173272068122E-2</v>
      </c>
      <c r="AC773" t="str">
        <f t="shared" ca="1" si="326"/>
        <v>الویت کمتر</v>
      </c>
      <c r="AE773">
        <f t="shared" ca="1" si="330"/>
        <v>0.15166751673474754</v>
      </c>
      <c r="AF773" t="str">
        <f t="shared" ca="1" si="327"/>
        <v>محصول ۱</v>
      </c>
      <c r="AG773">
        <f t="shared" ca="1" si="331"/>
        <v>3.370049286115373E-2</v>
      </c>
      <c r="AH773" s="4">
        <f t="shared" ca="1" si="332"/>
        <v>4.2314715501187665</v>
      </c>
      <c r="AI773">
        <f t="shared" ca="1" si="333"/>
        <v>0.39057447618243668</v>
      </c>
      <c r="AJ773">
        <f t="shared" ca="1" si="334"/>
        <v>17.272116965965864</v>
      </c>
      <c r="AK773">
        <f t="shared" ca="1" si="335"/>
        <v>9.1477626757079489E-2</v>
      </c>
      <c r="AL773">
        <f t="shared" ca="1" si="336"/>
        <v>2.4277326893214486</v>
      </c>
    </row>
    <row r="774" spans="1:38" x14ac:dyDescent="0.3">
      <c r="A774" s="1">
        <f t="shared" si="314"/>
        <v>773</v>
      </c>
      <c r="B774">
        <f t="shared" ca="1" si="316"/>
        <v>564</v>
      </c>
      <c r="C774">
        <f t="shared" ca="1" si="317"/>
        <v>1</v>
      </c>
      <c r="D774" t="str">
        <f t="shared" ca="1" si="318"/>
        <v>پشتیبانی فنی</v>
      </c>
      <c r="E774" t="str">
        <f t="shared" ca="1" si="319"/>
        <v>محصول ۳</v>
      </c>
      <c r="F774" t="str">
        <f t="shared" ca="1" si="320"/>
        <v>_</v>
      </c>
      <c r="G774">
        <f t="shared" ca="1" si="321"/>
        <v>12.715546996929881</v>
      </c>
      <c r="H774">
        <f t="shared" ca="1" si="322"/>
        <v>576.7155469969299</v>
      </c>
      <c r="I774">
        <f ca="1">24-COUNTIF($H$2:H773,"&gt;"&amp;B774)</f>
        <v>14</v>
      </c>
      <c r="J774">
        <f t="shared" ca="1" si="329"/>
        <v>11</v>
      </c>
      <c r="O774">
        <f t="shared" ca="1" si="315"/>
        <v>0.55918928129823908</v>
      </c>
      <c r="P774">
        <f t="shared" ca="1" si="328"/>
        <v>0</v>
      </c>
      <c r="Q774">
        <f t="shared" ca="1" si="323"/>
        <v>564</v>
      </c>
      <c r="V774">
        <f t="shared" ca="1" si="337"/>
        <v>0.37674484513112794</v>
      </c>
      <c r="W774" t="str">
        <f t="shared" ca="1" si="324"/>
        <v>پشتیبانی فنی</v>
      </c>
      <c r="X774">
        <f t="shared" ca="1" si="338"/>
        <v>8.3676951141481162</v>
      </c>
      <c r="AB774">
        <f t="shared" ca="1" si="325"/>
        <v>0.92387373598925904</v>
      </c>
      <c r="AC774" t="str">
        <f t="shared" ca="1" si="326"/>
        <v>الویت بیشتر</v>
      </c>
      <c r="AE774">
        <f t="shared" ca="1" si="330"/>
        <v>0.39844243984809935</v>
      </c>
      <c r="AF774" t="str">
        <f t="shared" ca="1" si="327"/>
        <v>محصول ۳</v>
      </c>
      <c r="AG774">
        <f t="shared" ca="1" si="331"/>
        <v>0.87071553915899624</v>
      </c>
      <c r="AH774" s="4">
        <f t="shared" ca="1" si="332"/>
        <v>12.715546996929881</v>
      </c>
      <c r="AI774">
        <f t="shared" ca="1" si="333"/>
        <v>8.4583688134371449E-2</v>
      </c>
      <c r="AJ774">
        <f t="shared" ca="1" si="334"/>
        <v>10.176345468689515</v>
      </c>
      <c r="AK774">
        <f t="shared" ca="1" si="335"/>
        <v>0.27481451312584482</v>
      </c>
      <c r="AL774">
        <f t="shared" ca="1" si="336"/>
        <v>2.7413696960705165</v>
      </c>
    </row>
    <row r="775" spans="1:38" x14ac:dyDescent="0.3">
      <c r="A775" s="1">
        <f t="shared" ref="A775:A838" si="339">A774+1</f>
        <v>774</v>
      </c>
      <c r="B775">
        <f t="shared" ca="1" si="316"/>
        <v>564</v>
      </c>
      <c r="C775">
        <f t="shared" ca="1" si="317"/>
        <v>1</v>
      </c>
      <c r="D775" t="str">
        <f t="shared" ca="1" si="318"/>
        <v>پشتیبانی فنی</v>
      </c>
      <c r="E775" t="str">
        <f t="shared" ca="1" si="319"/>
        <v>محصول ۱</v>
      </c>
      <c r="F775" t="str">
        <f t="shared" ca="1" si="320"/>
        <v>_</v>
      </c>
      <c r="G775">
        <f t="shared" ca="1" si="321"/>
        <v>8.7242933672612537</v>
      </c>
      <c r="H775">
        <f t="shared" ca="1" si="322"/>
        <v>572.72429336726123</v>
      </c>
      <c r="I775">
        <f ca="1">24-COUNTIF($H$2:H774,"&gt;"&amp;B775)</f>
        <v>13</v>
      </c>
      <c r="J775">
        <f t="shared" ca="1" si="329"/>
        <v>12</v>
      </c>
      <c r="O775">
        <f t="shared" ref="O775:O838" ca="1" si="340">RAND()</f>
        <v>0.41792038501257456</v>
      </c>
      <c r="P775">
        <f t="shared" ca="1" si="328"/>
        <v>0</v>
      </c>
      <c r="Q775">
        <f t="shared" ca="1" si="323"/>
        <v>564</v>
      </c>
      <c r="V775">
        <f t="shared" ca="1" si="337"/>
        <v>0.51297499577629979</v>
      </c>
      <c r="W775" t="str">
        <f t="shared" ca="1" si="324"/>
        <v>پشتیبانی فنی</v>
      </c>
      <c r="X775">
        <f t="shared" ca="1" si="338"/>
        <v>7.0027709896228343</v>
      </c>
      <c r="AB775">
        <f t="shared" ca="1" si="325"/>
        <v>0.7433319502672433</v>
      </c>
      <c r="AC775" t="str">
        <f t="shared" ca="1" si="326"/>
        <v>الویت بیشتر</v>
      </c>
      <c r="AE775">
        <f t="shared" ca="1" si="330"/>
        <v>0.16654660867893517</v>
      </c>
      <c r="AF775" t="str">
        <f t="shared" ca="1" si="327"/>
        <v>محصول ۱</v>
      </c>
      <c r="AG775">
        <f t="shared" ca="1" si="331"/>
        <v>0.6016725299229928</v>
      </c>
      <c r="AH775" s="4">
        <f t="shared" ca="1" si="332"/>
        <v>8.7242933672612537</v>
      </c>
      <c r="AI775">
        <f t="shared" ca="1" si="333"/>
        <v>6.9163736581244195E-2</v>
      </c>
      <c r="AJ775">
        <f t="shared" ca="1" si="334"/>
        <v>9.5850555232818522</v>
      </c>
      <c r="AK775">
        <f t="shared" ca="1" si="335"/>
        <v>0.32783749912254134</v>
      </c>
      <c r="AL775">
        <f t="shared" ca="1" si="336"/>
        <v>2.8097376107388632</v>
      </c>
    </row>
    <row r="776" spans="1:38" x14ac:dyDescent="0.3">
      <c r="A776" s="1">
        <f t="shared" si="339"/>
        <v>775</v>
      </c>
      <c r="B776">
        <f t="shared" ca="1" si="316"/>
        <v>564</v>
      </c>
      <c r="C776">
        <f t="shared" ca="1" si="317"/>
        <v>1</v>
      </c>
      <c r="D776" t="str">
        <f t="shared" ca="1" si="318"/>
        <v>پشتیبانی فنی</v>
      </c>
      <c r="E776" t="str">
        <f t="shared" ca="1" si="319"/>
        <v>محصول ۲</v>
      </c>
      <c r="F776" t="str">
        <f t="shared" ca="1" si="320"/>
        <v>_</v>
      </c>
      <c r="G776">
        <f t="shared" ca="1" si="321"/>
        <v>5.8766181599404206</v>
      </c>
      <c r="H776">
        <f t="shared" ca="1" si="322"/>
        <v>569.87661815994045</v>
      </c>
      <c r="I776">
        <f ca="1">24-COUNTIF($H$2:H775,"&gt;"&amp;B776)</f>
        <v>12</v>
      </c>
      <c r="J776">
        <f t="shared" ca="1" si="329"/>
        <v>13</v>
      </c>
      <c r="O776">
        <f t="shared" ca="1" si="340"/>
        <v>0.4952107160312238</v>
      </c>
      <c r="P776">
        <f t="shared" ca="1" si="328"/>
        <v>0</v>
      </c>
      <c r="Q776">
        <f t="shared" ca="1" si="323"/>
        <v>564</v>
      </c>
      <c r="V776">
        <f t="shared" ca="1" si="337"/>
        <v>0.40756483844197633</v>
      </c>
      <c r="W776" t="str">
        <f t="shared" ca="1" si="324"/>
        <v>پشتیبانی فنی</v>
      </c>
      <c r="X776">
        <f t="shared" ca="1" si="338"/>
        <v>4.1973408450466518</v>
      </c>
      <c r="AB776">
        <f t="shared" ca="1" si="325"/>
        <v>0.10240179280121645</v>
      </c>
      <c r="AC776" t="str">
        <f t="shared" ca="1" si="326"/>
        <v>الویت کمتر</v>
      </c>
      <c r="AE776">
        <f t="shared" ca="1" si="330"/>
        <v>0.32824615107953814</v>
      </c>
      <c r="AF776" t="str">
        <f t="shared" ca="1" si="327"/>
        <v>محصول ۲</v>
      </c>
      <c r="AG776">
        <f t="shared" ca="1" si="331"/>
        <v>0.1838873786244225</v>
      </c>
      <c r="AH776" s="4">
        <f t="shared" ca="1" si="332"/>
        <v>5.8766181599404206</v>
      </c>
      <c r="AI776">
        <f t="shared" ca="1" si="333"/>
        <v>0.58437373456836916</v>
      </c>
      <c r="AJ776">
        <f t="shared" ca="1" si="334"/>
        <v>20.234301780191672</v>
      </c>
      <c r="AK776">
        <f t="shared" ca="1" si="335"/>
        <v>0.57523950683944181</v>
      </c>
      <c r="AL776">
        <f t="shared" ca="1" si="336"/>
        <v>3.0783053725223759</v>
      </c>
    </row>
    <row r="777" spans="1:38" x14ac:dyDescent="0.3">
      <c r="A777" s="1">
        <f t="shared" si="339"/>
        <v>776</v>
      </c>
      <c r="B777">
        <f t="shared" ca="1" si="316"/>
        <v>568</v>
      </c>
      <c r="C777">
        <f t="shared" ca="1" si="317"/>
        <v>1</v>
      </c>
      <c r="D777" t="str">
        <f t="shared" ca="1" si="318"/>
        <v>فروش</v>
      </c>
      <c r="E777" t="str">
        <f t="shared" ca="1" si="319"/>
        <v>_</v>
      </c>
      <c r="F777" t="str">
        <f t="shared" ca="1" si="320"/>
        <v>_</v>
      </c>
      <c r="G777">
        <f t="shared" ca="1" si="321"/>
        <v>8.9256304343157193</v>
      </c>
      <c r="H777">
        <f t="shared" ca="1" si="322"/>
        <v>576.92563043431574</v>
      </c>
      <c r="I777">
        <f ca="1">24-COUNTIF($H$2:H776,"&gt;"&amp;B777)</f>
        <v>13</v>
      </c>
      <c r="J777">
        <f t="shared" ca="1" si="329"/>
        <v>12</v>
      </c>
      <c r="O777">
        <f t="shared" ca="1" si="340"/>
        <v>0.98490676304215419</v>
      </c>
      <c r="P777">
        <f t="shared" ca="1" si="328"/>
        <v>4</v>
      </c>
      <c r="Q777">
        <f t="shared" ca="1" si="323"/>
        <v>568</v>
      </c>
      <c r="V777">
        <f t="shared" ca="1" si="337"/>
        <v>0.14405169756158773</v>
      </c>
      <c r="W777" t="str">
        <f t="shared" ca="1" si="324"/>
        <v>فروش</v>
      </c>
      <c r="X777">
        <f t="shared" ca="1" si="338"/>
        <v>7.3748496745782752</v>
      </c>
      <c r="AB777">
        <f t="shared" ca="1" si="325"/>
        <v>0.80310245054109175</v>
      </c>
      <c r="AC777" t="str">
        <f t="shared" ca="1" si="326"/>
        <v>الویت بیشتر</v>
      </c>
      <c r="AE777">
        <f t="shared" ca="1" si="330"/>
        <v>0.30230627895523365</v>
      </c>
      <c r="AF777" t="str">
        <f t="shared" ca="1" si="327"/>
        <v>محصول ۲</v>
      </c>
      <c r="AG777">
        <f t="shared" ca="1" si="331"/>
        <v>0.76699434880811912</v>
      </c>
      <c r="AH777" s="4">
        <f t="shared" ca="1" si="332"/>
        <v>10.905690966877305</v>
      </c>
      <c r="AI777">
        <f t="shared" ca="1" si="333"/>
        <v>5.3795643404561555E-2</v>
      </c>
      <c r="AJ777">
        <f t="shared" ca="1" si="334"/>
        <v>8.9256304343157193</v>
      </c>
      <c r="AK777">
        <f t="shared" ca="1" si="335"/>
        <v>0.84683529498187959</v>
      </c>
      <c r="AL777">
        <f t="shared" ca="1" si="336"/>
        <v>3.4465296665256204</v>
      </c>
    </row>
    <row r="778" spans="1:38" x14ac:dyDescent="0.3">
      <c r="A778" s="1">
        <f t="shared" si="339"/>
        <v>777</v>
      </c>
      <c r="B778">
        <f t="shared" ca="1" si="316"/>
        <v>568</v>
      </c>
      <c r="C778">
        <f t="shared" ca="1" si="317"/>
        <v>1</v>
      </c>
      <c r="D778" t="str">
        <f t="shared" ca="1" si="318"/>
        <v>بررسی سفارش</v>
      </c>
      <c r="E778" t="str">
        <f t="shared" ca="1" si="319"/>
        <v>_</v>
      </c>
      <c r="F778" t="str">
        <f t="shared" ca="1" si="320"/>
        <v>الویت بیشتر</v>
      </c>
      <c r="G778">
        <f t="shared" ca="1" si="321"/>
        <v>2.8056162843532313</v>
      </c>
      <c r="H778">
        <f t="shared" ca="1" si="322"/>
        <v>570.80561628435328</v>
      </c>
      <c r="I778">
        <f ca="1">24-COUNTIF($H$2:H777,"&gt;"&amp;B778)</f>
        <v>12</v>
      </c>
      <c r="J778">
        <f t="shared" ca="1" si="329"/>
        <v>13</v>
      </c>
      <c r="O778">
        <f t="shared" ca="1" si="340"/>
        <v>0.26562000962194077</v>
      </c>
      <c r="P778">
        <f t="shared" ca="1" si="328"/>
        <v>0</v>
      </c>
      <c r="Q778">
        <f t="shared" ca="1" si="323"/>
        <v>568</v>
      </c>
      <c r="V778">
        <f t="shared" ca="1" si="337"/>
        <v>0.22711407453115071</v>
      </c>
      <c r="W778" t="str">
        <f t="shared" ca="1" si="324"/>
        <v>بررسی سفارش</v>
      </c>
      <c r="X778">
        <f t="shared" ca="1" si="338"/>
        <v>5.424312612392252</v>
      </c>
      <c r="AB778">
        <f t="shared" ca="1" si="325"/>
        <v>0.40180242659678234</v>
      </c>
      <c r="AC778" t="str">
        <f t="shared" ca="1" si="326"/>
        <v>الویت بیشتر</v>
      </c>
      <c r="AE778">
        <f t="shared" ca="1" si="330"/>
        <v>0.47418039072005502</v>
      </c>
      <c r="AF778" t="str">
        <f t="shared" ca="1" si="327"/>
        <v>محصول ۳</v>
      </c>
      <c r="AG778">
        <f t="shared" ca="1" si="331"/>
        <v>0.50702917159293215</v>
      </c>
      <c r="AH778" s="4">
        <f t="shared" ca="1" si="332"/>
        <v>7.6810030072721389</v>
      </c>
      <c r="AI778">
        <f t="shared" ca="1" si="333"/>
        <v>0.62355465708692792</v>
      </c>
      <c r="AJ778">
        <f t="shared" ca="1" si="334"/>
        <v>20.76970931012832</v>
      </c>
      <c r="AK778">
        <f t="shared" ca="1" si="335"/>
        <v>0.32450879880755312</v>
      </c>
      <c r="AL778">
        <f t="shared" ca="1" si="336"/>
        <v>2.8056162843532313</v>
      </c>
    </row>
    <row r="779" spans="1:38" x14ac:dyDescent="0.3">
      <c r="A779" s="1">
        <f t="shared" si="339"/>
        <v>778</v>
      </c>
      <c r="B779">
        <f t="shared" ca="1" si="316"/>
        <v>569</v>
      </c>
      <c r="C779">
        <f t="shared" ca="1" si="317"/>
        <v>1</v>
      </c>
      <c r="D779" t="str">
        <f t="shared" ca="1" si="318"/>
        <v>پشتیبانی فنی</v>
      </c>
      <c r="E779" t="str">
        <f t="shared" ca="1" si="319"/>
        <v>محصول ۱</v>
      </c>
      <c r="F779" t="str">
        <f t="shared" ca="1" si="320"/>
        <v>_</v>
      </c>
      <c r="G779">
        <f t="shared" ca="1" si="321"/>
        <v>5.8617167318116739</v>
      </c>
      <c r="H779">
        <f t="shared" ca="1" si="322"/>
        <v>574.86171673181173</v>
      </c>
      <c r="I779">
        <f ca="1">24-COUNTIF($H$2:H778,"&gt;"&amp;B779)</f>
        <v>12</v>
      </c>
      <c r="J779">
        <f t="shared" ca="1" si="329"/>
        <v>13</v>
      </c>
      <c r="O779">
        <f t="shared" ca="1" si="340"/>
        <v>0.62996894993038643</v>
      </c>
      <c r="P779">
        <f t="shared" ca="1" si="328"/>
        <v>1</v>
      </c>
      <c r="Q779">
        <f t="shared" ca="1" si="323"/>
        <v>569</v>
      </c>
      <c r="V779">
        <f t="shared" ca="1" si="337"/>
        <v>0.44476114299721148</v>
      </c>
      <c r="W779" t="str">
        <f t="shared" ca="1" si="324"/>
        <v>پشتیبانی فنی</v>
      </c>
      <c r="X779">
        <f t="shared" ca="1" si="338"/>
        <v>5.798024236022834</v>
      </c>
      <c r="AB779">
        <f t="shared" ca="1" si="325"/>
        <v>0.49552570511281457</v>
      </c>
      <c r="AC779" t="str">
        <f t="shared" ca="1" si="326"/>
        <v>الویت بیشتر</v>
      </c>
      <c r="AE779">
        <f t="shared" ca="1" si="330"/>
        <v>0.16526247891348694</v>
      </c>
      <c r="AF779" t="str">
        <f t="shared" ca="1" si="327"/>
        <v>محصول ۱</v>
      </c>
      <c r="AG779">
        <f t="shared" ca="1" si="331"/>
        <v>0.31787999676490419</v>
      </c>
      <c r="AH779" s="4">
        <f t="shared" ca="1" si="332"/>
        <v>5.8617167318116739</v>
      </c>
      <c r="AI779">
        <f t="shared" ca="1" si="333"/>
        <v>0.74213307420897967</v>
      </c>
      <c r="AJ779">
        <f t="shared" ca="1" si="334"/>
        <v>22.294863116958538</v>
      </c>
      <c r="AK779">
        <f t="shared" ca="1" si="335"/>
        <v>1.0934637746940812E-2</v>
      </c>
      <c r="AL779">
        <f t="shared" ca="1" si="336"/>
        <v>2.1478826409484277</v>
      </c>
    </row>
    <row r="780" spans="1:38" x14ac:dyDescent="0.3">
      <c r="A780" s="1">
        <f t="shared" si="339"/>
        <v>779</v>
      </c>
      <c r="B780">
        <f t="shared" ca="1" si="316"/>
        <v>569</v>
      </c>
      <c r="C780">
        <f t="shared" ca="1" si="317"/>
        <v>1</v>
      </c>
      <c r="D780" t="str">
        <f t="shared" ca="1" si="318"/>
        <v>پشتیبانی فنی</v>
      </c>
      <c r="E780" t="str">
        <f t="shared" ca="1" si="319"/>
        <v>محصول ۲</v>
      </c>
      <c r="F780" t="str">
        <f t="shared" ca="1" si="320"/>
        <v>_</v>
      </c>
      <c r="G780">
        <f t="shared" ca="1" si="321"/>
        <v>4.4043409072514823</v>
      </c>
      <c r="H780">
        <f t="shared" ca="1" si="322"/>
        <v>573.40434090725148</v>
      </c>
      <c r="I780">
        <f ca="1">24-COUNTIF($H$2:H779,"&gt;"&amp;B780)</f>
        <v>11</v>
      </c>
      <c r="J780">
        <f t="shared" ca="1" si="329"/>
        <v>14</v>
      </c>
      <c r="O780">
        <f t="shared" ca="1" si="340"/>
        <v>0.56250278549042665</v>
      </c>
      <c r="P780">
        <f t="shared" ca="1" si="328"/>
        <v>0</v>
      </c>
      <c r="Q780">
        <f t="shared" ca="1" si="323"/>
        <v>569</v>
      </c>
      <c r="V780">
        <f t="shared" ca="1" si="337"/>
        <v>0.39875627767581356</v>
      </c>
      <c r="W780" t="str">
        <f t="shared" ca="1" si="324"/>
        <v>پشتیبانی فنی</v>
      </c>
      <c r="X780">
        <f t="shared" ca="1" si="338"/>
        <v>8.2567167226366784</v>
      </c>
      <c r="AB780">
        <f t="shared" ca="1" si="325"/>
        <v>0.9131703832818685</v>
      </c>
      <c r="AC780" t="str">
        <f t="shared" ca="1" si="326"/>
        <v>الویت بیشتر</v>
      </c>
      <c r="AE780">
        <f t="shared" ca="1" si="330"/>
        <v>0.2538602295647584</v>
      </c>
      <c r="AF780" t="str">
        <f t="shared" ca="1" si="327"/>
        <v>محصول ۲</v>
      </c>
      <c r="AG780">
        <f t="shared" ca="1" si="331"/>
        <v>4.3826075195109282E-2</v>
      </c>
      <c r="AH780" s="4">
        <f t="shared" ca="1" si="332"/>
        <v>4.4043409072514823</v>
      </c>
      <c r="AI780">
        <f t="shared" ca="1" si="333"/>
        <v>0.90882367732662039</v>
      </c>
      <c r="AJ780">
        <f t="shared" ca="1" si="334"/>
        <v>24.245480445628001</v>
      </c>
      <c r="AK780">
        <f t="shared" ca="1" si="335"/>
        <v>4.6599184592647891E-2</v>
      </c>
      <c r="AL780">
        <f t="shared" ca="1" si="336"/>
        <v>2.3052840794822025</v>
      </c>
    </row>
    <row r="781" spans="1:38" x14ac:dyDescent="0.3">
      <c r="A781" s="1">
        <f t="shared" si="339"/>
        <v>780</v>
      </c>
      <c r="B781">
        <f t="shared" ca="1" si="316"/>
        <v>569</v>
      </c>
      <c r="C781">
        <f t="shared" ca="1" si="317"/>
        <v>1</v>
      </c>
      <c r="D781" t="str">
        <f t="shared" ca="1" si="318"/>
        <v>پشتیبانی فنی</v>
      </c>
      <c r="E781" t="str">
        <f t="shared" ca="1" si="319"/>
        <v>محصول ۳</v>
      </c>
      <c r="F781" t="str">
        <f t="shared" ca="1" si="320"/>
        <v>_</v>
      </c>
      <c r="G781">
        <f t="shared" ca="1" si="321"/>
        <v>12.048166086718865</v>
      </c>
      <c r="H781">
        <f t="shared" ca="1" si="322"/>
        <v>581.04816608671888</v>
      </c>
      <c r="I781">
        <f ca="1">24-COUNTIF($H$2:H780,"&gt;"&amp;B781)</f>
        <v>10</v>
      </c>
      <c r="J781">
        <f t="shared" ca="1" si="329"/>
        <v>15</v>
      </c>
      <c r="O781">
        <f t="shared" ca="1" si="340"/>
        <v>0.51393897695439883</v>
      </c>
      <c r="P781">
        <f t="shared" ca="1" si="328"/>
        <v>0</v>
      </c>
      <c r="Q781">
        <f t="shared" ca="1" si="323"/>
        <v>569</v>
      </c>
      <c r="V781">
        <f t="shared" ca="1" si="337"/>
        <v>0.28864440732687557</v>
      </c>
      <c r="W781" t="str">
        <f t="shared" ca="1" si="324"/>
        <v>پشتیبانی فنی</v>
      </c>
      <c r="X781">
        <f t="shared" ca="1" si="338"/>
        <v>8.2037429709798744</v>
      </c>
      <c r="AB781">
        <f t="shared" ca="1" si="325"/>
        <v>0.90781316244845123</v>
      </c>
      <c r="AC781" t="str">
        <f t="shared" ca="1" si="326"/>
        <v>الویت بیشتر</v>
      </c>
      <c r="AE781">
        <f t="shared" ca="1" si="330"/>
        <v>0.38391053018281696</v>
      </c>
      <c r="AF781" t="str">
        <f t="shared" ca="1" si="327"/>
        <v>محصول ۳</v>
      </c>
      <c r="AG781">
        <f t="shared" ca="1" si="331"/>
        <v>0.83599848642924335</v>
      </c>
      <c r="AH781" s="4">
        <f t="shared" ca="1" si="332"/>
        <v>12.048166086718865</v>
      </c>
      <c r="AI781">
        <f t="shared" ca="1" si="333"/>
        <v>8.2792345669928658E-3</v>
      </c>
      <c r="AJ781">
        <f t="shared" ca="1" si="334"/>
        <v>5.9323392015155578</v>
      </c>
      <c r="AK781">
        <f t="shared" ca="1" si="335"/>
        <v>0.30200666584499936</v>
      </c>
      <c r="AL781">
        <f t="shared" ca="1" si="336"/>
        <v>2.7771829460879842</v>
      </c>
    </row>
    <row r="782" spans="1:38" x14ac:dyDescent="0.3">
      <c r="A782" s="1">
        <f t="shared" si="339"/>
        <v>781</v>
      </c>
      <c r="B782">
        <f t="shared" ca="1" si="316"/>
        <v>569</v>
      </c>
      <c r="C782">
        <f t="shared" ca="1" si="317"/>
        <v>1</v>
      </c>
      <c r="D782" t="str">
        <f t="shared" ca="1" si="318"/>
        <v>پشتیبانی فنی</v>
      </c>
      <c r="E782" t="str">
        <f t="shared" ca="1" si="319"/>
        <v>محصول ۳</v>
      </c>
      <c r="F782" t="str">
        <f t="shared" ca="1" si="320"/>
        <v>_</v>
      </c>
      <c r="G782">
        <f t="shared" ca="1" si="321"/>
        <v>9.3709728830229437</v>
      </c>
      <c r="H782">
        <f t="shared" ca="1" si="322"/>
        <v>578.37097288302289</v>
      </c>
      <c r="I782">
        <f ca="1">24-COUNTIF($H$2:H781,"&gt;"&amp;B782)</f>
        <v>9</v>
      </c>
      <c r="J782">
        <f t="shared" ca="1" si="329"/>
        <v>16</v>
      </c>
      <c r="O782">
        <f t="shared" ca="1" si="340"/>
        <v>3.0941600799513247E-2</v>
      </c>
      <c r="P782">
        <f t="shared" ca="1" si="328"/>
        <v>0</v>
      </c>
      <c r="Q782">
        <f t="shared" ca="1" si="323"/>
        <v>569</v>
      </c>
      <c r="V782">
        <f t="shared" ca="1" si="337"/>
        <v>0.26911002197347478</v>
      </c>
      <c r="W782" t="str">
        <f t="shared" ca="1" si="324"/>
        <v>پشتیبانی فنی</v>
      </c>
      <c r="X782">
        <f t="shared" ca="1" si="338"/>
        <v>8.0184477096650983</v>
      </c>
      <c r="AB782">
        <f t="shared" ca="1" si="325"/>
        <v>0.8878128720191002</v>
      </c>
      <c r="AC782" t="str">
        <f t="shared" ca="1" si="326"/>
        <v>الویت بیشتر</v>
      </c>
      <c r="AE782">
        <f t="shared" ca="1" si="330"/>
        <v>0.39487702555576387</v>
      </c>
      <c r="AF782" t="str">
        <f t="shared" ca="1" si="327"/>
        <v>محصول ۳</v>
      </c>
      <c r="AG782">
        <f t="shared" ca="1" si="331"/>
        <v>0.65527727321516027</v>
      </c>
      <c r="AH782" s="4">
        <f t="shared" ca="1" si="332"/>
        <v>9.3709728830229437</v>
      </c>
      <c r="AI782">
        <f t="shared" ca="1" si="333"/>
        <v>0.442390606502989</v>
      </c>
      <c r="AJ782">
        <f t="shared" ca="1" si="334"/>
        <v>18.12508985928401</v>
      </c>
      <c r="AK782">
        <f t="shared" ca="1" si="335"/>
        <v>0.94489889990976317</v>
      </c>
      <c r="AL782">
        <f t="shared" ca="1" si="336"/>
        <v>3.6680328326769747</v>
      </c>
    </row>
    <row r="783" spans="1:38" x14ac:dyDescent="0.3">
      <c r="A783" s="1">
        <f t="shared" si="339"/>
        <v>782</v>
      </c>
      <c r="B783">
        <f t="shared" ca="1" si="316"/>
        <v>569</v>
      </c>
      <c r="C783">
        <f t="shared" ca="1" si="317"/>
        <v>1</v>
      </c>
      <c r="D783" t="str">
        <f t="shared" ca="1" si="318"/>
        <v>بررسی سفارش</v>
      </c>
      <c r="E783" t="str">
        <f t="shared" ca="1" si="319"/>
        <v>_</v>
      </c>
      <c r="F783" t="str">
        <f t="shared" ca="1" si="320"/>
        <v>الویت بیشتر</v>
      </c>
      <c r="G783">
        <f t="shared" ca="1" si="321"/>
        <v>2.6109062691439098</v>
      </c>
      <c r="H783">
        <f t="shared" ca="1" si="322"/>
        <v>571.61090626914392</v>
      </c>
      <c r="I783">
        <f ca="1">24-COUNTIF($H$2:H782,"&gt;"&amp;B783)</f>
        <v>8</v>
      </c>
      <c r="J783">
        <f t="shared" ca="1" si="329"/>
        <v>17</v>
      </c>
      <c r="O783">
        <f t="shared" ca="1" si="340"/>
        <v>0.40326146596041845</v>
      </c>
      <c r="P783">
        <f t="shared" ca="1" si="328"/>
        <v>0</v>
      </c>
      <c r="Q783">
        <f t="shared" ca="1" si="323"/>
        <v>569</v>
      </c>
      <c r="V783">
        <f t="shared" ca="1" si="337"/>
        <v>0.19260854445409423</v>
      </c>
      <c r="W783" t="str">
        <f t="shared" ca="1" si="324"/>
        <v>بررسی سفارش</v>
      </c>
      <c r="X783">
        <f t="shared" ca="1" si="338"/>
        <v>7.7958149030512729</v>
      </c>
      <c r="AB783">
        <f t="shared" ca="1" si="325"/>
        <v>0.86118765881111803</v>
      </c>
      <c r="AC783" t="str">
        <f t="shared" ca="1" si="326"/>
        <v>الویت بیشتر</v>
      </c>
      <c r="AE783">
        <f t="shared" ca="1" si="330"/>
        <v>0.10375890735932099</v>
      </c>
      <c r="AF783" t="str">
        <f t="shared" ca="1" si="327"/>
        <v>محصول ۱</v>
      </c>
      <c r="AG783">
        <f t="shared" ca="1" si="331"/>
        <v>0.11019189596142154</v>
      </c>
      <c r="AH783" s="4">
        <f t="shared" ca="1" si="332"/>
        <v>5.226799343960737</v>
      </c>
      <c r="AI783">
        <f t="shared" ca="1" si="333"/>
        <v>0.85656024314859869</v>
      </c>
      <c r="AJ783">
        <f t="shared" ca="1" si="334"/>
        <v>23.65473657060857</v>
      </c>
      <c r="AK783">
        <f t="shared" ca="1" si="335"/>
        <v>0.18660323483966557</v>
      </c>
      <c r="AL783">
        <f t="shared" ca="1" si="336"/>
        <v>2.6109062691439098</v>
      </c>
    </row>
    <row r="784" spans="1:38" x14ac:dyDescent="0.3">
      <c r="A784" s="1">
        <f t="shared" si="339"/>
        <v>783</v>
      </c>
      <c r="B784">
        <f t="shared" ca="1" si="316"/>
        <v>571</v>
      </c>
      <c r="C784">
        <f t="shared" ca="1" si="317"/>
        <v>1</v>
      </c>
      <c r="D784" t="str">
        <f t="shared" ca="1" si="318"/>
        <v>پشتیبانی فنی</v>
      </c>
      <c r="E784" t="str">
        <f t="shared" ca="1" si="319"/>
        <v>محصول ۱</v>
      </c>
      <c r="F784" t="str">
        <f t="shared" ca="1" si="320"/>
        <v>_</v>
      </c>
      <c r="G784">
        <f t="shared" ca="1" si="321"/>
        <v>7.0417541460928756</v>
      </c>
      <c r="H784">
        <f t="shared" ca="1" si="322"/>
        <v>578.0417541460929</v>
      </c>
      <c r="I784">
        <f ca="1">24-COUNTIF($H$2:H783,"&gt;"&amp;B784)</f>
        <v>10</v>
      </c>
      <c r="J784">
        <f t="shared" ca="1" si="329"/>
        <v>15</v>
      </c>
      <c r="O784">
        <f t="shared" ca="1" si="340"/>
        <v>0.88854484853273408</v>
      </c>
      <c r="P784">
        <f t="shared" ca="1" si="328"/>
        <v>2</v>
      </c>
      <c r="Q784">
        <f t="shared" ca="1" si="323"/>
        <v>571</v>
      </c>
      <c r="V784">
        <f t="shared" ca="1" si="337"/>
        <v>0.28790969040445269</v>
      </c>
      <c r="W784" t="str">
        <f t="shared" ca="1" si="324"/>
        <v>پشتیبانی فنی</v>
      </c>
      <c r="X784">
        <f t="shared" ca="1" si="338"/>
        <v>5.8403355180411642</v>
      </c>
      <c r="AB784">
        <f t="shared" ca="1" si="325"/>
        <v>0.50563403992943234</v>
      </c>
      <c r="AC784" t="str">
        <f t="shared" ca="1" si="326"/>
        <v>الویت بیشتر</v>
      </c>
      <c r="AE784">
        <f t="shared" ca="1" si="330"/>
        <v>0.16213857487992553</v>
      </c>
      <c r="AF784" t="str">
        <f t="shared" ca="1" si="327"/>
        <v>محصول ۱</v>
      </c>
      <c r="AG784">
        <f t="shared" ca="1" si="331"/>
        <v>0.44405948058021905</v>
      </c>
      <c r="AH784" s="4">
        <f t="shared" ca="1" si="332"/>
        <v>7.0417541460928756</v>
      </c>
      <c r="AI784">
        <f t="shared" ca="1" si="333"/>
        <v>0.35769339046809789</v>
      </c>
      <c r="AJ784">
        <f t="shared" ca="1" si="334"/>
        <v>16.701169989458144</v>
      </c>
      <c r="AK784">
        <f t="shared" ca="1" si="335"/>
        <v>0.82724359575657502</v>
      </c>
      <c r="AL784">
        <f t="shared" ca="1" si="336"/>
        <v>3.4121966242978439</v>
      </c>
    </row>
    <row r="785" spans="1:38" x14ac:dyDescent="0.3">
      <c r="A785" s="1">
        <f t="shared" si="339"/>
        <v>784</v>
      </c>
      <c r="B785">
        <f t="shared" ca="1" si="316"/>
        <v>573</v>
      </c>
      <c r="C785">
        <f t="shared" ca="1" si="317"/>
        <v>1</v>
      </c>
      <c r="D785" t="str">
        <f t="shared" ca="1" si="318"/>
        <v>فروش</v>
      </c>
      <c r="E785" t="str">
        <f t="shared" ca="1" si="319"/>
        <v>_</v>
      </c>
      <c r="F785" t="str">
        <f t="shared" ca="1" si="320"/>
        <v>_</v>
      </c>
      <c r="G785">
        <f t="shared" ca="1" si="321"/>
        <v>23.304983540239924</v>
      </c>
      <c r="H785">
        <f t="shared" ca="1" si="322"/>
        <v>596.30498354023996</v>
      </c>
      <c r="I785">
        <f ca="1">24-COUNTIF($H$2:H784,"&gt;"&amp;B785)</f>
        <v>12</v>
      </c>
      <c r="J785">
        <f t="shared" ca="1" si="329"/>
        <v>13</v>
      </c>
      <c r="O785">
        <f t="shared" ca="1" si="340"/>
        <v>0.83255546291091231</v>
      </c>
      <c r="P785">
        <f t="shared" ca="1" si="328"/>
        <v>2</v>
      </c>
      <c r="Q785">
        <f t="shared" ca="1" si="323"/>
        <v>573</v>
      </c>
      <c r="V785">
        <f t="shared" ca="1" si="337"/>
        <v>0.10511960313655558</v>
      </c>
      <c r="W785" t="str">
        <f t="shared" ca="1" si="324"/>
        <v>فروش</v>
      </c>
      <c r="X785">
        <f t="shared" ca="1" si="338"/>
        <v>3.6250612963672824</v>
      </c>
      <c r="AB785">
        <f t="shared" ca="1" si="325"/>
        <v>2.7907258872596256E-2</v>
      </c>
      <c r="AC785" t="str">
        <f t="shared" ca="1" si="326"/>
        <v>الویت کمتر</v>
      </c>
      <c r="AE785">
        <f t="shared" ca="1" si="330"/>
        <v>0.23137339805015192</v>
      </c>
      <c r="AF785" t="str">
        <f t="shared" ca="1" si="327"/>
        <v>محصول ۲</v>
      </c>
      <c r="AG785">
        <f t="shared" ca="1" si="331"/>
        <v>0.29328856690044136</v>
      </c>
      <c r="AH785" s="4">
        <f t="shared" ca="1" si="332"/>
        <v>5.6448525079825664</v>
      </c>
      <c r="AI785">
        <f t="shared" ca="1" si="333"/>
        <v>0.82634676161626253</v>
      </c>
      <c r="AJ785">
        <f t="shared" ca="1" si="334"/>
        <v>23.304983540239924</v>
      </c>
      <c r="AK785">
        <f t="shared" ca="1" si="335"/>
        <v>0.88990668306879928</v>
      </c>
      <c r="AL785">
        <f t="shared" ca="1" si="336"/>
        <v>3.5307595138285683</v>
      </c>
    </row>
    <row r="786" spans="1:38" x14ac:dyDescent="0.3">
      <c r="A786" s="1">
        <f t="shared" si="339"/>
        <v>785</v>
      </c>
      <c r="B786">
        <f t="shared" ca="1" si="316"/>
        <v>575</v>
      </c>
      <c r="C786">
        <f t="shared" ca="1" si="317"/>
        <v>1</v>
      </c>
      <c r="D786" t="str">
        <f t="shared" ca="1" si="318"/>
        <v>پشتیبانی فنی</v>
      </c>
      <c r="E786" t="str">
        <f t="shared" ca="1" si="319"/>
        <v>محصول ۳</v>
      </c>
      <c r="F786" t="str">
        <f t="shared" ca="1" si="320"/>
        <v>_</v>
      </c>
      <c r="G786">
        <f t="shared" ca="1" si="321"/>
        <v>9.5514136200732924</v>
      </c>
      <c r="H786">
        <f t="shared" ca="1" si="322"/>
        <v>584.55141362007328</v>
      </c>
      <c r="I786">
        <f ca="1">24-COUNTIF($H$2:H785,"&gt;"&amp;B786)</f>
        <v>15</v>
      </c>
      <c r="J786">
        <f t="shared" ca="1" si="329"/>
        <v>10</v>
      </c>
      <c r="O786">
        <f t="shared" ca="1" si="340"/>
        <v>0.90497529741513349</v>
      </c>
      <c r="P786">
        <f t="shared" ca="1" si="328"/>
        <v>2</v>
      </c>
      <c r="Q786">
        <f t="shared" ca="1" si="323"/>
        <v>575</v>
      </c>
      <c r="V786">
        <f t="shared" ca="1" si="337"/>
        <v>0.30994403253767566</v>
      </c>
      <c r="W786" t="str">
        <f t="shared" ca="1" si="324"/>
        <v>پشتیبانی فنی</v>
      </c>
      <c r="X786">
        <f t="shared" ca="1" si="338"/>
        <v>8.5472985715394181</v>
      </c>
      <c r="AB786">
        <f t="shared" ca="1" si="325"/>
        <v>0.93970453027853096</v>
      </c>
      <c r="AC786" t="str">
        <f t="shared" ca="1" si="326"/>
        <v>الویت بیشتر</v>
      </c>
      <c r="AE786">
        <f t="shared" ca="1" si="330"/>
        <v>0.40799839939670279</v>
      </c>
      <c r="AF786" t="str">
        <f t="shared" ca="1" si="327"/>
        <v>محصول ۳</v>
      </c>
      <c r="AG786">
        <f t="shared" ca="1" si="331"/>
        <v>0.66954346380054131</v>
      </c>
      <c r="AH786" s="4">
        <f t="shared" ca="1" si="332"/>
        <v>9.5514136200732924</v>
      </c>
      <c r="AI786">
        <f t="shared" ca="1" si="333"/>
        <v>0.91933703743336903</v>
      </c>
      <c r="AJ786">
        <f t="shared" ca="1" si="334"/>
        <v>24.362244568869354</v>
      </c>
      <c r="AK786">
        <f t="shared" ca="1" si="335"/>
        <v>0.6110094678839767</v>
      </c>
      <c r="AL786">
        <f t="shared" ca="1" si="336"/>
        <v>3.1179676512553258</v>
      </c>
    </row>
    <row r="787" spans="1:38" x14ac:dyDescent="0.3">
      <c r="A787" s="1">
        <f t="shared" si="339"/>
        <v>786</v>
      </c>
      <c r="B787">
        <f t="shared" ca="1" si="316"/>
        <v>575</v>
      </c>
      <c r="C787">
        <f t="shared" ca="1" si="317"/>
        <v>1</v>
      </c>
      <c r="D787" t="str">
        <f t="shared" ca="1" si="318"/>
        <v>پشتیبانی فنی</v>
      </c>
      <c r="E787" t="str">
        <f t="shared" ca="1" si="319"/>
        <v>محصول ۲</v>
      </c>
      <c r="F787" t="str">
        <f t="shared" ca="1" si="320"/>
        <v>_</v>
      </c>
      <c r="G787">
        <f t="shared" ca="1" si="321"/>
        <v>8.5414927859276908</v>
      </c>
      <c r="H787">
        <f t="shared" ca="1" si="322"/>
        <v>583.54149278592774</v>
      </c>
      <c r="I787">
        <f ca="1">24-COUNTIF($H$2:H786,"&gt;"&amp;B787)</f>
        <v>14</v>
      </c>
      <c r="J787">
        <f t="shared" ca="1" si="329"/>
        <v>11</v>
      </c>
      <c r="O787">
        <f t="shared" ca="1" si="340"/>
        <v>0.3028878031592438</v>
      </c>
      <c r="P787">
        <f t="shared" ca="1" si="328"/>
        <v>0</v>
      </c>
      <c r="Q787">
        <f t="shared" ca="1" si="323"/>
        <v>575</v>
      </c>
      <c r="V787">
        <f t="shared" ca="1" si="337"/>
        <v>0.53841526004513185</v>
      </c>
      <c r="W787" t="str">
        <f t="shared" ca="1" si="324"/>
        <v>پشتیبانی فنی</v>
      </c>
      <c r="X787">
        <f t="shared" ca="1" si="338"/>
        <v>5.1336293335834426</v>
      </c>
      <c r="AB787">
        <f t="shared" ca="1" si="325"/>
        <v>0.32338390105829917</v>
      </c>
      <c r="AC787" t="str">
        <f t="shared" ca="1" si="326"/>
        <v>الویت بیشتر</v>
      </c>
      <c r="AE787">
        <f t="shared" ca="1" si="330"/>
        <v>0.24940726893083701</v>
      </c>
      <c r="AF787" t="str">
        <f t="shared" ca="1" si="327"/>
        <v>محصول ۲</v>
      </c>
      <c r="AG787">
        <f t="shared" ca="1" si="331"/>
        <v>0.58581778370991711</v>
      </c>
      <c r="AH787" s="4">
        <f t="shared" ca="1" si="332"/>
        <v>8.5414927859276908</v>
      </c>
      <c r="AI787">
        <f t="shared" ca="1" si="333"/>
        <v>0.63295104951233039</v>
      </c>
      <c r="AJ787">
        <f t="shared" ca="1" si="334"/>
        <v>20.89558887195297</v>
      </c>
      <c r="AK787">
        <f t="shared" ca="1" si="335"/>
        <v>0.45627298147400497</v>
      </c>
      <c r="AL787">
        <f t="shared" ca="1" si="336"/>
        <v>2.9552727165307351</v>
      </c>
    </row>
    <row r="788" spans="1:38" x14ac:dyDescent="0.3">
      <c r="A788" s="1">
        <f t="shared" si="339"/>
        <v>787</v>
      </c>
      <c r="B788">
        <f t="shared" ca="1" si="316"/>
        <v>575</v>
      </c>
      <c r="C788">
        <f t="shared" ca="1" si="317"/>
        <v>1</v>
      </c>
      <c r="D788" t="str">
        <f t="shared" ca="1" si="318"/>
        <v>پشتیبانی فنی</v>
      </c>
      <c r="E788" t="str">
        <f t="shared" ca="1" si="319"/>
        <v>محصول ۲</v>
      </c>
      <c r="F788" t="str">
        <f t="shared" ca="1" si="320"/>
        <v>_</v>
      </c>
      <c r="G788">
        <f t="shared" ca="1" si="321"/>
        <v>9.1266888827491641</v>
      </c>
      <c r="H788">
        <f t="shared" ca="1" si="322"/>
        <v>584.12668888274914</v>
      </c>
      <c r="I788">
        <f ca="1">24-COUNTIF($H$2:H787,"&gt;"&amp;B788)</f>
        <v>13</v>
      </c>
      <c r="J788">
        <f t="shared" ca="1" si="329"/>
        <v>12</v>
      </c>
      <c r="O788">
        <f t="shared" ca="1" si="340"/>
        <v>0.27553356335693224</v>
      </c>
      <c r="P788">
        <f t="shared" ca="1" si="328"/>
        <v>0</v>
      </c>
      <c r="Q788">
        <f t="shared" ca="1" si="323"/>
        <v>575</v>
      </c>
      <c r="V788">
        <f t="shared" ca="1" si="337"/>
        <v>0.47085212243054864</v>
      </c>
      <c r="W788" t="str">
        <f t="shared" ca="1" si="324"/>
        <v>پشتیبانی فنی</v>
      </c>
      <c r="X788">
        <f t="shared" ca="1" si="338"/>
        <v>3.4466556981981347</v>
      </c>
      <c r="AB788">
        <f t="shared" ca="1" si="325"/>
        <v>1.4250093766633082E-2</v>
      </c>
      <c r="AC788" t="str">
        <f t="shared" ca="1" si="326"/>
        <v>الویت کمتر</v>
      </c>
      <c r="AE788">
        <f t="shared" ca="1" si="330"/>
        <v>0.20069074865271228</v>
      </c>
      <c r="AF788" t="str">
        <f t="shared" ca="1" si="327"/>
        <v>محصول ۲</v>
      </c>
      <c r="AG788">
        <f t="shared" ca="1" si="331"/>
        <v>0.63548310100218852</v>
      </c>
      <c r="AH788" s="4">
        <f t="shared" ca="1" si="332"/>
        <v>9.1266888827491641</v>
      </c>
      <c r="AI788">
        <f t="shared" ca="1" si="333"/>
        <v>0.7725091678102135</v>
      </c>
      <c r="AJ788">
        <f t="shared" ca="1" si="334"/>
        <v>22.665519941389423</v>
      </c>
      <c r="AK788">
        <f t="shared" ca="1" si="335"/>
        <v>0.52224873517769377</v>
      </c>
      <c r="AL788">
        <f t="shared" ca="1" si="336"/>
        <v>3.0225019029969356</v>
      </c>
    </row>
    <row r="789" spans="1:38" x14ac:dyDescent="0.3">
      <c r="A789" s="1">
        <f t="shared" si="339"/>
        <v>788</v>
      </c>
      <c r="B789">
        <f t="shared" ca="1" si="316"/>
        <v>579</v>
      </c>
      <c r="C789">
        <f t="shared" ca="1" si="317"/>
        <v>1</v>
      </c>
      <c r="D789" t="str">
        <f t="shared" ca="1" si="318"/>
        <v>پشتیبانی فنی</v>
      </c>
      <c r="E789" t="str">
        <f t="shared" ca="1" si="319"/>
        <v>محصول ۲</v>
      </c>
      <c r="F789" t="str">
        <f t="shared" ca="1" si="320"/>
        <v>_</v>
      </c>
      <c r="G789">
        <f t="shared" ca="1" si="321"/>
        <v>7.1917636132663425</v>
      </c>
      <c r="H789">
        <f t="shared" ca="1" si="322"/>
        <v>586.19176361326629</v>
      </c>
      <c r="I789">
        <f ca="1">24-COUNTIF($H$2:H788,"&gt;"&amp;B789)</f>
        <v>17</v>
      </c>
      <c r="J789">
        <f t="shared" ca="1" si="329"/>
        <v>8</v>
      </c>
      <c r="O789">
        <f t="shared" ca="1" si="340"/>
        <v>0.98171716611310234</v>
      </c>
      <c r="P789">
        <f t="shared" ca="1" si="328"/>
        <v>4</v>
      </c>
      <c r="Q789">
        <f t="shared" ca="1" si="323"/>
        <v>579</v>
      </c>
      <c r="V789">
        <f t="shared" ca="1" si="337"/>
        <v>0.58305552270808769</v>
      </c>
      <c r="W789" t="str">
        <f t="shared" ca="1" si="324"/>
        <v>پشتیبانی فنی</v>
      </c>
      <c r="X789">
        <f t="shared" ca="1" si="338"/>
        <v>5.1032840493773772</v>
      </c>
      <c r="AB789">
        <f t="shared" ca="1" si="325"/>
        <v>0.31491922568337094</v>
      </c>
      <c r="AC789" t="str">
        <f t="shared" ca="1" si="326"/>
        <v>الویت بیشتر</v>
      </c>
      <c r="AE789">
        <f t="shared" ca="1" si="330"/>
        <v>0.25430606081008644</v>
      </c>
      <c r="AF789" t="str">
        <f t="shared" ca="1" si="327"/>
        <v>محصول ۲</v>
      </c>
      <c r="AG789">
        <f t="shared" ca="1" si="331"/>
        <v>0.45917604726151184</v>
      </c>
      <c r="AH789" s="4">
        <f t="shared" ca="1" si="332"/>
        <v>7.1917636132663425</v>
      </c>
      <c r="AI789">
        <f t="shared" ca="1" si="333"/>
        <v>0.61104254411687531</v>
      </c>
      <c r="AJ789">
        <f t="shared" ca="1" si="334"/>
        <v>20.600608042981762</v>
      </c>
      <c r="AK789">
        <f t="shared" ca="1" si="335"/>
        <v>0.93381093557047201</v>
      </c>
      <c r="AL789">
        <f t="shared" ca="1" si="336"/>
        <v>3.636161946933727</v>
      </c>
    </row>
    <row r="790" spans="1:38" x14ac:dyDescent="0.3">
      <c r="A790" s="1">
        <f t="shared" si="339"/>
        <v>789</v>
      </c>
      <c r="B790">
        <f t="shared" ca="1" si="316"/>
        <v>580</v>
      </c>
      <c r="C790">
        <f t="shared" ca="1" si="317"/>
        <v>1</v>
      </c>
      <c r="D790" t="str">
        <f t="shared" ca="1" si="318"/>
        <v>بررسی سفارش</v>
      </c>
      <c r="E790" t="str">
        <f t="shared" ca="1" si="319"/>
        <v>_</v>
      </c>
      <c r="F790" t="str">
        <f t="shared" ca="1" si="320"/>
        <v>الویت بیشتر</v>
      </c>
      <c r="G790">
        <f t="shared" ca="1" si="321"/>
        <v>3.1896063979536184</v>
      </c>
      <c r="H790">
        <f t="shared" ca="1" si="322"/>
        <v>583.18960639795364</v>
      </c>
      <c r="I790">
        <f ca="1">24-COUNTIF($H$2:H789,"&gt;"&amp;B790)</f>
        <v>16</v>
      </c>
      <c r="J790">
        <f t="shared" ca="1" si="329"/>
        <v>9</v>
      </c>
      <c r="O790">
        <f t="shared" ca="1" si="340"/>
        <v>0.68291234745870166</v>
      </c>
      <c r="P790">
        <f t="shared" ca="1" si="328"/>
        <v>1</v>
      </c>
      <c r="Q790">
        <f t="shared" ca="1" si="323"/>
        <v>580</v>
      </c>
      <c r="V790">
        <f t="shared" ca="1" si="337"/>
        <v>0.16924892923412851</v>
      </c>
      <c r="W790" t="str">
        <f t="shared" ca="1" si="324"/>
        <v>بررسی سفارش</v>
      </c>
      <c r="X790">
        <f t="shared" ca="1" si="338"/>
        <v>8.9305055838773519</v>
      </c>
      <c r="AB790">
        <f t="shared" ca="1" si="325"/>
        <v>0.96731947696807075</v>
      </c>
      <c r="AC790" t="str">
        <f t="shared" ca="1" si="326"/>
        <v>الویت بیشتر</v>
      </c>
      <c r="AE790">
        <f t="shared" ca="1" si="330"/>
        <v>0.13848123289241976</v>
      </c>
      <c r="AF790" t="str">
        <f t="shared" ca="1" si="327"/>
        <v>محصول ۱</v>
      </c>
      <c r="AG790">
        <f t="shared" ca="1" si="331"/>
        <v>0.1732411194126805</v>
      </c>
      <c r="AH790" s="4">
        <f t="shared" ca="1" si="332"/>
        <v>5.7921050076189147</v>
      </c>
      <c r="AI790">
        <f t="shared" ca="1" si="333"/>
        <v>0.21101505080420135</v>
      </c>
      <c r="AJ790">
        <f t="shared" ca="1" si="334"/>
        <v>13.755397885924223</v>
      </c>
      <c r="AK790">
        <f t="shared" ca="1" si="335"/>
        <v>0.67163110488114541</v>
      </c>
      <c r="AL790">
        <f t="shared" ca="1" si="336"/>
        <v>3.1896063979536184</v>
      </c>
    </row>
    <row r="791" spans="1:38" x14ac:dyDescent="0.3">
      <c r="A791" s="1">
        <f t="shared" si="339"/>
        <v>790</v>
      </c>
      <c r="B791">
        <f t="shared" ca="1" si="316"/>
        <v>581</v>
      </c>
      <c r="C791">
        <f t="shared" ca="1" si="317"/>
        <v>1</v>
      </c>
      <c r="D791" t="str">
        <f t="shared" ca="1" si="318"/>
        <v>پشتیبانی فنی</v>
      </c>
      <c r="E791" t="str">
        <f t="shared" ca="1" si="319"/>
        <v>محصول ۱</v>
      </c>
      <c r="F791" t="str">
        <f t="shared" ca="1" si="320"/>
        <v>_</v>
      </c>
      <c r="G791">
        <f t="shared" ca="1" si="321"/>
        <v>5.337898415410737</v>
      </c>
      <c r="H791">
        <f t="shared" ca="1" si="322"/>
        <v>586.33789841541079</v>
      </c>
      <c r="I791">
        <f ca="1">24-COUNTIF($H$2:H790,"&gt;"&amp;B791)</f>
        <v>15</v>
      </c>
      <c r="J791">
        <f t="shared" ca="1" si="329"/>
        <v>10</v>
      </c>
      <c r="O791">
        <f t="shared" ca="1" si="340"/>
        <v>0.60374317378416953</v>
      </c>
      <c r="P791">
        <f t="shared" ca="1" si="328"/>
        <v>1</v>
      </c>
      <c r="Q791">
        <f t="shared" ca="1" si="323"/>
        <v>581</v>
      </c>
      <c r="V791">
        <f t="shared" ca="1" si="337"/>
        <v>0.47959716203379921</v>
      </c>
      <c r="W791" t="str">
        <f t="shared" ca="1" si="324"/>
        <v>پشتیبانی فنی</v>
      </c>
      <c r="X791">
        <f t="shared" ca="1" si="338"/>
        <v>3.7508367159300331</v>
      </c>
      <c r="AB791">
        <f t="shared" ca="1" si="325"/>
        <v>4.0268269570614086E-2</v>
      </c>
      <c r="AC791" t="str">
        <f t="shared" ca="1" si="326"/>
        <v>الویت کمتر</v>
      </c>
      <c r="AE791">
        <f t="shared" ca="1" si="330"/>
        <v>0.19490413161688519</v>
      </c>
      <c r="AF791" t="str">
        <f t="shared" ca="1" si="327"/>
        <v>محصول ۱</v>
      </c>
      <c r="AG791">
        <f t="shared" ca="1" si="331"/>
        <v>0.12146153335066745</v>
      </c>
      <c r="AH791" s="4">
        <f t="shared" ca="1" si="332"/>
        <v>5.337898415410737</v>
      </c>
      <c r="AI791">
        <f t="shared" ca="1" si="333"/>
        <v>0.12093564040792737</v>
      </c>
      <c r="AJ791">
        <f t="shared" ca="1" si="334"/>
        <v>11.385253809042396</v>
      </c>
      <c r="AK791">
        <f t="shared" ca="1" si="335"/>
        <v>0.21266438198940307</v>
      </c>
      <c r="AL791">
        <f t="shared" ca="1" si="336"/>
        <v>2.6521723422369323</v>
      </c>
    </row>
    <row r="792" spans="1:38" x14ac:dyDescent="0.3">
      <c r="A792" s="1">
        <f t="shared" si="339"/>
        <v>791</v>
      </c>
      <c r="B792">
        <f t="shared" ref="B792:B855" ca="1" si="341">Q792</f>
        <v>581</v>
      </c>
      <c r="C792">
        <f t="shared" ref="C792:C855" ca="1" si="342">IF(I792&gt;=0,1,0)</f>
        <v>1</v>
      </c>
      <c r="D792" t="str">
        <f t="shared" ref="D792:D855" ca="1" si="343">IF(C792=1,W792,"_")</f>
        <v>پشتیبانی فنی</v>
      </c>
      <c r="E792" t="str">
        <f t="shared" ref="E792:E855" ca="1" si="344">IF(D792="پشتیبانی فنی",AF792,"_")</f>
        <v>محصول ۳</v>
      </c>
      <c r="F792" t="str">
        <f t="shared" ref="F792:F855" ca="1" si="345">IF(D792="بررسی سفارش",AC792,"_")</f>
        <v>_</v>
      </c>
      <c r="G792">
        <f t="shared" ref="G792:G855" ca="1" si="346">IF(C792=1,IF(D792="پشتیبانی فنی",AH792,IF(D792="فروش",AJ792,IF(AND(D792="بررسی سفارش",F792="الویت کمتر"),AL792+AJ792,AL792))),"_")</f>
        <v>7.3324004590705467</v>
      </c>
      <c r="H792">
        <f t="shared" ref="H792:H855" ca="1" si="347">IF(C792=1,B792+G792,"_")</f>
        <v>588.33240045907053</v>
      </c>
      <c r="I792">
        <f ca="1">24-COUNTIF($H$2:H791,"&gt;"&amp;B792)</f>
        <v>14</v>
      </c>
      <c r="J792">
        <f t="shared" ca="1" si="329"/>
        <v>11</v>
      </c>
      <c r="O792">
        <f t="shared" ca="1" si="340"/>
        <v>0.49893913657028266</v>
      </c>
      <c r="P792">
        <f t="shared" ca="1" si="328"/>
        <v>0</v>
      </c>
      <c r="Q792">
        <f t="shared" ref="Q792:Q855" ca="1" si="348">Q791+P792</f>
        <v>581</v>
      </c>
      <c r="V792">
        <f t="shared" ca="1" si="337"/>
        <v>0.51305854139698959</v>
      </c>
      <c r="W792" t="str">
        <f t="shared" ref="W792:W855" ca="1" si="349">IF(V792&lt;=$T$2,"فروش",IF(V792&lt;=$T$3,"بررسی سفارش","پشتیبانی فنی"))</f>
        <v>پشتیبانی فنی</v>
      </c>
      <c r="X792">
        <f t="shared" ca="1" si="338"/>
        <v>6.6364844800126539</v>
      </c>
      <c r="AB792">
        <f t="shared" ref="AB792:AB855" ca="1" si="350">IF(X792&lt;=5,((X792-3)^2)/14,1-(((10-X792)^2)/35))</f>
        <v>0.67676466705155014</v>
      </c>
      <c r="AC792" t="str">
        <f t="shared" ref="AC792:AC855" ca="1" si="351">IF(AB792&lt;=0.15,"الویت کمتر","الویت بیشتر")</f>
        <v>الویت بیشتر</v>
      </c>
      <c r="AE792">
        <f t="shared" ca="1" si="330"/>
        <v>0.47373196622341174</v>
      </c>
      <c r="AF792" t="str">
        <f t="shared" ref="AF792:AF855" ca="1" si="352">IF(AE792&lt;=0.2,"محصول ۱",IF(AE792&lt;=0.336,"محصول ۲","محصول ۳"))</f>
        <v>محصول ۳</v>
      </c>
      <c r="AG792">
        <f t="shared" ca="1" si="331"/>
        <v>0.47315888904797088</v>
      </c>
      <c r="AH792" s="4">
        <f t="shared" ca="1" si="332"/>
        <v>7.3324004590705467</v>
      </c>
      <c r="AI792">
        <f t="shared" ca="1" si="333"/>
        <v>0.80422056663709263</v>
      </c>
      <c r="AJ792">
        <f t="shared" ca="1" si="334"/>
        <v>23.044775544839815</v>
      </c>
      <c r="AK792">
        <f t="shared" ca="1" si="335"/>
        <v>0.35760093425570583</v>
      </c>
      <c r="AL792">
        <f t="shared" ca="1" si="336"/>
        <v>2.8456960851933819</v>
      </c>
    </row>
    <row r="793" spans="1:38" x14ac:dyDescent="0.3">
      <c r="A793" s="1">
        <f t="shared" si="339"/>
        <v>792</v>
      </c>
      <c r="B793">
        <f t="shared" ca="1" si="341"/>
        <v>583</v>
      </c>
      <c r="C793">
        <f t="shared" ca="1" si="342"/>
        <v>1</v>
      </c>
      <c r="D793" t="str">
        <f t="shared" ca="1" si="343"/>
        <v>پشتیبانی فنی</v>
      </c>
      <c r="E793" t="str">
        <f t="shared" ca="1" si="344"/>
        <v>محصول ۳</v>
      </c>
      <c r="F793" t="str">
        <f t="shared" ca="1" si="345"/>
        <v>_</v>
      </c>
      <c r="G793">
        <f t="shared" ca="1" si="346"/>
        <v>8.3436829942564348</v>
      </c>
      <c r="H793">
        <f t="shared" ca="1" si="347"/>
        <v>591.34368299425648</v>
      </c>
      <c r="I793">
        <f ca="1">24-COUNTIF($H$2:H792,"&gt;"&amp;B793)</f>
        <v>15</v>
      </c>
      <c r="J793">
        <f t="shared" ca="1" si="329"/>
        <v>10</v>
      </c>
      <c r="O793">
        <f t="shared" ca="1" si="340"/>
        <v>0.87130981451661349</v>
      </c>
      <c r="P793">
        <f t="shared" ca="1" si="328"/>
        <v>2</v>
      </c>
      <c r="Q793">
        <f t="shared" ca="1" si="348"/>
        <v>583</v>
      </c>
      <c r="V793">
        <f t="shared" ca="1" si="337"/>
        <v>0.25233198881562224</v>
      </c>
      <c r="W793" t="str">
        <f t="shared" ca="1" si="349"/>
        <v>پشتیبانی فنی</v>
      </c>
      <c r="X793">
        <f t="shared" ca="1" si="338"/>
        <v>8.9034543160609125</v>
      </c>
      <c r="AB793">
        <f t="shared" ca="1" si="350"/>
        <v>0.96564535894384451</v>
      </c>
      <c r="AC793" t="str">
        <f t="shared" ca="1" si="351"/>
        <v>الویت بیشتر</v>
      </c>
      <c r="AE793">
        <f t="shared" ca="1" si="330"/>
        <v>0.40866386139403144</v>
      </c>
      <c r="AF793" t="str">
        <f t="shared" ca="1" si="352"/>
        <v>محصول ۳</v>
      </c>
      <c r="AG793">
        <f t="shared" ca="1" si="331"/>
        <v>0.56831269391012784</v>
      </c>
      <c r="AH793" s="4">
        <f t="shared" ca="1" si="332"/>
        <v>8.3436829942564348</v>
      </c>
      <c r="AI793">
        <f t="shared" ca="1" si="333"/>
        <v>0.30166366459790217</v>
      </c>
      <c r="AJ793">
        <f t="shared" ca="1" si="334"/>
        <v>15.664060730879871</v>
      </c>
      <c r="AK793">
        <f t="shared" ca="1" si="335"/>
        <v>0.5469639673458313</v>
      </c>
      <c r="AL793">
        <f t="shared" ca="1" si="336"/>
        <v>3.048121822233361</v>
      </c>
    </row>
    <row r="794" spans="1:38" x14ac:dyDescent="0.3">
      <c r="A794" s="1">
        <f t="shared" si="339"/>
        <v>793</v>
      </c>
      <c r="B794">
        <f t="shared" ca="1" si="341"/>
        <v>583</v>
      </c>
      <c r="C794">
        <f t="shared" ca="1" si="342"/>
        <v>1</v>
      </c>
      <c r="D794" t="str">
        <f t="shared" ca="1" si="343"/>
        <v>فروش</v>
      </c>
      <c r="E794" t="str">
        <f t="shared" ca="1" si="344"/>
        <v>_</v>
      </c>
      <c r="F794" t="str">
        <f t="shared" ca="1" si="345"/>
        <v>_</v>
      </c>
      <c r="G794">
        <f t="shared" ca="1" si="346"/>
        <v>11.557147819716405</v>
      </c>
      <c r="H794">
        <f t="shared" ca="1" si="347"/>
        <v>594.55714781971642</v>
      </c>
      <c r="I794">
        <f ca="1">24-COUNTIF($H$2:H793,"&gt;"&amp;B794)</f>
        <v>14</v>
      </c>
      <c r="J794">
        <f t="shared" ca="1" si="329"/>
        <v>11</v>
      </c>
      <c r="O794">
        <f t="shared" ca="1" si="340"/>
        <v>0.52394672032727319</v>
      </c>
      <c r="P794">
        <f t="shared" ca="1" si="328"/>
        <v>0</v>
      </c>
      <c r="Q794">
        <f t="shared" ca="1" si="348"/>
        <v>583</v>
      </c>
      <c r="V794">
        <f t="shared" ca="1" si="337"/>
        <v>0.10657121870711531</v>
      </c>
      <c r="W794" t="str">
        <f t="shared" ca="1" si="349"/>
        <v>فروش</v>
      </c>
      <c r="X794">
        <f t="shared" ca="1" si="338"/>
        <v>9.0829086149818412</v>
      </c>
      <c r="AB794">
        <f t="shared" ca="1" si="350"/>
        <v>0.9759698111864421</v>
      </c>
      <c r="AC794" t="str">
        <f t="shared" ca="1" si="351"/>
        <v>الویت بیشتر</v>
      </c>
      <c r="AE794">
        <f t="shared" ca="1" si="330"/>
        <v>0.36666239628742614</v>
      </c>
      <c r="AF794" t="str">
        <f t="shared" ca="1" si="352"/>
        <v>محصول ۳</v>
      </c>
      <c r="AG794">
        <f t="shared" ca="1" si="331"/>
        <v>0.18907899949827767</v>
      </c>
      <c r="AH794" s="4">
        <f t="shared" ca="1" si="332"/>
        <v>5.9169427449681784</v>
      </c>
      <c r="AI794">
        <f t="shared" ca="1" si="333"/>
        <v>0.12663078307992115</v>
      </c>
      <c r="AJ794">
        <f t="shared" ca="1" si="334"/>
        <v>11.557147819716405</v>
      </c>
      <c r="AK794">
        <f t="shared" ca="1" si="335"/>
        <v>0.21789190016505344</v>
      </c>
      <c r="AL794">
        <f t="shared" ca="1" si="336"/>
        <v>2.6601392279891467</v>
      </c>
    </row>
    <row r="795" spans="1:38" x14ac:dyDescent="0.3">
      <c r="A795" s="1">
        <f t="shared" si="339"/>
        <v>794</v>
      </c>
      <c r="B795">
        <f t="shared" ca="1" si="341"/>
        <v>586</v>
      </c>
      <c r="C795">
        <f t="shared" ca="1" si="342"/>
        <v>1</v>
      </c>
      <c r="D795" t="str">
        <f t="shared" ca="1" si="343"/>
        <v>پشتیبانی فنی</v>
      </c>
      <c r="E795" t="str">
        <f t="shared" ca="1" si="344"/>
        <v>محصول ۳</v>
      </c>
      <c r="F795" t="str">
        <f t="shared" ca="1" si="345"/>
        <v>_</v>
      </c>
      <c r="G795">
        <f t="shared" ca="1" si="346"/>
        <v>9.170538095568773</v>
      </c>
      <c r="H795">
        <f t="shared" ca="1" si="347"/>
        <v>595.17053809556876</v>
      </c>
      <c r="I795">
        <f ca="1">24-COUNTIF($H$2:H794,"&gt;"&amp;B795)</f>
        <v>17</v>
      </c>
      <c r="J795">
        <f t="shared" ca="1" si="329"/>
        <v>8</v>
      </c>
      <c r="O795">
        <f t="shared" ca="1" si="340"/>
        <v>0.94654464496722712</v>
      </c>
      <c r="P795">
        <f t="shared" ca="1" si="328"/>
        <v>3</v>
      </c>
      <c r="Q795">
        <f t="shared" ca="1" si="348"/>
        <v>586</v>
      </c>
      <c r="V795">
        <f t="shared" ca="1" si="337"/>
        <v>0.48863733718101054</v>
      </c>
      <c r="W795" t="str">
        <f t="shared" ca="1" si="349"/>
        <v>پشتیبانی فنی</v>
      </c>
      <c r="X795">
        <f t="shared" ca="1" si="338"/>
        <v>7.735899091512497</v>
      </c>
      <c r="AB795">
        <f t="shared" ca="1" si="350"/>
        <v>0.85353848789103037</v>
      </c>
      <c r="AC795" t="str">
        <f t="shared" ca="1" si="351"/>
        <v>الویت بیشتر</v>
      </c>
      <c r="AE795">
        <f t="shared" ca="1" si="330"/>
        <v>0.36680155449148122</v>
      </c>
      <c r="AF795" t="str">
        <f t="shared" ca="1" si="352"/>
        <v>محصول ۳</v>
      </c>
      <c r="AG795">
        <f t="shared" ca="1" si="331"/>
        <v>0.63907686332498936</v>
      </c>
      <c r="AH795" s="4">
        <f t="shared" ca="1" si="332"/>
        <v>9.170538095568773</v>
      </c>
      <c r="AI795">
        <f t="shared" ca="1" si="333"/>
        <v>2.0642274916443659E-3</v>
      </c>
      <c r="AJ795">
        <f t="shared" ca="1" si="334"/>
        <v>4.9648661040432547</v>
      </c>
      <c r="AK795">
        <f t="shared" ca="1" si="335"/>
        <v>0.84290601378414898</v>
      </c>
      <c r="AL795">
        <f t="shared" ca="1" si="336"/>
        <v>3.4394752704548157</v>
      </c>
    </row>
    <row r="796" spans="1:38" x14ac:dyDescent="0.3">
      <c r="A796" s="1">
        <f t="shared" si="339"/>
        <v>795</v>
      </c>
      <c r="B796">
        <f t="shared" ca="1" si="341"/>
        <v>590</v>
      </c>
      <c r="C796">
        <f t="shared" ca="1" si="342"/>
        <v>1</v>
      </c>
      <c r="D796" t="str">
        <f t="shared" ca="1" si="343"/>
        <v>پشتیبانی فنی</v>
      </c>
      <c r="E796" t="str">
        <f t="shared" ca="1" si="344"/>
        <v>محصول ۱</v>
      </c>
      <c r="F796" t="str">
        <f t="shared" ca="1" si="345"/>
        <v>_</v>
      </c>
      <c r="G796">
        <f t="shared" ca="1" si="346"/>
        <v>17.579828235100219</v>
      </c>
      <c r="H796">
        <f t="shared" ca="1" si="347"/>
        <v>607.57982823510019</v>
      </c>
      <c r="I796">
        <f ca="1">24-COUNTIF($H$2:H795,"&gt;"&amp;B796)</f>
        <v>20</v>
      </c>
      <c r="J796">
        <f t="shared" ca="1" si="329"/>
        <v>5</v>
      </c>
      <c r="O796">
        <f t="shared" ca="1" si="340"/>
        <v>0.9689488736526819</v>
      </c>
      <c r="P796">
        <f t="shared" ca="1" si="328"/>
        <v>4</v>
      </c>
      <c r="Q796">
        <f t="shared" ca="1" si="348"/>
        <v>590</v>
      </c>
      <c r="V796">
        <f t="shared" ca="1" si="337"/>
        <v>0.49988806920156303</v>
      </c>
      <c r="W796" t="str">
        <f t="shared" ca="1" si="349"/>
        <v>پشتیبانی فنی</v>
      </c>
      <c r="X796">
        <f t="shared" ca="1" si="338"/>
        <v>7.4460687128250465</v>
      </c>
      <c r="AB796">
        <f t="shared" ca="1" si="350"/>
        <v>0.81364099943968249</v>
      </c>
      <c r="AC796" t="str">
        <f t="shared" ca="1" si="351"/>
        <v>الویت بیشتر</v>
      </c>
      <c r="AE796">
        <f t="shared" ca="1" si="330"/>
        <v>0.17666656326873287</v>
      </c>
      <c r="AF796" t="str">
        <f t="shared" ca="1" si="352"/>
        <v>محصول ۱</v>
      </c>
      <c r="AG796">
        <f t="shared" ca="1" si="331"/>
        <v>0.99918266522213428</v>
      </c>
      <c r="AH796" s="4">
        <f t="shared" ca="1" si="332"/>
        <v>17.579828235100219</v>
      </c>
      <c r="AI796">
        <f t="shared" ca="1" si="333"/>
        <v>0.50540301092815831</v>
      </c>
      <c r="AJ796">
        <f t="shared" ca="1" si="334"/>
        <v>19.097574571056086</v>
      </c>
      <c r="AK796">
        <f t="shared" ca="1" si="335"/>
        <v>0.75247401039784478</v>
      </c>
      <c r="AL796">
        <f t="shared" ca="1" si="336"/>
        <v>3.2964006969842066</v>
      </c>
    </row>
    <row r="797" spans="1:38" x14ac:dyDescent="0.3">
      <c r="A797" s="1">
        <f t="shared" si="339"/>
        <v>796</v>
      </c>
      <c r="B797">
        <f t="shared" ca="1" si="341"/>
        <v>591</v>
      </c>
      <c r="C797">
        <f t="shared" ca="1" si="342"/>
        <v>1</v>
      </c>
      <c r="D797" t="str">
        <f t="shared" ca="1" si="343"/>
        <v>بررسی سفارش</v>
      </c>
      <c r="E797" t="str">
        <f t="shared" ca="1" si="344"/>
        <v>_</v>
      </c>
      <c r="F797" t="str">
        <f t="shared" ca="1" si="345"/>
        <v>الویت بیشتر</v>
      </c>
      <c r="G797">
        <f t="shared" ca="1" si="346"/>
        <v>2.6819469690269311</v>
      </c>
      <c r="H797">
        <f t="shared" ca="1" si="347"/>
        <v>593.68194696902697</v>
      </c>
      <c r="I797">
        <f ca="1">24-COUNTIF($H$2:H796,"&gt;"&amp;B797)</f>
        <v>19</v>
      </c>
      <c r="J797">
        <f t="shared" ca="1" si="329"/>
        <v>6</v>
      </c>
      <c r="O797">
        <f t="shared" ca="1" si="340"/>
        <v>0.77134053503811195</v>
      </c>
      <c r="P797">
        <f t="shared" ca="1" si="328"/>
        <v>1</v>
      </c>
      <c r="Q797">
        <f t="shared" ca="1" si="348"/>
        <v>591</v>
      </c>
      <c r="V797">
        <f t="shared" ca="1" si="337"/>
        <v>0.17062654314939843</v>
      </c>
      <c r="W797" t="str">
        <f t="shared" ca="1" si="349"/>
        <v>بررسی سفارش</v>
      </c>
      <c r="X797">
        <f t="shared" ca="1" si="338"/>
        <v>9.1870553994096351</v>
      </c>
      <c r="AB797">
        <f t="shared" ca="1" si="350"/>
        <v>0.9811177450391706</v>
      </c>
      <c r="AC797" t="str">
        <f t="shared" ca="1" si="351"/>
        <v>الویت بیشتر</v>
      </c>
      <c r="AE797">
        <f t="shared" ca="1" si="330"/>
        <v>0.32967050930744624</v>
      </c>
      <c r="AF797" t="str">
        <f t="shared" ca="1" si="352"/>
        <v>محصول ۲</v>
      </c>
      <c r="AG797">
        <f t="shared" ca="1" si="331"/>
        <v>0.1547244238047063</v>
      </c>
      <c r="AH797" s="4">
        <f t="shared" ca="1" si="332"/>
        <v>5.6386737333766339</v>
      </c>
      <c r="AI797">
        <f t="shared" ca="1" si="333"/>
        <v>0.44559879553423554</v>
      </c>
      <c r="AJ797">
        <f t="shared" ca="1" si="334"/>
        <v>18.176214473050983</v>
      </c>
      <c r="AK797">
        <f t="shared" ca="1" si="335"/>
        <v>0.23252583428250906</v>
      </c>
      <c r="AL797">
        <f t="shared" ca="1" si="336"/>
        <v>2.6819469690269311</v>
      </c>
    </row>
    <row r="798" spans="1:38" x14ac:dyDescent="0.3">
      <c r="A798" s="1">
        <f t="shared" si="339"/>
        <v>797</v>
      </c>
      <c r="B798">
        <f t="shared" ca="1" si="341"/>
        <v>591</v>
      </c>
      <c r="C798">
        <f t="shared" ca="1" si="342"/>
        <v>1</v>
      </c>
      <c r="D798" t="str">
        <f t="shared" ca="1" si="343"/>
        <v>پشتیبانی فنی</v>
      </c>
      <c r="E798" t="str">
        <f t="shared" ca="1" si="344"/>
        <v>محصول ۱</v>
      </c>
      <c r="F798" t="str">
        <f t="shared" ca="1" si="345"/>
        <v>_</v>
      </c>
      <c r="G798">
        <f t="shared" ca="1" si="346"/>
        <v>13.875189654651683</v>
      </c>
      <c r="H798">
        <f t="shared" ca="1" si="347"/>
        <v>604.87518965465165</v>
      </c>
      <c r="I798">
        <f ca="1">24-COUNTIF($H$2:H797,"&gt;"&amp;B798)</f>
        <v>18</v>
      </c>
      <c r="J798">
        <f t="shared" ca="1" si="329"/>
        <v>7</v>
      </c>
      <c r="O798">
        <f t="shared" ca="1" si="340"/>
        <v>0.4690288489717318</v>
      </c>
      <c r="P798">
        <f t="shared" ca="1" si="328"/>
        <v>0</v>
      </c>
      <c r="Q798">
        <f t="shared" ca="1" si="348"/>
        <v>591</v>
      </c>
      <c r="V798">
        <f t="shared" ca="1" si="337"/>
        <v>0.42061573050191636</v>
      </c>
      <c r="W798" t="str">
        <f t="shared" ca="1" si="349"/>
        <v>پشتیبانی فنی</v>
      </c>
      <c r="X798">
        <f t="shared" ca="1" si="338"/>
        <v>9.6815714002304478</v>
      </c>
      <c r="AB798">
        <f t="shared" ca="1" si="350"/>
        <v>0.99710294933853716</v>
      </c>
      <c r="AC798" t="str">
        <f t="shared" ca="1" si="351"/>
        <v>الویت بیشتر</v>
      </c>
      <c r="AE798">
        <f t="shared" ca="1" si="330"/>
        <v>0.18064264804744715</v>
      </c>
      <c r="AF798" t="str">
        <f t="shared" ca="1" si="352"/>
        <v>محصول ۱</v>
      </c>
      <c r="AG798">
        <f t="shared" ca="1" si="331"/>
        <v>0.92123120192086805</v>
      </c>
      <c r="AH798" s="4">
        <f t="shared" ca="1" si="332"/>
        <v>13.875189654651683</v>
      </c>
      <c r="AI798">
        <f t="shared" ca="1" si="333"/>
        <v>0.13222907399301864</v>
      </c>
      <c r="AJ798">
        <f t="shared" ca="1" si="334"/>
        <v>11.722390327537932</v>
      </c>
      <c r="AK798">
        <f t="shared" ca="1" si="335"/>
        <v>0.94014359697793048</v>
      </c>
      <c r="AL798">
        <f t="shared" ca="1" si="336"/>
        <v>3.6540046155739372</v>
      </c>
    </row>
    <row r="799" spans="1:38" x14ac:dyDescent="0.3">
      <c r="A799" s="1">
        <f t="shared" si="339"/>
        <v>798</v>
      </c>
      <c r="B799">
        <f t="shared" ca="1" si="341"/>
        <v>593</v>
      </c>
      <c r="C799">
        <f t="shared" ca="1" si="342"/>
        <v>1</v>
      </c>
      <c r="D799" t="str">
        <f t="shared" ca="1" si="343"/>
        <v>پشتیبانی فنی</v>
      </c>
      <c r="E799" t="str">
        <f t="shared" ca="1" si="344"/>
        <v>محصول ۲</v>
      </c>
      <c r="F799" t="str">
        <f t="shared" ca="1" si="345"/>
        <v>_</v>
      </c>
      <c r="G799">
        <f t="shared" ca="1" si="346"/>
        <v>5.0341745754296898</v>
      </c>
      <c r="H799">
        <f t="shared" ca="1" si="347"/>
        <v>598.03417457542969</v>
      </c>
      <c r="I799">
        <f ca="1">24-COUNTIF($H$2:H798,"&gt;"&amp;B799)</f>
        <v>18</v>
      </c>
      <c r="J799">
        <f t="shared" ca="1" si="329"/>
        <v>7</v>
      </c>
      <c r="O799">
        <f t="shared" ca="1" si="340"/>
        <v>0.86921559747003729</v>
      </c>
      <c r="P799">
        <f t="shared" ca="1" si="328"/>
        <v>2</v>
      </c>
      <c r="Q799">
        <f t="shared" ca="1" si="348"/>
        <v>593</v>
      </c>
      <c r="V799">
        <f t="shared" ca="1" si="337"/>
        <v>0.42135908439708625</v>
      </c>
      <c r="W799" t="str">
        <f t="shared" ca="1" si="349"/>
        <v>پشتیبانی فنی</v>
      </c>
      <c r="X799">
        <f t="shared" ca="1" si="338"/>
        <v>5.2621720686079527</v>
      </c>
      <c r="AB799">
        <f t="shared" ca="1" si="350"/>
        <v>0.35865675692918164</v>
      </c>
      <c r="AC799" t="str">
        <f t="shared" ca="1" si="351"/>
        <v>الویت بیشتر</v>
      </c>
      <c r="AE799">
        <f t="shared" ca="1" si="330"/>
        <v>0.3160896515485313</v>
      </c>
      <c r="AF799" t="str">
        <f t="shared" ca="1" si="352"/>
        <v>محصول ۲</v>
      </c>
      <c r="AG799">
        <f t="shared" ca="1" si="331"/>
        <v>9.1952582296101371E-2</v>
      </c>
      <c r="AH799" s="4">
        <f t="shared" ca="1" si="332"/>
        <v>5.0341745754296898</v>
      </c>
      <c r="AI799">
        <f t="shared" ca="1" si="333"/>
        <v>0.57421552248794461</v>
      </c>
      <c r="AJ799">
        <f t="shared" ca="1" si="334"/>
        <v>20.092582162041708</v>
      </c>
      <c r="AK799">
        <f t="shared" ca="1" si="335"/>
        <v>0.30855569771146574</v>
      </c>
      <c r="AL799">
        <f t="shared" ca="1" si="336"/>
        <v>2.7855643801897663</v>
      </c>
    </row>
    <row r="800" spans="1:38" x14ac:dyDescent="0.3">
      <c r="A800" s="1">
        <f t="shared" si="339"/>
        <v>799</v>
      </c>
      <c r="B800">
        <f t="shared" ca="1" si="341"/>
        <v>593</v>
      </c>
      <c r="C800">
        <f t="shared" ca="1" si="342"/>
        <v>1</v>
      </c>
      <c r="D800" t="str">
        <f t="shared" ca="1" si="343"/>
        <v>فروش</v>
      </c>
      <c r="E800" t="str">
        <f t="shared" ca="1" si="344"/>
        <v>_</v>
      </c>
      <c r="F800" t="str">
        <f t="shared" ca="1" si="345"/>
        <v>_</v>
      </c>
      <c r="G800">
        <f t="shared" ca="1" si="346"/>
        <v>21.929478585517685</v>
      </c>
      <c r="H800">
        <f t="shared" ca="1" si="347"/>
        <v>614.9294785855177</v>
      </c>
      <c r="I800">
        <f ca="1">24-COUNTIF($H$2:H799,"&gt;"&amp;B800)</f>
        <v>17</v>
      </c>
      <c r="J800">
        <f t="shared" ca="1" si="329"/>
        <v>8</v>
      </c>
      <c r="O800">
        <f t="shared" ca="1" si="340"/>
        <v>0.38481157086652318</v>
      </c>
      <c r="P800">
        <f t="shared" ca="1" si="328"/>
        <v>0</v>
      </c>
      <c r="Q800">
        <f t="shared" ca="1" si="348"/>
        <v>593</v>
      </c>
      <c r="V800">
        <f t="shared" ca="1" si="337"/>
        <v>0.15744060970040655</v>
      </c>
      <c r="W800" t="str">
        <f t="shared" ca="1" si="349"/>
        <v>فروش</v>
      </c>
      <c r="X800">
        <f t="shared" ca="1" si="338"/>
        <v>5.7317274081516043</v>
      </c>
      <c r="AB800">
        <f t="shared" ca="1" si="350"/>
        <v>0.47948140233359371</v>
      </c>
      <c r="AC800" t="str">
        <f t="shared" ca="1" si="351"/>
        <v>الویت بیشتر</v>
      </c>
      <c r="AE800">
        <f t="shared" ca="1" si="330"/>
        <v>0.4625638170987123</v>
      </c>
      <c r="AF800" t="str">
        <f t="shared" ca="1" si="352"/>
        <v>محصول ۳</v>
      </c>
      <c r="AG800">
        <f t="shared" ca="1" si="331"/>
        <v>0.10132890242832371</v>
      </c>
      <c r="AH800" s="4">
        <f t="shared" ca="1" si="332"/>
        <v>5.1353689632647956</v>
      </c>
      <c r="AI800">
        <f t="shared" ca="1" si="333"/>
        <v>0.71278537106105821</v>
      </c>
      <c r="AJ800">
        <f t="shared" ca="1" si="334"/>
        <v>21.929478585517685</v>
      </c>
      <c r="AK800">
        <f t="shared" ca="1" si="335"/>
        <v>3.7057713252704905E-2</v>
      </c>
      <c r="AL800">
        <f t="shared" ca="1" si="336"/>
        <v>2.2722414856435549</v>
      </c>
    </row>
    <row r="801" spans="1:38" x14ac:dyDescent="0.3">
      <c r="A801" s="1">
        <f t="shared" si="339"/>
        <v>800</v>
      </c>
      <c r="B801">
        <f t="shared" ca="1" si="341"/>
        <v>593</v>
      </c>
      <c r="C801">
        <f t="shared" ca="1" si="342"/>
        <v>1</v>
      </c>
      <c r="D801" t="str">
        <f t="shared" ca="1" si="343"/>
        <v>پشتیبانی فنی</v>
      </c>
      <c r="E801" t="str">
        <f t="shared" ca="1" si="344"/>
        <v>محصول ۳</v>
      </c>
      <c r="F801" t="str">
        <f t="shared" ca="1" si="345"/>
        <v>_</v>
      </c>
      <c r="G801">
        <f t="shared" ca="1" si="346"/>
        <v>5.7356161083753925</v>
      </c>
      <c r="H801">
        <f t="shared" ca="1" si="347"/>
        <v>598.73561610837544</v>
      </c>
      <c r="I801">
        <f ca="1">24-COUNTIF($H$2:H800,"&gt;"&amp;B801)</f>
        <v>16</v>
      </c>
      <c r="J801">
        <f t="shared" ca="1" si="329"/>
        <v>9</v>
      </c>
      <c r="O801">
        <f t="shared" ca="1" si="340"/>
        <v>0.48492862008918747</v>
      </c>
      <c r="P801">
        <f t="shared" ca="1" si="328"/>
        <v>0</v>
      </c>
      <c r="Q801">
        <f t="shared" ca="1" si="348"/>
        <v>593</v>
      </c>
      <c r="V801">
        <f t="shared" ca="1" si="337"/>
        <v>0.41846680813066006</v>
      </c>
      <c r="W801" t="str">
        <f t="shared" ca="1" si="349"/>
        <v>پشتیبانی فنی</v>
      </c>
      <c r="X801">
        <f t="shared" ca="1" si="338"/>
        <v>6.2198798022837849</v>
      </c>
      <c r="AB801">
        <f t="shared" ca="1" si="350"/>
        <v>0.59173403688051207</v>
      </c>
      <c r="AC801" t="str">
        <f t="shared" ca="1" si="351"/>
        <v>الویت بیشتر</v>
      </c>
      <c r="AE801">
        <f t="shared" ca="1" si="330"/>
        <v>0.39359132836678656</v>
      </c>
      <c r="AF801" t="str">
        <f t="shared" ca="1" si="352"/>
        <v>محصول ۳</v>
      </c>
      <c r="AG801">
        <f t="shared" ca="1" si="331"/>
        <v>0.16630212205339834</v>
      </c>
      <c r="AH801" s="4">
        <f t="shared" ca="1" si="332"/>
        <v>5.7356161083753925</v>
      </c>
      <c r="AI801">
        <f t="shared" ca="1" si="333"/>
        <v>0.34281168799840744</v>
      </c>
      <c r="AJ801">
        <f t="shared" ca="1" si="334"/>
        <v>16.43414939942744</v>
      </c>
      <c r="AK801">
        <f t="shared" ca="1" si="335"/>
        <v>0.34763269556527288</v>
      </c>
      <c r="AL801">
        <f t="shared" ca="1" si="336"/>
        <v>2.833825755857029</v>
      </c>
    </row>
    <row r="802" spans="1:38" x14ac:dyDescent="0.3">
      <c r="A802" s="1">
        <f t="shared" si="339"/>
        <v>801</v>
      </c>
      <c r="B802">
        <f t="shared" ca="1" si="341"/>
        <v>593</v>
      </c>
      <c r="C802">
        <f t="shared" ca="1" si="342"/>
        <v>1</v>
      </c>
      <c r="D802" t="str">
        <f t="shared" ca="1" si="343"/>
        <v>بررسی سفارش</v>
      </c>
      <c r="E802" t="str">
        <f t="shared" ca="1" si="344"/>
        <v>_</v>
      </c>
      <c r="F802" t="str">
        <f t="shared" ca="1" si="345"/>
        <v>الویت بیشتر</v>
      </c>
      <c r="G802">
        <f t="shared" ca="1" si="346"/>
        <v>2.3493150858846246</v>
      </c>
      <c r="H802">
        <f t="shared" ca="1" si="347"/>
        <v>595.34931508588465</v>
      </c>
      <c r="I802">
        <f ca="1">24-COUNTIF($H$2:H801,"&gt;"&amp;B802)</f>
        <v>15</v>
      </c>
      <c r="J802">
        <f t="shared" ca="1" si="329"/>
        <v>10</v>
      </c>
      <c r="O802">
        <f t="shared" ca="1" si="340"/>
        <v>0.13798638516983852</v>
      </c>
      <c r="P802">
        <f t="shared" ca="1" si="328"/>
        <v>0</v>
      </c>
      <c r="Q802">
        <f t="shared" ca="1" si="348"/>
        <v>593</v>
      </c>
      <c r="V802">
        <f t="shared" ca="1" si="337"/>
        <v>0.17339923008151112</v>
      </c>
      <c r="W802" t="str">
        <f t="shared" ca="1" si="349"/>
        <v>بررسی سفارش</v>
      </c>
      <c r="X802">
        <f t="shared" ca="1" si="338"/>
        <v>7.2044681172746143</v>
      </c>
      <c r="AB802">
        <f t="shared" ca="1" si="350"/>
        <v>0.7767143283618817</v>
      </c>
      <c r="AC802" t="str">
        <f t="shared" ca="1" si="351"/>
        <v>الویت بیشتر</v>
      </c>
      <c r="AE802">
        <f t="shared" ca="1" si="330"/>
        <v>0.18758638038521891</v>
      </c>
      <c r="AF802" t="str">
        <f t="shared" ca="1" si="352"/>
        <v>محصول ۱</v>
      </c>
      <c r="AG802">
        <f t="shared" ca="1" si="331"/>
        <v>0.7110092883882897</v>
      </c>
      <c r="AH802" s="4">
        <f t="shared" ca="1" si="332"/>
        <v>10.09924094101526</v>
      </c>
      <c r="AI802">
        <f t="shared" ca="1" si="333"/>
        <v>0.64457936225792622</v>
      </c>
      <c r="AJ802">
        <f t="shared" ca="1" si="334"/>
        <v>21.050081887730766</v>
      </c>
      <c r="AK802">
        <f t="shared" ca="1" si="335"/>
        <v>6.1010514613291322E-2</v>
      </c>
      <c r="AL802">
        <f t="shared" ca="1" si="336"/>
        <v>2.3493150858846246</v>
      </c>
    </row>
    <row r="803" spans="1:38" x14ac:dyDescent="0.3">
      <c r="A803" s="1">
        <f t="shared" si="339"/>
        <v>802</v>
      </c>
      <c r="B803">
        <f t="shared" ca="1" si="341"/>
        <v>594</v>
      </c>
      <c r="C803">
        <f t="shared" ca="1" si="342"/>
        <v>1</v>
      </c>
      <c r="D803" t="str">
        <f t="shared" ca="1" si="343"/>
        <v>پشتیبانی فنی</v>
      </c>
      <c r="E803" t="str">
        <f t="shared" ca="1" si="344"/>
        <v>محصول ۱</v>
      </c>
      <c r="F803" t="str">
        <f t="shared" ca="1" si="345"/>
        <v>_</v>
      </c>
      <c r="G803">
        <f t="shared" ca="1" si="346"/>
        <v>7.37722377902268</v>
      </c>
      <c r="H803">
        <f t="shared" ca="1" si="347"/>
        <v>601.37722377902264</v>
      </c>
      <c r="I803">
        <f ca="1">24-COUNTIF($H$2:H802,"&gt;"&amp;B803)</f>
        <v>15</v>
      </c>
      <c r="J803">
        <f t="shared" ca="1" si="329"/>
        <v>10</v>
      </c>
      <c r="O803">
        <f t="shared" ca="1" si="340"/>
        <v>0.77619549873939708</v>
      </c>
      <c r="P803">
        <f t="shared" ca="1" si="328"/>
        <v>1</v>
      </c>
      <c r="Q803">
        <f t="shared" ca="1" si="348"/>
        <v>594</v>
      </c>
      <c r="V803">
        <f t="shared" ca="1" si="337"/>
        <v>0.33631026036123046</v>
      </c>
      <c r="W803" t="str">
        <f t="shared" ca="1" si="349"/>
        <v>پشتیبانی فنی</v>
      </c>
      <c r="X803">
        <f t="shared" ca="1" si="338"/>
        <v>6.7107844823914444</v>
      </c>
      <c r="AB803">
        <f t="shared" ca="1" si="350"/>
        <v>0.69088746510637378</v>
      </c>
      <c r="AC803" t="str">
        <f t="shared" ca="1" si="351"/>
        <v>الویت بیشتر</v>
      </c>
      <c r="AE803">
        <f t="shared" ca="1" si="330"/>
        <v>0.13210375589257697</v>
      </c>
      <c r="AF803" t="str">
        <f t="shared" ca="1" si="352"/>
        <v>محصول ۱</v>
      </c>
      <c r="AG803">
        <f t="shared" ca="1" si="331"/>
        <v>0.47757696925480941</v>
      </c>
      <c r="AH803" s="4">
        <f t="shared" ca="1" si="332"/>
        <v>7.37722377902268</v>
      </c>
      <c r="AI803">
        <f t="shared" ca="1" si="333"/>
        <v>0.33896887586545799</v>
      </c>
      <c r="AJ803">
        <f t="shared" ca="1" si="334"/>
        <v>16.364261523250047</v>
      </c>
      <c r="AK803">
        <f t="shared" ca="1" si="335"/>
        <v>0.71755212953910097</v>
      </c>
      <c r="AL803">
        <f t="shared" ca="1" si="336"/>
        <v>3.2484045363882257</v>
      </c>
    </row>
    <row r="804" spans="1:38" x14ac:dyDescent="0.3">
      <c r="A804" s="1">
        <f t="shared" si="339"/>
        <v>803</v>
      </c>
      <c r="B804">
        <f t="shared" ca="1" si="341"/>
        <v>595</v>
      </c>
      <c r="C804">
        <f t="shared" ca="1" si="342"/>
        <v>1</v>
      </c>
      <c r="D804" t="str">
        <f t="shared" ca="1" si="343"/>
        <v>فروش</v>
      </c>
      <c r="E804" t="str">
        <f t="shared" ca="1" si="344"/>
        <v>_</v>
      </c>
      <c r="F804" t="str">
        <f t="shared" ca="1" si="345"/>
        <v>_</v>
      </c>
      <c r="G804">
        <f t="shared" ca="1" si="346"/>
        <v>12.969765840580058</v>
      </c>
      <c r="H804">
        <f t="shared" ca="1" si="347"/>
        <v>607.96976584058007</v>
      </c>
      <c r="I804">
        <f ca="1">24-COUNTIF($H$2:H803,"&gt;"&amp;B804)</f>
        <v>15</v>
      </c>
      <c r="J804">
        <f t="shared" ca="1" si="329"/>
        <v>10</v>
      </c>
      <c r="O804">
        <f t="shared" ca="1" si="340"/>
        <v>0.70752748144392963</v>
      </c>
      <c r="P804">
        <f t="shared" ca="1" si="328"/>
        <v>1</v>
      </c>
      <c r="Q804">
        <f t="shared" ca="1" si="348"/>
        <v>595</v>
      </c>
      <c r="V804">
        <f t="shared" ca="1" si="337"/>
        <v>0.11380694825062385</v>
      </c>
      <c r="W804" t="str">
        <f t="shared" ca="1" si="349"/>
        <v>فروش</v>
      </c>
      <c r="X804">
        <f t="shared" ca="1" si="338"/>
        <v>9.6275640163848522</v>
      </c>
      <c r="AB804">
        <f t="shared" ca="1" si="350"/>
        <v>0.99603689823167474</v>
      </c>
      <c r="AC804" t="str">
        <f t="shared" ca="1" si="351"/>
        <v>الویت بیشتر</v>
      </c>
      <c r="AE804">
        <f t="shared" ca="1" si="330"/>
        <v>0.43300315938615752</v>
      </c>
      <c r="AF804" t="str">
        <f t="shared" ca="1" si="352"/>
        <v>محصول ۳</v>
      </c>
      <c r="AG804">
        <f t="shared" ca="1" si="331"/>
        <v>3.029785037034427E-2</v>
      </c>
      <c r="AH804" s="4">
        <f t="shared" ca="1" si="332"/>
        <v>4.167648605816618</v>
      </c>
      <c r="AI804">
        <f t="shared" ca="1" si="333"/>
        <v>0.17839622890207729</v>
      </c>
      <c r="AJ804">
        <f t="shared" ca="1" si="334"/>
        <v>12.969765840580058</v>
      </c>
      <c r="AK804">
        <f t="shared" ca="1" si="335"/>
        <v>0.40414952096845846</v>
      </c>
      <c r="AL804">
        <f t="shared" ca="1" si="336"/>
        <v>2.8990545266761725</v>
      </c>
    </row>
    <row r="805" spans="1:38" x14ac:dyDescent="0.3">
      <c r="A805" s="1">
        <f t="shared" si="339"/>
        <v>804</v>
      </c>
      <c r="B805">
        <f t="shared" ca="1" si="341"/>
        <v>595</v>
      </c>
      <c r="C805">
        <f t="shared" ca="1" si="342"/>
        <v>1</v>
      </c>
      <c r="D805" t="str">
        <f t="shared" ca="1" si="343"/>
        <v>پشتیبانی فنی</v>
      </c>
      <c r="E805" t="str">
        <f t="shared" ca="1" si="344"/>
        <v>محصول ۲</v>
      </c>
      <c r="F805" t="str">
        <f t="shared" ca="1" si="345"/>
        <v>_</v>
      </c>
      <c r="G805">
        <f t="shared" ca="1" si="346"/>
        <v>9.059622328782341</v>
      </c>
      <c r="H805">
        <f t="shared" ca="1" si="347"/>
        <v>604.05962232878232</v>
      </c>
      <c r="I805">
        <f ca="1">24-COUNTIF($H$2:H804,"&gt;"&amp;B805)</f>
        <v>14</v>
      </c>
      <c r="J805">
        <f t="shared" ca="1" si="329"/>
        <v>11</v>
      </c>
      <c r="O805">
        <f t="shared" ca="1" si="340"/>
        <v>0.27454555815110404</v>
      </c>
      <c r="P805">
        <f t="shared" ca="1" si="328"/>
        <v>0</v>
      </c>
      <c r="Q805">
        <f t="shared" ca="1" si="348"/>
        <v>595</v>
      </c>
      <c r="V805">
        <f t="shared" ca="1" si="337"/>
        <v>0.54034199065693289</v>
      </c>
      <c r="W805" t="str">
        <f t="shared" ca="1" si="349"/>
        <v>پشتیبانی فنی</v>
      </c>
      <c r="X805">
        <f t="shared" ca="1" si="338"/>
        <v>6.8618872179033499</v>
      </c>
      <c r="AB805">
        <f t="shared" ca="1" si="350"/>
        <v>0.71863566190976069</v>
      </c>
      <c r="AC805" t="str">
        <f t="shared" ca="1" si="351"/>
        <v>الویت بیشتر</v>
      </c>
      <c r="AE805">
        <f t="shared" ca="1" si="330"/>
        <v>0.24549070140250137</v>
      </c>
      <c r="AF805" t="str">
        <f t="shared" ca="1" si="352"/>
        <v>محصول ۲</v>
      </c>
      <c r="AG805">
        <f t="shared" ca="1" si="331"/>
        <v>0.6299520698888551</v>
      </c>
      <c r="AH805" s="4">
        <f t="shared" ca="1" si="332"/>
        <v>9.059622328782341</v>
      </c>
      <c r="AI805">
        <f t="shared" ca="1" si="333"/>
        <v>0.62392775462111094</v>
      </c>
      <c r="AJ805">
        <f t="shared" ca="1" si="334"/>
        <v>20.774725551678067</v>
      </c>
      <c r="AK805">
        <f t="shared" ca="1" si="335"/>
        <v>0.61304857041005323</v>
      </c>
      <c r="AL805">
        <f t="shared" ca="1" si="336"/>
        <v>3.1202825117232842</v>
      </c>
    </row>
    <row r="806" spans="1:38" x14ac:dyDescent="0.3">
      <c r="A806" s="1">
        <f t="shared" si="339"/>
        <v>805</v>
      </c>
      <c r="B806">
        <f t="shared" ca="1" si="341"/>
        <v>596</v>
      </c>
      <c r="C806">
        <f t="shared" ca="1" si="342"/>
        <v>1</v>
      </c>
      <c r="D806" t="str">
        <f t="shared" ca="1" si="343"/>
        <v>پشتیبانی فنی</v>
      </c>
      <c r="E806" t="str">
        <f t="shared" ca="1" si="344"/>
        <v>محصول ۲</v>
      </c>
      <c r="F806" t="str">
        <f t="shared" ca="1" si="345"/>
        <v>_</v>
      </c>
      <c r="G806">
        <f t="shared" ca="1" si="346"/>
        <v>6.0066320989547624</v>
      </c>
      <c r="H806">
        <f t="shared" ca="1" si="347"/>
        <v>602.00663209895481</v>
      </c>
      <c r="I806">
        <f ca="1">24-COUNTIF($H$2:H805,"&gt;"&amp;B806)</f>
        <v>15</v>
      </c>
      <c r="J806">
        <f t="shared" ca="1" si="329"/>
        <v>10</v>
      </c>
      <c r="O806">
        <f t="shared" ca="1" si="340"/>
        <v>0.62451261311322848</v>
      </c>
      <c r="P806">
        <f t="shared" ca="1" si="328"/>
        <v>1</v>
      </c>
      <c r="Q806">
        <f t="shared" ca="1" si="348"/>
        <v>596</v>
      </c>
      <c r="V806">
        <f t="shared" ca="1" si="337"/>
        <v>0.24852826934075159</v>
      </c>
      <c r="W806" t="str">
        <f t="shared" ca="1" si="349"/>
        <v>پشتیبانی فنی</v>
      </c>
      <c r="X806">
        <f t="shared" ca="1" si="338"/>
        <v>5.928892122561134</v>
      </c>
      <c r="AB806">
        <f t="shared" ca="1" si="350"/>
        <v>0.52645944715014892</v>
      </c>
      <c r="AC806" t="str">
        <f t="shared" ca="1" si="351"/>
        <v>الویت بیشتر</v>
      </c>
      <c r="AE806">
        <f t="shared" ca="1" si="330"/>
        <v>0.23672815430270844</v>
      </c>
      <c r="AF806" t="str">
        <f t="shared" ca="1" si="352"/>
        <v>محصول ۲</v>
      </c>
      <c r="AG806">
        <f t="shared" ca="1" si="331"/>
        <v>0.33407002958415632</v>
      </c>
      <c r="AH806" s="4">
        <f t="shared" ca="1" si="332"/>
        <v>6.0066320989547624</v>
      </c>
      <c r="AI806">
        <f t="shared" ca="1" si="333"/>
        <v>0.44479456547440266</v>
      </c>
      <c r="AJ806">
        <f t="shared" ca="1" si="334"/>
        <v>18.163415867260113</v>
      </c>
      <c r="AK806">
        <f t="shared" ca="1" si="335"/>
        <v>0.49569934346878242</v>
      </c>
      <c r="AL806">
        <f t="shared" ca="1" si="336"/>
        <v>2.9956900556586699</v>
      </c>
    </row>
    <row r="807" spans="1:38" x14ac:dyDescent="0.3">
      <c r="A807" s="1">
        <f t="shared" si="339"/>
        <v>806</v>
      </c>
      <c r="B807">
        <f t="shared" ca="1" si="341"/>
        <v>596</v>
      </c>
      <c r="C807">
        <f t="shared" ca="1" si="342"/>
        <v>1</v>
      </c>
      <c r="D807" t="str">
        <f t="shared" ca="1" si="343"/>
        <v>بررسی سفارش</v>
      </c>
      <c r="E807" t="str">
        <f t="shared" ca="1" si="344"/>
        <v>_</v>
      </c>
      <c r="F807" t="str">
        <f t="shared" ca="1" si="345"/>
        <v>الویت بیشتر</v>
      </c>
      <c r="G807">
        <f t="shared" ca="1" si="346"/>
        <v>2.248164767630608</v>
      </c>
      <c r="H807">
        <f t="shared" ca="1" si="347"/>
        <v>598.24816476763056</v>
      </c>
      <c r="I807">
        <f ca="1">24-COUNTIF($H$2:H806,"&gt;"&amp;B807)</f>
        <v>14</v>
      </c>
      <c r="J807">
        <f t="shared" ca="1" si="329"/>
        <v>11</v>
      </c>
      <c r="O807">
        <f t="shared" ca="1" si="340"/>
        <v>0.17463367098569738</v>
      </c>
      <c r="P807">
        <f t="shared" ca="1" si="328"/>
        <v>0</v>
      </c>
      <c r="Q807">
        <f t="shared" ca="1" si="348"/>
        <v>596</v>
      </c>
      <c r="V807">
        <f t="shared" ca="1" si="337"/>
        <v>0.21789228720007472</v>
      </c>
      <c r="W807" t="str">
        <f t="shared" ca="1" si="349"/>
        <v>بررسی سفارش</v>
      </c>
      <c r="X807">
        <f t="shared" ca="1" si="338"/>
        <v>9.4698006035388644</v>
      </c>
      <c r="AB807">
        <f t="shared" ca="1" si="350"/>
        <v>0.99196824571406417</v>
      </c>
      <c r="AC807" t="str">
        <f t="shared" ca="1" si="351"/>
        <v>الویت بیشتر</v>
      </c>
      <c r="AE807">
        <f t="shared" ca="1" si="330"/>
        <v>0.25215117463500314</v>
      </c>
      <c r="AF807" t="str">
        <f t="shared" ca="1" si="352"/>
        <v>محصول ۲</v>
      </c>
      <c r="AG807">
        <f t="shared" ca="1" si="331"/>
        <v>2.5249503878731372E-2</v>
      </c>
      <c r="AH807" s="4">
        <f t="shared" ca="1" si="332"/>
        <v>4.0659398081237565</v>
      </c>
      <c r="AI807">
        <f t="shared" ca="1" si="333"/>
        <v>3.4933337082456717E-2</v>
      </c>
      <c r="AJ807">
        <f t="shared" ca="1" si="334"/>
        <v>7.9692486725056639</v>
      </c>
      <c r="AK807">
        <f t="shared" ca="1" si="335"/>
        <v>3.079287594657687E-2</v>
      </c>
      <c r="AL807">
        <f t="shared" ca="1" si="336"/>
        <v>2.248164767630608</v>
      </c>
    </row>
    <row r="808" spans="1:38" x14ac:dyDescent="0.3">
      <c r="A808" s="1">
        <f t="shared" si="339"/>
        <v>807</v>
      </c>
      <c r="B808">
        <f t="shared" ca="1" si="341"/>
        <v>596</v>
      </c>
      <c r="C808">
        <f t="shared" ca="1" si="342"/>
        <v>1</v>
      </c>
      <c r="D808" t="str">
        <f t="shared" ca="1" si="343"/>
        <v>بررسی سفارش</v>
      </c>
      <c r="E808" t="str">
        <f t="shared" ca="1" si="344"/>
        <v>_</v>
      </c>
      <c r="F808" t="str">
        <f t="shared" ca="1" si="345"/>
        <v>الویت بیشتر</v>
      </c>
      <c r="G808">
        <f t="shared" ca="1" si="346"/>
        <v>3.0501970500487987</v>
      </c>
      <c r="H808">
        <f t="shared" ca="1" si="347"/>
        <v>599.05019705004884</v>
      </c>
      <c r="I808">
        <f ca="1">24-COUNTIF($H$2:H807,"&gt;"&amp;B808)</f>
        <v>13</v>
      </c>
      <c r="J808">
        <f t="shared" ca="1" si="329"/>
        <v>12</v>
      </c>
      <c r="O808">
        <f t="shared" ca="1" si="340"/>
        <v>0.20115686857291237</v>
      </c>
      <c r="P808">
        <f t="shared" ca="1" si="328"/>
        <v>0</v>
      </c>
      <c r="Q808">
        <f t="shared" ca="1" si="348"/>
        <v>596</v>
      </c>
      <c r="V808">
        <f t="shared" ca="1" si="337"/>
        <v>0.21420294767149725</v>
      </c>
      <c r="W808" t="str">
        <f t="shared" ca="1" si="349"/>
        <v>بررسی سفارش</v>
      </c>
      <c r="X808">
        <f t="shared" ca="1" si="338"/>
        <v>7.0798041321810903</v>
      </c>
      <c r="AB808">
        <f t="shared" ca="1" si="350"/>
        <v>0.75635588838781043</v>
      </c>
      <c r="AC808" t="str">
        <f t="shared" ca="1" si="351"/>
        <v>الویت بیشتر</v>
      </c>
      <c r="AE808">
        <f t="shared" ca="1" si="330"/>
        <v>0.47645335280929924</v>
      </c>
      <c r="AF808" t="str">
        <f t="shared" ca="1" si="352"/>
        <v>محصول ۳</v>
      </c>
      <c r="AG808">
        <f t="shared" ca="1" si="331"/>
        <v>0.43917293722767814</v>
      </c>
      <c r="AH808" s="4">
        <f t="shared" ca="1" si="332"/>
        <v>6.9936997333880839</v>
      </c>
      <c r="AI808">
        <f t="shared" ca="1" si="333"/>
        <v>0.33955634058842488</v>
      </c>
      <c r="AJ808">
        <f t="shared" ca="1" si="334"/>
        <v>16.374971095133098</v>
      </c>
      <c r="AK808">
        <f t="shared" ca="1" si="335"/>
        <v>0.54893717813199816</v>
      </c>
      <c r="AL808">
        <f t="shared" ca="1" si="336"/>
        <v>3.0501970500487987</v>
      </c>
    </row>
    <row r="809" spans="1:38" x14ac:dyDescent="0.3">
      <c r="A809" s="1">
        <f t="shared" si="339"/>
        <v>808</v>
      </c>
      <c r="B809">
        <f t="shared" ca="1" si="341"/>
        <v>596</v>
      </c>
      <c r="C809">
        <f t="shared" ca="1" si="342"/>
        <v>1</v>
      </c>
      <c r="D809" t="str">
        <f t="shared" ca="1" si="343"/>
        <v>پشتیبانی فنی</v>
      </c>
      <c r="E809" t="str">
        <f t="shared" ca="1" si="344"/>
        <v>محصول ۲</v>
      </c>
      <c r="F809" t="str">
        <f t="shared" ca="1" si="345"/>
        <v>_</v>
      </c>
      <c r="G809">
        <f t="shared" ca="1" si="346"/>
        <v>5.3620732218844154</v>
      </c>
      <c r="H809">
        <f t="shared" ca="1" si="347"/>
        <v>601.36207322188443</v>
      </c>
      <c r="I809">
        <f ca="1">24-COUNTIF($H$2:H808,"&gt;"&amp;B809)</f>
        <v>12</v>
      </c>
      <c r="J809">
        <f t="shared" ca="1" si="329"/>
        <v>13</v>
      </c>
      <c r="O809">
        <f t="shared" ca="1" si="340"/>
        <v>0.4520127194502378</v>
      </c>
      <c r="P809">
        <f t="shared" ca="1" si="328"/>
        <v>0</v>
      </c>
      <c r="Q809">
        <f t="shared" ca="1" si="348"/>
        <v>596</v>
      </c>
      <c r="V809">
        <f t="shared" ca="1" si="337"/>
        <v>0.2884924040055622</v>
      </c>
      <c r="W809" t="str">
        <f t="shared" ca="1" si="349"/>
        <v>پشتیبانی فنی</v>
      </c>
      <c r="X809">
        <f t="shared" ca="1" si="338"/>
        <v>3.0218564274615995</v>
      </c>
      <c r="AB809">
        <f t="shared" ca="1" si="350"/>
        <v>3.4121672956011636E-5</v>
      </c>
      <c r="AC809" t="str">
        <f t="shared" ca="1" si="351"/>
        <v>الویت کمتر</v>
      </c>
      <c r="AE809">
        <f t="shared" ca="1" si="330"/>
        <v>0.24640788436684624</v>
      </c>
      <c r="AF809" t="str">
        <f t="shared" ca="1" si="352"/>
        <v>محصول ۲</v>
      </c>
      <c r="AG809">
        <f t="shared" ca="1" si="331"/>
        <v>0.12398644234540934</v>
      </c>
      <c r="AH809" s="4">
        <f t="shared" ca="1" si="332"/>
        <v>5.3620732218844154</v>
      </c>
      <c r="AI809">
        <f t="shared" ca="1" si="333"/>
        <v>0.21862270720669208</v>
      </c>
      <c r="AJ809">
        <f t="shared" ca="1" si="334"/>
        <v>13.929694907207278</v>
      </c>
      <c r="AK809">
        <f t="shared" ca="1" si="335"/>
        <v>0.40413502498724874</v>
      </c>
      <c r="AL809">
        <f t="shared" ca="1" si="336"/>
        <v>2.8990384029475589</v>
      </c>
    </row>
    <row r="810" spans="1:38" x14ac:dyDescent="0.3">
      <c r="A810" s="1">
        <f t="shared" si="339"/>
        <v>809</v>
      </c>
      <c r="B810">
        <f t="shared" ca="1" si="341"/>
        <v>598</v>
      </c>
      <c r="C810">
        <f t="shared" ca="1" si="342"/>
        <v>1</v>
      </c>
      <c r="D810" t="str">
        <f t="shared" ca="1" si="343"/>
        <v>پشتیبانی فنی</v>
      </c>
      <c r="E810" t="str">
        <f t="shared" ca="1" si="344"/>
        <v>محصول ۳</v>
      </c>
      <c r="F810" t="str">
        <f t="shared" ca="1" si="345"/>
        <v>_</v>
      </c>
      <c r="G810">
        <f t="shared" ca="1" si="346"/>
        <v>7.0348875226291945</v>
      </c>
      <c r="H810">
        <f t="shared" ca="1" si="347"/>
        <v>605.03488752262922</v>
      </c>
      <c r="I810">
        <f ca="1">24-COUNTIF($H$2:H809,"&gt;"&amp;B810)</f>
        <v>12</v>
      </c>
      <c r="J810">
        <f t="shared" ca="1" si="329"/>
        <v>13</v>
      </c>
      <c r="O810">
        <f t="shared" ca="1" si="340"/>
        <v>0.85984429711976929</v>
      </c>
      <c r="P810">
        <f t="shared" ca="1" si="328"/>
        <v>2</v>
      </c>
      <c r="Q810">
        <f t="shared" ca="1" si="348"/>
        <v>598</v>
      </c>
      <c r="V810">
        <f t="shared" ca="1" si="337"/>
        <v>0.45369756135002659</v>
      </c>
      <c r="W810" t="str">
        <f t="shared" ca="1" si="349"/>
        <v>پشتیبانی فنی</v>
      </c>
      <c r="X810">
        <f t="shared" ca="1" si="338"/>
        <v>6.6313400368702737</v>
      </c>
      <c r="AB810">
        <f t="shared" ca="1" si="350"/>
        <v>0.67577514436590946</v>
      </c>
      <c r="AC810" t="str">
        <f t="shared" ca="1" si="351"/>
        <v>الویت بیشتر</v>
      </c>
      <c r="AE810">
        <f t="shared" ca="1" si="330"/>
        <v>0.38005690770256484</v>
      </c>
      <c r="AF810" t="str">
        <f t="shared" ca="1" si="352"/>
        <v>محصول ۳</v>
      </c>
      <c r="AG810">
        <f t="shared" ca="1" si="331"/>
        <v>0.44336253869725506</v>
      </c>
      <c r="AH810" s="4">
        <f t="shared" ca="1" si="332"/>
        <v>7.0348875226291945</v>
      </c>
      <c r="AI810">
        <f t="shared" ca="1" si="333"/>
        <v>0.21005281046694124</v>
      </c>
      <c r="AJ810">
        <f t="shared" ca="1" si="334"/>
        <v>13.733129893338036</v>
      </c>
      <c r="AK810">
        <f t="shared" ca="1" si="335"/>
        <v>0.13235892952527428</v>
      </c>
      <c r="AL810">
        <f t="shared" ca="1" si="336"/>
        <v>2.5145073945538088</v>
      </c>
    </row>
    <row r="811" spans="1:38" x14ac:dyDescent="0.3">
      <c r="A811" s="1">
        <f t="shared" si="339"/>
        <v>810</v>
      </c>
      <c r="B811">
        <f t="shared" ca="1" si="341"/>
        <v>600</v>
      </c>
      <c r="C811">
        <f t="shared" ca="1" si="342"/>
        <v>1</v>
      </c>
      <c r="D811" t="str">
        <f t="shared" ca="1" si="343"/>
        <v>پشتیبانی فنی</v>
      </c>
      <c r="E811" t="str">
        <f t="shared" ca="1" si="344"/>
        <v>محصول ۲</v>
      </c>
      <c r="F811" t="str">
        <f t="shared" ca="1" si="345"/>
        <v>_</v>
      </c>
      <c r="G811">
        <f t="shared" ca="1" si="346"/>
        <v>14.522776259066166</v>
      </c>
      <c r="H811">
        <f t="shared" ca="1" si="347"/>
        <v>614.52277625906618</v>
      </c>
      <c r="I811">
        <f ca="1">24-COUNTIF($H$2:H810,"&gt;"&amp;B811)</f>
        <v>15</v>
      </c>
      <c r="J811">
        <f t="shared" ca="1" si="329"/>
        <v>10</v>
      </c>
      <c r="O811">
        <f t="shared" ca="1" si="340"/>
        <v>0.8295638975828391</v>
      </c>
      <c r="P811">
        <f t="shared" ca="1" si="328"/>
        <v>2</v>
      </c>
      <c r="Q811">
        <f t="shared" ca="1" si="348"/>
        <v>600</v>
      </c>
      <c r="V811">
        <f t="shared" ca="1" si="337"/>
        <v>0.35602153957389371</v>
      </c>
      <c r="W811" t="str">
        <f t="shared" ca="1" si="349"/>
        <v>پشتیبانی فنی</v>
      </c>
      <c r="X811">
        <f t="shared" ca="1" si="338"/>
        <v>4.2201755529096356</v>
      </c>
      <c r="AB811">
        <f t="shared" ca="1" si="350"/>
        <v>0.10634488427988108</v>
      </c>
      <c r="AC811" t="str">
        <f t="shared" ca="1" si="351"/>
        <v>الویت کمتر</v>
      </c>
      <c r="AE811">
        <f t="shared" ca="1" si="330"/>
        <v>0.23768484438674717</v>
      </c>
      <c r="AF811" t="str">
        <f t="shared" ca="1" si="352"/>
        <v>محصول ۲</v>
      </c>
      <c r="AG811">
        <f t="shared" ca="1" si="331"/>
        <v>0.94402275488650977</v>
      </c>
      <c r="AH811" s="4">
        <f t="shared" ca="1" si="332"/>
        <v>14.522776259066166</v>
      </c>
      <c r="AI811">
        <f t="shared" ca="1" si="333"/>
        <v>0.37686558158603212</v>
      </c>
      <c r="AJ811">
        <f t="shared" ca="1" si="334"/>
        <v>17.037115374779056</v>
      </c>
      <c r="AK811">
        <f t="shared" ca="1" si="335"/>
        <v>0.63226820812402307</v>
      </c>
      <c r="AL811">
        <f t="shared" ca="1" si="336"/>
        <v>3.1424082651098173</v>
      </c>
    </row>
    <row r="812" spans="1:38" x14ac:dyDescent="0.3">
      <c r="A812" s="1">
        <f t="shared" si="339"/>
        <v>811</v>
      </c>
      <c r="B812">
        <f t="shared" ca="1" si="341"/>
        <v>600</v>
      </c>
      <c r="C812">
        <f t="shared" ca="1" si="342"/>
        <v>1</v>
      </c>
      <c r="D812" t="str">
        <f t="shared" ca="1" si="343"/>
        <v>پشتیبانی فنی</v>
      </c>
      <c r="E812" t="str">
        <f t="shared" ca="1" si="344"/>
        <v>محصول ۲</v>
      </c>
      <c r="F812" t="str">
        <f t="shared" ca="1" si="345"/>
        <v>_</v>
      </c>
      <c r="G812">
        <f t="shared" ca="1" si="346"/>
        <v>4.8620101093727701</v>
      </c>
      <c r="H812">
        <f t="shared" ca="1" si="347"/>
        <v>604.86201010937282</v>
      </c>
      <c r="I812">
        <f ca="1">24-COUNTIF($H$2:H811,"&gt;"&amp;B812)</f>
        <v>14</v>
      </c>
      <c r="J812">
        <f t="shared" ca="1" si="329"/>
        <v>11</v>
      </c>
      <c r="O812">
        <f t="shared" ca="1" si="340"/>
        <v>0.10211697050645763</v>
      </c>
      <c r="P812">
        <f t="shared" ca="1" si="328"/>
        <v>0</v>
      </c>
      <c r="Q812">
        <f t="shared" ca="1" si="348"/>
        <v>600</v>
      </c>
      <c r="V812">
        <f t="shared" ca="1" si="337"/>
        <v>0.30636265363541926</v>
      </c>
      <c r="W812" t="str">
        <f t="shared" ca="1" si="349"/>
        <v>پشتیبانی فنی</v>
      </c>
      <c r="X812">
        <f t="shared" ca="1" si="338"/>
        <v>7.2064825284957159</v>
      </c>
      <c r="AB812">
        <f t="shared" ca="1" si="350"/>
        <v>0.77703600389715177</v>
      </c>
      <c r="AC812" t="str">
        <f t="shared" ca="1" si="351"/>
        <v>الویت بیشتر</v>
      </c>
      <c r="AE812">
        <f t="shared" ca="1" si="330"/>
        <v>0.20803671637552412</v>
      </c>
      <c r="AF812" t="str">
        <f t="shared" ca="1" si="352"/>
        <v>محصول ۲</v>
      </c>
      <c r="AG812">
        <f t="shared" ca="1" si="331"/>
        <v>7.7046258831253267E-2</v>
      </c>
      <c r="AH812" s="4">
        <f t="shared" ca="1" si="332"/>
        <v>4.8620101093727701</v>
      </c>
      <c r="AI812">
        <f t="shared" ca="1" si="333"/>
        <v>0.87490528232078379</v>
      </c>
      <c r="AJ812">
        <f t="shared" ca="1" si="334"/>
        <v>23.864095306020698</v>
      </c>
      <c r="AK812">
        <f t="shared" ca="1" si="335"/>
        <v>0.16583628729454258</v>
      </c>
      <c r="AL812">
        <f t="shared" ca="1" si="336"/>
        <v>2.5759102139996175</v>
      </c>
    </row>
    <row r="813" spans="1:38" x14ac:dyDescent="0.3">
      <c r="A813" s="1">
        <f t="shared" si="339"/>
        <v>812</v>
      </c>
      <c r="B813">
        <f t="shared" ca="1" si="341"/>
        <v>602</v>
      </c>
      <c r="C813">
        <f t="shared" ca="1" si="342"/>
        <v>1</v>
      </c>
      <c r="D813" t="str">
        <f t="shared" ca="1" si="343"/>
        <v>پشتیبانی فنی</v>
      </c>
      <c r="E813" t="str">
        <f t="shared" ca="1" si="344"/>
        <v>محصول ۱</v>
      </c>
      <c r="F813" t="str">
        <f t="shared" ca="1" si="345"/>
        <v>_</v>
      </c>
      <c r="G813">
        <f t="shared" ca="1" si="346"/>
        <v>6.4466557389672374</v>
      </c>
      <c r="H813">
        <f t="shared" ca="1" si="347"/>
        <v>608.44665573896725</v>
      </c>
      <c r="I813">
        <f ca="1">24-COUNTIF($H$2:H812,"&gt;"&amp;B813)</f>
        <v>15</v>
      </c>
      <c r="J813">
        <f t="shared" ca="1" si="329"/>
        <v>10</v>
      </c>
      <c r="O813">
        <f t="shared" ca="1" si="340"/>
        <v>0.84411810889514893</v>
      </c>
      <c r="P813">
        <f t="shared" ca="1" si="328"/>
        <v>2</v>
      </c>
      <c r="Q813">
        <f t="shared" ca="1" si="348"/>
        <v>602</v>
      </c>
      <c r="V813">
        <f t="shared" ca="1" si="337"/>
        <v>0.31296253039401456</v>
      </c>
      <c r="W813" t="str">
        <f t="shared" ca="1" si="349"/>
        <v>پشتیبانی فنی</v>
      </c>
      <c r="X813">
        <f t="shared" ca="1" si="338"/>
        <v>4.4546841698430377</v>
      </c>
      <c r="AB813">
        <f t="shared" ca="1" si="350"/>
        <v>0.15115043099942341</v>
      </c>
      <c r="AC813" t="str">
        <f t="shared" ca="1" si="351"/>
        <v>الویت بیشتر</v>
      </c>
      <c r="AE813">
        <f t="shared" ca="1" si="330"/>
        <v>0.17007405006900139</v>
      </c>
      <c r="AF813" t="str">
        <f t="shared" ca="1" si="352"/>
        <v>محصول ۱</v>
      </c>
      <c r="AG813">
        <f t="shared" ca="1" si="331"/>
        <v>0.38203813141695053</v>
      </c>
      <c r="AH813" s="4">
        <f t="shared" ca="1" si="332"/>
        <v>6.4466557389672374</v>
      </c>
      <c r="AI813">
        <f t="shared" ca="1" si="333"/>
        <v>6.2900130762604478E-2</v>
      </c>
      <c r="AJ813">
        <f t="shared" ca="1" si="334"/>
        <v>9.326157993707529</v>
      </c>
      <c r="AK813">
        <f t="shared" ca="1" si="335"/>
        <v>0.86094583477325948</v>
      </c>
      <c r="AL813">
        <f t="shared" ca="1" si="336"/>
        <v>3.472640226739391</v>
      </c>
    </row>
    <row r="814" spans="1:38" x14ac:dyDescent="0.3">
      <c r="A814" s="1">
        <f t="shared" si="339"/>
        <v>813</v>
      </c>
      <c r="B814">
        <f t="shared" ca="1" si="341"/>
        <v>605</v>
      </c>
      <c r="C814">
        <f t="shared" ca="1" si="342"/>
        <v>1</v>
      </c>
      <c r="D814" t="str">
        <f t="shared" ca="1" si="343"/>
        <v>پشتیبانی فنی</v>
      </c>
      <c r="E814" t="str">
        <f t="shared" ca="1" si="344"/>
        <v>محصول ۲</v>
      </c>
      <c r="F814" t="str">
        <f t="shared" ca="1" si="345"/>
        <v>_</v>
      </c>
      <c r="G814">
        <f t="shared" ca="1" si="346"/>
        <v>10.985384760073156</v>
      </c>
      <c r="H814">
        <f t="shared" ca="1" si="347"/>
        <v>615.9853847600732</v>
      </c>
      <c r="I814">
        <f ca="1">24-COUNTIF($H$2:H813,"&gt;"&amp;B814)</f>
        <v>18</v>
      </c>
      <c r="J814">
        <f t="shared" ca="1" si="329"/>
        <v>7</v>
      </c>
      <c r="O814">
        <f t="shared" ca="1" si="340"/>
        <v>0.96163451937091993</v>
      </c>
      <c r="P814">
        <f t="shared" ca="1" si="328"/>
        <v>3</v>
      </c>
      <c r="Q814">
        <f t="shared" ca="1" si="348"/>
        <v>605</v>
      </c>
      <c r="V814">
        <f t="shared" ca="1" si="337"/>
        <v>0.50352296285908238</v>
      </c>
      <c r="W814" t="str">
        <f t="shared" ca="1" si="349"/>
        <v>پشتیبانی فنی</v>
      </c>
      <c r="X814">
        <f t="shared" ca="1" si="338"/>
        <v>4.9322190088048696</v>
      </c>
      <c r="AB814">
        <f t="shared" ca="1" si="350"/>
        <v>0.2666764498562052</v>
      </c>
      <c r="AC814" t="str">
        <f t="shared" ca="1" si="351"/>
        <v>الویت بیشتر</v>
      </c>
      <c r="AE814">
        <f t="shared" ca="1" si="330"/>
        <v>0.31581127842564471</v>
      </c>
      <c r="AF814" t="str">
        <f t="shared" ca="1" si="352"/>
        <v>محصول ۲</v>
      </c>
      <c r="AG814">
        <f t="shared" ca="1" si="331"/>
        <v>0.77219987516567623</v>
      </c>
      <c r="AH814" s="4">
        <f t="shared" ca="1" si="332"/>
        <v>10.985384760073156</v>
      </c>
      <c r="AI814">
        <f t="shared" ca="1" si="333"/>
        <v>0.56263393101008974</v>
      </c>
      <c r="AJ814">
        <f t="shared" ca="1" si="334"/>
        <v>19.929466497204182</v>
      </c>
      <c r="AK814">
        <f t="shared" ca="1" si="335"/>
        <v>0.37337652170914437</v>
      </c>
      <c r="AL814">
        <f t="shared" ca="1" si="336"/>
        <v>2.8641487391753162</v>
      </c>
    </row>
    <row r="815" spans="1:38" x14ac:dyDescent="0.3">
      <c r="A815" s="1">
        <f t="shared" si="339"/>
        <v>814</v>
      </c>
      <c r="B815">
        <f t="shared" ca="1" si="341"/>
        <v>605</v>
      </c>
      <c r="C815">
        <f t="shared" ca="1" si="342"/>
        <v>1</v>
      </c>
      <c r="D815" t="str">
        <f t="shared" ca="1" si="343"/>
        <v>پشتیبانی فنی</v>
      </c>
      <c r="E815" t="str">
        <f t="shared" ca="1" si="344"/>
        <v>محصول ۲</v>
      </c>
      <c r="F815" t="str">
        <f t="shared" ca="1" si="345"/>
        <v>_</v>
      </c>
      <c r="G815">
        <f t="shared" ca="1" si="346"/>
        <v>5.004348620482272</v>
      </c>
      <c r="H815">
        <f t="shared" ca="1" si="347"/>
        <v>610.00434862048223</v>
      </c>
      <c r="I815">
        <f ca="1">24-COUNTIF($H$2:H814,"&gt;"&amp;B815)</f>
        <v>17</v>
      </c>
      <c r="J815">
        <f t="shared" ca="1" si="329"/>
        <v>8</v>
      </c>
      <c r="O815">
        <f t="shared" ca="1" si="340"/>
        <v>0.1635832182468383</v>
      </c>
      <c r="P815">
        <f t="shared" ca="1" si="328"/>
        <v>0</v>
      </c>
      <c r="Q815">
        <f t="shared" ca="1" si="348"/>
        <v>605</v>
      </c>
      <c r="V815">
        <f t="shared" ca="1" si="337"/>
        <v>0.52401315402556692</v>
      </c>
      <c r="W815" t="str">
        <f t="shared" ca="1" si="349"/>
        <v>پشتیبانی فنی</v>
      </c>
      <c r="X815">
        <f t="shared" ca="1" si="338"/>
        <v>4.5686956992615393</v>
      </c>
      <c r="AB815">
        <f t="shared" ca="1" si="350"/>
        <v>0.17577187120583213</v>
      </c>
      <c r="AC815" t="str">
        <f t="shared" ca="1" si="351"/>
        <v>الویت بیشتر</v>
      </c>
      <c r="AE815">
        <f t="shared" ca="1" si="330"/>
        <v>0.27598040192426865</v>
      </c>
      <c r="AF815" t="str">
        <f t="shared" ca="1" si="352"/>
        <v>محصول ۲</v>
      </c>
      <c r="AG815">
        <f t="shared" ca="1" si="331"/>
        <v>8.9275853165093011E-2</v>
      </c>
      <c r="AH815" s="4">
        <f t="shared" ca="1" si="332"/>
        <v>5.004348620482272</v>
      </c>
      <c r="AI815">
        <f t="shared" ca="1" si="333"/>
        <v>1.8356647985392938E-2</v>
      </c>
      <c r="AJ815">
        <f t="shared" ca="1" si="334"/>
        <v>6.877298775138275</v>
      </c>
      <c r="AK815">
        <f t="shared" ca="1" si="335"/>
        <v>0.84624460874297247</v>
      </c>
      <c r="AL815">
        <f t="shared" ca="1" si="336"/>
        <v>3.4454634524992467</v>
      </c>
    </row>
    <row r="816" spans="1:38" x14ac:dyDescent="0.3">
      <c r="A816" s="1">
        <f t="shared" si="339"/>
        <v>815</v>
      </c>
      <c r="B816">
        <f t="shared" ca="1" si="341"/>
        <v>605</v>
      </c>
      <c r="C816">
        <f t="shared" ca="1" si="342"/>
        <v>1</v>
      </c>
      <c r="D816" t="str">
        <f t="shared" ca="1" si="343"/>
        <v>پشتیبانی فنی</v>
      </c>
      <c r="E816" t="str">
        <f t="shared" ca="1" si="344"/>
        <v>محصول ۳</v>
      </c>
      <c r="F816" t="str">
        <f t="shared" ca="1" si="345"/>
        <v>_</v>
      </c>
      <c r="G816">
        <f t="shared" ca="1" si="346"/>
        <v>6.3613544112132399</v>
      </c>
      <c r="H816">
        <f t="shared" ca="1" si="347"/>
        <v>611.36135441121326</v>
      </c>
      <c r="I816">
        <f ca="1">24-COUNTIF($H$2:H815,"&gt;"&amp;B816)</f>
        <v>16</v>
      </c>
      <c r="J816">
        <f t="shared" ca="1" si="329"/>
        <v>9</v>
      </c>
      <c r="O816">
        <f t="shared" ca="1" si="340"/>
        <v>0.55614584067060613</v>
      </c>
      <c r="P816">
        <f t="shared" ca="1" si="328"/>
        <v>0</v>
      </c>
      <c r="Q816">
        <f t="shared" ca="1" si="348"/>
        <v>605</v>
      </c>
      <c r="V816">
        <f t="shared" ca="1" si="337"/>
        <v>0.51013356935776122</v>
      </c>
      <c r="W816" t="str">
        <f t="shared" ca="1" si="349"/>
        <v>پشتیبانی فنی</v>
      </c>
      <c r="X816">
        <f t="shared" ca="1" si="338"/>
        <v>8.332989865877197</v>
      </c>
      <c r="AB816">
        <f t="shared" ca="1" si="350"/>
        <v>0.92060220607805354</v>
      </c>
      <c r="AC816" t="str">
        <f t="shared" ca="1" si="351"/>
        <v>الویت بیشتر</v>
      </c>
      <c r="AE816">
        <f t="shared" ca="1" si="330"/>
        <v>0.38348480022185594</v>
      </c>
      <c r="AF816" t="str">
        <f t="shared" ca="1" si="352"/>
        <v>محصول ۳</v>
      </c>
      <c r="AG816">
        <f t="shared" ca="1" si="331"/>
        <v>0.37287930027136329</v>
      </c>
      <c r="AH816" s="4">
        <f t="shared" ca="1" si="332"/>
        <v>6.3613544112132399</v>
      </c>
      <c r="AI816">
        <f t="shared" ca="1" si="333"/>
        <v>0.91954585136002764</v>
      </c>
      <c r="AJ816">
        <f t="shared" ca="1" si="334"/>
        <v>24.364556930200383</v>
      </c>
      <c r="AK816">
        <f t="shared" ca="1" si="335"/>
        <v>0.65264702208626402</v>
      </c>
      <c r="AL816">
        <f t="shared" ca="1" si="336"/>
        <v>3.1665097746059212</v>
      </c>
    </row>
    <row r="817" spans="1:38" x14ac:dyDescent="0.3">
      <c r="A817" s="1">
        <f t="shared" si="339"/>
        <v>816</v>
      </c>
      <c r="B817">
        <f t="shared" ca="1" si="341"/>
        <v>605</v>
      </c>
      <c r="C817">
        <f t="shared" ca="1" si="342"/>
        <v>1</v>
      </c>
      <c r="D817" t="str">
        <f t="shared" ca="1" si="343"/>
        <v>پشتیبانی فنی</v>
      </c>
      <c r="E817" t="str">
        <f t="shared" ca="1" si="344"/>
        <v>محصول ۱</v>
      </c>
      <c r="F817" t="str">
        <f t="shared" ca="1" si="345"/>
        <v>_</v>
      </c>
      <c r="G817">
        <f t="shared" ca="1" si="346"/>
        <v>8.5322071445874741</v>
      </c>
      <c r="H817">
        <f t="shared" ca="1" si="347"/>
        <v>613.53220714458746</v>
      </c>
      <c r="I817">
        <f ca="1">24-COUNTIF($H$2:H816,"&gt;"&amp;B817)</f>
        <v>15</v>
      </c>
      <c r="J817">
        <f t="shared" ca="1" si="329"/>
        <v>10</v>
      </c>
      <c r="O817">
        <f t="shared" ca="1" si="340"/>
        <v>6.6603773593090665E-2</v>
      </c>
      <c r="P817">
        <f t="shared" ca="1" si="328"/>
        <v>0</v>
      </c>
      <c r="Q817">
        <f t="shared" ca="1" si="348"/>
        <v>605</v>
      </c>
      <c r="V817">
        <f t="shared" ca="1" si="337"/>
        <v>0.57810187430567228</v>
      </c>
      <c r="W817" t="str">
        <f t="shared" ca="1" si="349"/>
        <v>پشتیبانی فنی</v>
      </c>
      <c r="X817">
        <f t="shared" ca="1" si="338"/>
        <v>3.2107796412525911</v>
      </c>
      <c r="AB817">
        <f t="shared" ca="1" si="350"/>
        <v>3.1734326547550708E-3</v>
      </c>
      <c r="AC817" t="str">
        <f t="shared" ca="1" si="351"/>
        <v>الویت کمتر</v>
      </c>
      <c r="AE817">
        <f t="shared" ca="1" si="330"/>
        <v>0.15569652007387097</v>
      </c>
      <c r="AF817" t="str">
        <f t="shared" ca="1" si="352"/>
        <v>محصول ۱</v>
      </c>
      <c r="AG817">
        <f t="shared" ca="1" si="331"/>
        <v>0.58500415947684969</v>
      </c>
      <c r="AH817" s="4">
        <f t="shared" ca="1" si="332"/>
        <v>8.5322071445874741</v>
      </c>
      <c r="AI817">
        <f t="shared" ca="1" si="333"/>
        <v>0.81392270235214337</v>
      </c>
      <c r="AJ817">
        <f t="shared" ca="1" si="334"/>
        <v>23.159309454174402</v>
      </c>
      <c r="AK817">
        <f t="shared" ca="1" si="335"/>
        <v>0.296947255482086</v>
      </c>
      <c r="AL817">
        <f t="shared" ca="1" si="336"/>
        <v>2.7706455157620602</v>
      </c>
    </row>
    <row r="818" spans="1:38" x14ac:dyDescent="0.3">
      <c r="A818" s="1">
        <f t="shared" si="339"/>
        <v>817</v>
      </c>
      <c r="B818">
        <f t="shared" ca="1" si="341"/>
        <v>605</v>
      </c>
      <c r="C818">
        <f t="shared" ca="1" si="342"/>
        <v>1</v>
      </c>
      <c r="D818" t="str">
        <f t="shared" ca="1" si="343"/>
        <v>فروش</v>
      </c>
      <c r="E818" t="str">
        <f t="shared" ca="1" si="344"/>
        <v>_</v>
      </c>
      <c r="F818" t="str">
        <f t="shared" ca="1" si="345"/>
        <v>_</v>
      </c>
      <c r="G818">
        <f t="shared" ca="1" si="346"/>
        <v>23.528529213783646</v>
      </c>
      <c r="H818">
        <f t="shared" ca="1" si="347"/>
        <v>628.5285292137836</v>
      </c>
      <c r="I818">
        <f ca="1">24-COUNTIF($H$2:H817,"&gt;"&amp;B818)</f>
        <v>14</v>
      </c>
      <c r="J818">
        <f t="shared" ca="1" si="329"/>
        <v>11</v>
      </c>
      <c r="O818">
        <f t="shared" ca="1" si="340"/>
        <v>0.47568020180705473</v>
      </c>
      <c r="P818">
        <f t="shared" ca="1" si="328"/>
        <v>0</v>
      </c>
      <c r="Q818">
        <f t="shared" ca="1" si="348"/>
        <v>605</v>
      </c>
      <c r="V818">
        <f t="shared" ca="1" si="337"/>
        <v>0.12289136474653153</v>
      </c>
      <c r="W818" t="str">
        <f t="shared" ca="1" si="349"/>
        <v>فروش</v>
      </c>
      <c r="X818">
        <f t="shared" ca="1" si="338"/>
        <v>5.2689240810941635</v>
      </c>
      <c r="AB818">
        <f t="shared" ca="1" si="350"/>
        <v>0.36048344712997993</v>
      </c>
      <c r="AC818" t="str">
        <f t="shared" ca="1" si="351"/>
        <v>الویت بیشتر</v>
      </c>
      <c r="AE818">
        <f t="shared" ca="1" si="330"/>
        <v>0.27103945983123967</v>
      </c>
      <c r="AF818" t="str">
        <f t="shared" ca="1" si="352"/>
        <v>محصول ۲</v>
      </c>
      <c r="AG818">
        <f t="shared" ca="1" si="331"/>
        <v>0.7546929467389849</v>
      </c>
      <c r="AH818" s="4">
        <f t="shared" ca="1" si="332"/>
        <v>10.720829476899222</v>
      </c>
      <c r="AI818">
        <f t="shared" ca="1" si="333"/>
        <v>0.84559524003015807</v>
      </c>
      <c r="AJ818">
        <f t="shared" ca="1" si="334"/>
        <v>23.528529213783646</v>
      </c>
      <c r="AK818">
        <f t="shared" ca="1" si="335"/>
        <v>0.62806560754388874</v>
      </c>
      <c r="AL818">
        <f t="shared" ca="1" si="336"/>
        <v>3.1375217191649272</v>
      </c>
    </row>
    <row r="819" spans="1:38" x14ac:dyDescent="0.3">
      <c r="A819" s="1">
        <f t="shared" si="339"/>
        <v>818</v>
      </c>
      <c r="B819">
        <f t="shared" ca="1" si="341"/>
        <v>605</v>
      </c>
      <c r="C819">
        <f t="shared" ca="1" si="342"/>
        <v>1</v>
      </c>
      <c r="D819" t="str">
        <f t="shared" ca="1" si="343"/>
        <v>بررسی سفارش</v>
      </c>
      <c r="E819" t="str">
        <f t="shared" ca="1" si="344"/>
        <v>_</v>
      </c>
      <c r="F819" t="str">
        <f t="shared" ca="1" si="345"/>
        <v>الویت بیشتر</v>
      </c>
      <c r="G819">
        <f t="shared" ca="1" si="346"/>
        <v>2.1249167522680938</v>
      </c>
      <c r="H819">
        <f t="shared" ca="1" si="347"/>
        <v>607.12491675226806</v>
      </c>
      <c r="I819">
        <f ca="1">24-COUNTIF($H$2:H818,"&gt;"&amp;B819)</f>
        <v>13</v>
      </c>
      <c r="J819">
        <f t="shared" ca="1" si="329"/>
        <v>12</v>
      </c>
      <c r="O819">
        <f t="shared" ca="1" si="340"/>
        <v>0.18069985886624884</v>
      </c>
      <c r="P819">
        <f t="shared" ca="1" si="328"/>
        <v>0</v>
      </c>
      <c r="Q819">
        <f t="shared" ca="1" si="348"/>
        <v>605</v>
      </c>
      <c r="V819">
        <f t="shared" ca="1" si="337"/>
        <v>0.19259760399666484</v>
      </c>
      <c r="W819" t="str">
        <f t="shared" ca="1" si="349"/>
        <v>بررسی سفارش</v>
      </c>
      <c r="X819">
        <f t="shared" ca="1" si="338"/>
        <v>7.1873371503866714</v>
      </c>
      <c r="AB819">
        <f t="shared" ca="1" si="350"/>
        <v>0.77396936269728656</v>
      </c>
      <c r="AC819" t="str">
        <f t="shared" ca="1" si="351"/>
        <v>الویت بیشتر</v>
      </c>
      <c r="AE819">
        <f t="shared" ca="1" si="330"/>
        <v>0.19899863903670753</v>
      </c>
      <c r="AF819" t="str">
        <f t="shared" ca="1" si="352"/>
        <v>محصول ۱</v>
      </c>
      <c r="AG819">
        <f t="shared" ca="1" si="331"/>
        <v>0.12605968283974345</v>
      </c>
      <c r="AH819" s="4">
        <f t="shared" ca="1" si="332"/>
        <v>5.3817400630187286</v>
      </c>
      <c r="AI819">
        <f t="shared" ca="1" si="333"/>
        <v>0.91901885621020474</v>
      </c>
      <c r="AJ819">
        <f t="shared" ca="1" si="334"/>
        <v>24.358720592188558</v>
      </c>
      <c r="AK819">
        <f t="shared" ca="1" si="335"/>
        <v>7.8020974986041658E-3</v>
      </c>
      <c r="AL819">
        <f t="shared" ca="1" si="336"/>
        <v>2.1249167522680938</v>
      </c>
    </row>
    <row r="820" spans="1:38" x14ac:dyDescent="0.3">
      <c r="A820" s="1">
        <f t="shared" si="339"/>
        <v>819</v>
      </c>
      <c r="B820">
        <f t="shared" ca="1" si="341"/>
        <v>605</v>
      </c>
      <c r="C820">
        <f t="shared" ca="1" si="342"/>
        <v>1</v>
      </c>
      <c r="D820" t="str">
        <f t="shared" ca="1" si="343"/>
        <v>پشتیبانی فنی</v>
      </c>
      <c r="E820" t="str">
        <f t="shared" ca="1" si="344"/>
        <v>محصول ۲</v>
      </c>
      <c r="F820" t="str">
        <f t="shared" ca="1" si="345"/>
        <v>_</v>
      </c>
      <c r="G820">
        <f t="shared" ca="1" si="346"/>
        <v>5.3674254395289029</v>
      </c>
      <c r="H820">
        <f t="shared" ca="1" si="347"/>
        <v>610.36742543952892</v>
      </c>
      <c r="I820">
        <f ca="1">24-COUNTIF($H$2:H819,"&gt;"&amp;B820)</f>
        <v>12</v>
      </c>
      <c r="J820">
        <f t="shared" ca="1" si="329"/>
        <v>13</v>
      </c>
      <c r="O820">
        <f t="shared" ca="1" si="340"/>
        <v>0.46927361986505267</v>
      </c>
      <c r="P820">
        <f t="shared" ca="1" si="328"/>
        <v>0</v>
      </c>
      <c r="Q820">
        <f t="shared" ca="1" si="348"/>
        <v>605</v>
      </c>
      <c r="V820">
        <f t="shared" ca="1" si="337"/>
        <v>0.32743714618592723</v>
      </c>
      <c r="W820" t="str">
        <f t="shared" ca="1" si="349"/>
        <v>پشتیبانی فنی</v>
      </c>
      <c r="X820">
        <f t="shared" ca="1" si="338"/>
        <v>8.4822277145660507</v>
      </c>
      <c r="AB820">
        <f t="shared" ca="1" si="350"/>
        <v>0.93418192255910304</v>
      </c>
      <c r="AC820" t="str">
        <f t="shared" ca="1" si="351"/>
        <v>الویت بیشتر</v>
      </c>
      <c r="AE820">
        <f t="shared" ca="1" si="330"/>
        <v>0.27983965589407767</v>
      </c>
      <c r="AF820" t="str">
        <f t="shared" ca="1" si="352"/>
        <v>محصول ۲</v>
      </c>
      <c r="AG820">
        <f t="shared" ca="1" si="331"/>
        <v>0.26119472210249295</v>
      </c>
      <c r="AH820" s="4">
        <f t="shared" ca="1" si="332"/>
        <v>5.3674254395289029</v>
      </c>
      <c r="AI820">
        <f t="shared" ca="1" si="333"/>
        <v>1.5784628864354833E-2</v>
      </c>
      <c r="AJ820">
        <f t="shared" ca="1" si="334"/>
        <v>6.6681206153065924</v>
      </c>
      <c r="AK820">
        <f t="shared" ca="1" si="335"/>
        <v>0.61052269359624967</v>
      </c>
      <c r="AL820">
        <f t="shared" ca="1" si="336"/>
        <v>3.117415945755023</v>
      </c>
    </row>
    <row r="821" spans="1:38" x14ac:dyDescent="0.3">
      <c r="A821" s="1">
        <f t="shared" si="339"/>
        <v>820</v>
      </c>
      <c r="B821">
        <f t="shared" ca="1" si="341"/>
        <v>605</v>
      </c>
      <c r="C821">
        <f t="shared" ca="1" si="342"/>
        <v>1</v>
      </c>
      <c r="D821" t="str">
        <f t="shared" ca="1" si="343"/>
        <v>پشتیبانی فنی</v>
      </c>
      <c r="E821" t="str">
        <f t="shared" ca="1" si="344"/>
        <v>محصول ۲</v>
      </c>
      <c r="F821" t="str">
        <f t="shared" ca="1" si="345"/>
        <v>_</v>
      </c>
      <c r="G821">
        <f t="shared" ca="1" si="346"/>
        <v>4.0262216004530273</v>
      </c>
      <c r="H821">
        <f t="shared" ca="1" si="347"/>
        <v>609.02622160045303</v>
      </c>
      <c r="I821">
        <f ca="1">24-COUNTIF($H$2:H820,"&gt;"&amp;B821)</f>
        <v>11</v>
      </c>
      <c r="J821">
        <f t="shared" ca="1" si="329"/>
        <v>14</v>
      </c>
      <c r="O821">
        <f t="shared" ca="1" si="340"/>
        <v>0.42789480483279729</v>
      </c>
      <c r="P821">
        <f t="shared" ca="1" si="328"/>
        <v>0</v>
      </c>
      <c r="Q821">
        <f t="shared" ca="1" si="348"/>
        <v>605</v>
      </c>
      <c r="V821">
        <f t="shared" ca="1" si="337"/>
        <v>0.24237464694356289</v>
      </c>
      <c r="W821" t="str">
        <f t="shared" ca="1" si="349"/>
        <v>پشتیبانی فنی</v>
      </c>
      <c r="X821">
        <f t="shared" ca="1" si="338"/>
        <v>7.8568493915300888</v>
      </c>
      <c r="AB821">
        <f t="shared" ca="1" si="350"/>
        <v>0.86876872769757285</v>
      </c>
      <c r="AC821" t="str">
        <f t="shared" ca="1" si="351"/>
        <v>الویت بیشتر</v>
      </c>
      <c r="AE821">
        <f t="shared" ca="1" si="330"/>
        <v>0.32067644929502137</v>
      </c>
      <c r="AF821" t="str">
        <f t="shared" ca="1" si="352"/>
        <v>محصول ۲</v>
      </c>
      <c r="AG821">
        <f t="shared" ca="1" si="331"/>
        <v>2.3402906071919416E-2</v>
      </c>
      <c r="AH821" s="4">
        <f t="shared" ca="1" si="332"/>
        <v>4.0262216004530273</v>
      </c>
      <c r="AI821">
        <f t="shared" ca="1" si="333"/>
        <v>0.60739843474829114</v>
      </c>
      <c r="AJ821">
        <f t="shared" ca="1" si="334"/>
        <v>20.551033021279345</v>
      </c>
      <c r="AK821">
        <f t="shared" ca="1" si="335"/>
        <v>0.52988582531700346</v>
      </c>
      <c r="AL821">
        <f t="shared" ca="1" si="336"/>
        <v>3.0303462734738793</v>
      </c>
    </row>
    <row r="822" spans="1:38" x14ac:dyDescent="0.3">
      <c r="A822" s="1">
        <f t="shared" si="339"/>
        <v>821</v>
      </c>
      <c r="B822">
        <f t="shared" ca="1" si="341"/>
        <v>605</v>
      </c>
      <c r="C822">
        <f t="shared" ca="1" si="342"/>
        <v>1</v>
      </c>
      <c r="D822" t="str">
        <f t="shared" ca="1" si="343"/>
        <v>پشتیبانی فنی</v>
      </c>
      <c r="E822" t="str">
        <f t="shared" ca="1" si="344"/>
        <v>محصول ۲</v>
      </c>
      <c r="F822" t="str">
        <f t="shared" ca="1" si="345"/>
        <v>_</v>
      </c>
      <c r="G822">
        <f t="shared" ca="1" si="346"/>
        <v>6.6988982795487182</v>
      </c>
      <c r="H822">
        <f t="shared" ca="1" si="347"/>
        <v>611.69889827954876</v>
      </c>
      <c r="I822">
        <f ca="1">24-COUNTIF($H$2:H821,"&gt;"&amp;B822)</f>
        <v>10</v>
      </c>
      <c r="J822">
        <f t="shared" ca="1" si="329"/>
        <v>15</v>
      </c>
      <c r="O822">
        <f t="shared" ca="1" si="340"/>
        <v>0.3213743838679457</v>
      </c>
      <c r="P822">
        <f t="shared" ca="1" si="328"/>
        <v>0</v>
      </c>
      <c r="Q822">
        <f t="shared" ca="1" si="348"/>
        <v>605</v>
      </c>
      <c r="V822">
        <f t="shared" ca="1" si="337"/>
        <v>0.52480316642346769</v>
      </c>
      <c r="W822" t="str">
        <f t="shared" ca="1" si="349"/>
        <v>پشتیبانی فنی</v>
      </c>
      <c r="X822">
        <f t="shared" ca="1" si="338"/>
        <v>3.0635868998540161</v>
      </c>
      <c r="AB822">
        <f t="shared" ca="1" si="350"/>
        <v>2.8880670236033386E-4</v>
      </c>
      <c r="AC822" t="str">
        <f t="shared" ca="1" si="351"/>
        <v>الویت کمتر</v>
      </c>
      <c r="AE822">
        <f t="shared" ca="1" si="330"/>
        <v>0.2808105566971093</v>
      </c>
      <c r="AF822" t="str">
        <f t="shared" ca="1" si="352"/>
        <v>محصول ۲</v>
      </c>
      <c r="AG822">
        <f t="shared" ca="1" si="331"/>
        <v>0.40872731437043097</v>
      </c>
      <c r="AH822" s="4">
        <f t="shared" ca="1" si="332"/>
        <v>6.6988982795487182</v>
      </c>
      <c r="AI822">
        <f t="shared" ca="1" si="333"/>
        <v>0.85009182600894517</v>
      </c>
      <c r="AJ822">
        <f t="shared" ca="1" si="334"/>
        <v>23.580383385675429</v>
      </c>
      <c r="AK822">
        <f t="shared" ca="1" si="335"/>
        <v>0.84255474394115715</v>
      </c>
      <c r="AL822">
        <f t="shared" ca="1" si="336"/>
        <v>3.4388489400191018</v>
      </c>
    </row>
    <row r="823" spans="1:38" x14ac:dyDescent="0.3">
      <c r="A823" s="1">
        <f t="shared" si="339"/>
        <v>822</v>
      </c>
      <c r="B823">
        <f t="shared" ca="1" si="341"/>
        <v>608</v>
      </c>
      <c r="C823">
        <f t="shared" ca="1" si="342"/>
        <v>1</v>
      </c>
      <c r="D823" t="str">
        <f t="shared" ca="1" si="343"/>
        <v>فروش</v>
      </c>
      <c r="E823" t="str">
        <f t="shared" ca="1" si="344"/>
        <v>_</v>
      </c>
      <c r="F823" t="str">
        <f t="shared" ca="1" si="345"/>
        <v>_</v>
      </c>
      <c r="G823">
        <f t="shared" ca="1" si="346"/>
        <v>20.11250461950354</v>
      </c>
      <c r="H823">
        <f t="shared" ca="1" si="347"/>
        <v>628.11250461950351</v>
      </c>
      <c r="I823">
        <f ca="1">24-COUNTIF($H$2:H822,"&gt;"&amp;B823)</f>
        <v>13</v>
      </c>
      <c r="J823">
        <f t="shared" ca="1" si="329"/>
        <v>12</v>
      </c>
      <c r="O823">
        <f t="shared" ca="1" si="340"/>
        <v>0.94230374638901482</v>
      </c>
      <c r="P823">
        <f t="shared" ca="1" si="328"/>
        <v>3</v>
      </c>
      <c r="Q823">
        <f t="shared" ca="1" si="348"/>
        <v>608</v>
      </c>
      <c r="V823">
        <f t="shared" ca="1" si="337"/>
        <v>0.1283134353550581</v>
      </c>
      <c r="W823" t="str">
        <f t="shared" ca="1" si="349"/>
        <v>فروش</v>
      </c>
      <c r="X823">
        <f t="shared" ca="1" si="338"/>
        <v>5.0236679416291183</v>
      </c>
      <c r="AB823">
        <f t="shared" ca="1" si="350"/>
        <v>0.29246054985229208</v>
      </c>
      <c r="AC823" t="str">
        <f t="shared" ca="1" si="351"/>
        <v>الویت بیشتر</v>
      </c>
      <c r="AE823">
        <f t="shared" ca="1" si="330"/>
        <v>0.33051013498577109</v>
      </c>
      <c r="AF823" t="str">
        <f t="shared" ca="1" si="352"/>
        <v>محصول ۲</v>
      </c>
      <c r="AG823">
        <f t="shared" ca="1" si="331"/>
        <v>0.97676615747738216</v>
      </c>
      <c r="AH823" s="4">
        <f t="shared" ca="1" si="332"/>
        <v>15.759796887582411</v>
      </c>
      <c r="AI823">
        <f t="shared" ca="1" si="333"/>
        <v>0.57563814881047215</v>
      </c>
      <c r="AJ823">
        <f t="shared" ca="1" si="334"/>
        <v>20.11250461950354</v>
      </c>
      <c r="AK823">
        <f t="shared" ca="1" si="335"/>
        <v>0.98066139502092975</v>
      </c>
      <c r="AL823">
        <f t="shared" ca="1" si="336"/>
        <v>3.8033347769478789</v>
      </c>
    </row>
    <row r="824" spans="1:38" x14ac:dyDescent="0.3">
      <c r="A824" s="1">
        <f t="shared" si="339"/>
        <v>823</v>
      </c>
      <c r="B824">
        <f t="shared" ca="1" si="341"/>
        <v>608</v>
      </c>
      <c r="C824">
        <f t="shared" ca="1" si="342"/>
        <v>1</v>
      </c>
      <c r="D824" t="str">
        <f t="shared" ca="1" si="343"/>
        <v>پشتیبانی فنی</v>
      </c>
      <c r="E824" t="str">
        <f t="shared" ca="1" si="344"/>
        <v>محصول ۲</v>
      </c>
      <c r="F824" t="str">
        <f t="shared" ca="1" si="345"/>
        <v>_</v>
      </c>
      <c r="G824">
        <f t="shared" ca="1" si="346"/>
        <v>5.6691803199327246</v>
      </c>
      <c r="H824">
        <f t="shared" ca="1" si="347"/>
        <v>613.66918031993271</v>
      </c>
      <c r="I824">
        <f ca="1">24-COUNTIF($H$2:H823,"&gt;"&amp;B824)</f>
        <v>12</v>
      </c>
      <c r="J824">
        <f t="shared" ca="1" si="329"/>
        <v>13</v>
      </c>
      <c r="O824">
        <f t="shared" ca="1" si="340"/>
        <v>8.4277978648610974E-2</v>
      </c>
      <c r="P824">
        <f t="shared" ca="1" si="328"/>
        <v>0</v>
      </c>
      <c r="Q824">
        <f t="shared" ca="1" si="348"/>
        <v>608</v>
      </c>
      <c r="V824">
        <f t="shared" ca="1" si="337"/>
        <v>0.36721184739652835</v>
      </c>
      <c r="W824" t="str">
        <f t="shared" ca="1" si="349"/>
        <v>پشتیبانی فنی</v>
      </c>
      <c r="X824">
        <f t="shared" ca="1" si="338"/>
        <v>4.4938245892744293</v>
      </c>
      <c r="AB824">
        <f t="shared" ca="1" si="350"/>
        <v>0.15939370739435124</v>
      </c>
      <c r="AC824" t="str">
        <f t="shared" ca="1" si="351"/>
        <v>الویت بیشتر</v>
      </c>
      <c r="AE824">
        <f t="shared" ca="1" si="330"/>
        <v>0.27550854004524178</v>
      </c>
      <c r="AF824" t="str">
        <f t="shared" ca="1" si="352"/>
        <v>محصول ۲</v>
      </c>
      <c r="AG824">
        <f t="shared" ca="1" si="331"/>
        <v>0.15832274622924813</v>
      </c>
      <c r="AH824" s="4">
        <f t="shared" ca="1" si="332"/>
        <v>5.6691803199327246</v>
      </c>
      <c r="AI824">
        <f t="shared" ca="1" si="333"/>
        <v>6.8273410950701385E-2</v>
      </c>
      <c r="AJ824">
        <f t="shared" ca="1" si="334"/>
        <v>9.5489916506304393</v>
      </c>
      <c r="AK824">
        <f t="shared" ca="1" si="335"/>
        <v>0.5784031315340703</v>
      </c>
      <c r="AL824">
        <f t="shared" ca="1" si="336"/>
        <v>3.0817441876405796</v>
      </c>
    </row>
    <row r="825" spans="1:38" x14ac:dyDescent="0.3">
      <c r="A825" s="1">
        <f t="shared" si="339"/>
        <v>824</v>
      </c>
      <c r="B825">
        <f t="shared" ca="1" si="341"/>
        <v>613</v>
      </c>
      <c r="C825">
        <f t="shared" ca="1" si="342"/>
        <v>1</v>
      </c>
      <c r="D825" t="str">
        <f t="shared" ca="1" si="343"/>
        <v>بررسی سفارش</v>
      </c>
      <c r="E825" t="str">
        <f t="shared" ca="1" si="344"/>
        <v>_</v>
      </c>
      <c r="F825" t="str">
        <f t="shared" ca="1" si="345"/>
        <v>الویت بیشتر</v>
      </c>
      <c r="G825">
        <f t="shared" ca="1" si="346"/>
        <v>3.1365195446131371</v>
      </c>
      <c r="H825">
        <f t="shared" ca="1" si="347"/>
        <v>616.13651954461318</v>
      </c>
      <c r="I825">
        <f ca="1">24-COUNTIF($H$2:H824,"&gt;"&amp;B825)</f>
        <v>17</v>
      </c>
      <c r="J825">
        <f t="shared" ca="1" si="329"/>
        <v>8</v>
      </c>
      <c r="O825">
        <f t="shared" ca="1" si="340"/>
        <v>0.99976825605649355</v>
      </c>
      <c r="P825">
        <f t="shared" ca="1" si="328"/>
        <v>5</v>
      </c>
      <c r="Q825">
        <f t="shared" ca="1" si="348"/>
        <v>613</v>
      </c>
      <c r="V825">
        <f t="shared" ca="1" si="337"/>
        <v>0.20642463019054155</v>
      </c>
      <c r="W825" t="str">
        <f t="shared" ca="1" si="349"/>
        <v>بررسی سفارش</v>
      </c>
      <c r="X825">
        <f t="shared" ca="1" si="338"/>
        <v>7.427798862922149</v>
      </c>
      <c r="AB825">
        <f t="shared" ca="1" si="350"/>
        <v>0.81096518029758313</v>
      </c>
      <c r="AC825" t="str">
        <f t="shared" ca="1" si="351"/>
        <v>الویت بیشتر</v>
      </c>
      <c r="AE825">
        <f t="shared" ca="1" si="330"/>
        <v>0.35673567009262064</v>
      </c>
      <c r="AF825" t="str">
        <f t="shared" ca="1" si="352"/>
        <v>محصول ۳</v>
      </c>
      <c r="AG825">
        <f t="shared" ca="1" si="331"/>
        <v>0.35332466780016447</v>
      </c>
      <c r="AH825" s="4">
        <f t="shared" ca="1" si="332"/>
        <v>6.1812914514671071</v>
      </c>
      <c r="AI825">
        <f t="shared" ca="1" si="333"/>
        <v>0.98413581265986916</v>
      </c>
      <c r="AJ825">
        <f t="shared" ca="1" si="334"/>
        <v>25.067635166520255</v>
      </c>
      <c r="AK825">
        <f t="shared" ca="1" si="335"/>
        <v>0.62720075158244804</v>
      </c>
      <c r="AL825">
        <f t="shared" ca="1" si="336"/>
        <v>3.1365195446131371</v>
      </c>
    </row>
    <row r="826" spans="1:38" x14ac:dyDescent="0.3">
      <c r="A826" s="1">
        <f t="shared" si="339"/>
        <v>825</v>
      </c>
      <c r="B826">
        <f t="shared" ca="1" si="341"/>
        <v>613</v>
      </c>
      <c r="C826">
        <f t="shared" ca="1" si="342"/>
        <v>1</v>
      </c>
      <c r="D826" t="str">
        <f t="shared" ca="1" si="343"/>
        <v>پشتیبانی فنی</v>
      </c>
      <c r="E826" t="str">
        <f t="shared" ca="1" si="344"/>
        <v>محصول ۱</v>
      </c>
      <c r="F826" t="str">
        <f t="shared" ca="1" si="345"/>
        <v>_</v>
      </c>
      <c r="G826">
        <f t="shared" ca="1" si="346"/>
        <v>8.2192656455642119</v>
      </c>
      <c r="H826">
        <f t="shared" ca="1" si="347"/>
        <v>621.21926564556418</v>
      </c>
      <c r="I826">
        <f ca="1">24-COUNTIF($H$2:H825,"&gt;"&amp;B826)</f>
        <v>16</v>
      </c>
      <c r="J826">
        <f t="shared" ca="1" si="329"/>
        <v>9</v>
      </c>
      <c r="O826">
        <f t="shared" ca="1" si="340"/>
        <v>0.42220759768250016</v>
      </c>
      <c r="P826">
        <f t="shared" ca="1" si="328"/>
        <v>0</v>
      </c>
      <c r="Q826">
        <f t="shared" ca="1" si="348"/>
        <v>613</v>
      </c>
      <c r="V826">
        <f t="shared" ca="1" si="337"/>
        <v>0.54909633785188816</v>
      </c>
      <c r="W826" t="str">
        <f t="shared" ca="1" si="349"/>
        <v>پشتیبانی فنی</v>
      </c>
      <c r="X826">
        <f t="shared" ca="1" si="338"/>
        <v>9.1772059602827412</v>
      </c>
      <c r="AB826">
        <f t="shared" ca="1" si="350"/>
        <v>0.98065742766302155</v>
      </c>
      <c r="AC826" t="str">
        <f t="shared" ca="1" si="351"/>
        <v>الویت بیشتر</v>
      </c>
      <c r="AE826">
        <f t="shared" ca="1" si="330"/>
        <v>0.13336836785195044</v>
      </c>
      <c r="AF826" t="str">
        <f t="shared" ca="1" si="352"/>
        <v>محصول ۱</v>
      </c>
      <c r="AG826">
        <f t="shared" ca="1" si="331"/>
        <v>0.55711683096277576</v>
      </c>
      <c r="AH826" s="4">
        <f t="shared" ca="1" si="332"/>
        <v>8.2192656455642119</v>
      </c>
      <c r="AI826">
        <f t="shared" ca="1" si="333"/>
        <v>0.23321938980813572</v>
      </c>
      <c r="AJ826">
        <f t="shared" ca="1" si="334"/>
        <v>14.255824920671628</v>
      </c>
      <c r="AK826">
        <f t="shared" ca="1" si="335"/>
        <v>0.38613600455932651</v>
      </c>
      <c r="AL826">
        <f t="shared" ca="1" si="336"/>
        <v>2.87879008251041</v>
      </c>
    </row>
    <row r="827" spans="1:38" x14ac:dyDescent="0.3">
      <c r="A827" s="1">
        <f t="shared" si="339"/>
        <v>826</v>
      </c>
      <c r="B827">
        <f t="shared" ca="1" si="341"/>
        <v>614</v>
      </c>
      <c r="C827">
        <f t="shared" ca="1" si="342"/>
        <v>1</v>
      </c>
      <c r="D827" t="str">
        <f t="shared" ca="1" si="343"/>
        <v>پشتیبانی فنی</v>
      </c>
      <c r="E827" t="str">
        <f t="shared" ca="1" si="344"/>
        <v>محصول ۳</v>
      </c>
      <c r="F827" t="str">
        <f t="shared" ca="1" si="345"/>
        <v>_</v>
      </c>
      <c r="G827">
        <f t="shared" ca="1" si="346"/>
        <v>3.7595973042640742</v>
      </c>
      <c r="H827">
        <f t="shared" ca="1" si="347"/>
        <v>617.75959730426405</v>
      </c>
      <c r="I827">
        <f ca="1">24-COUNTIF($H$2:H826,"&gt;"&amp;B827)</f>
        <v>17</v>
      </c>
      <c r="J827">
        <f t="shared" ca="1" si="329"/>
        <v>8</v>
      </c>
      <c r="O827">
        <f t="shared" ca="1" si="340"/>
        <v>0.69241369475203596</v>
      </c>
      <c r="P827">
        <f t="shared" ca="1" si="328"/>
        <v>1</v>
      </c>
      <c r="Q827">
        <f t="shared" ca="1" si="348"/>
        <v>614</v>
      </c>
      <c r="V827">
        <f t="shared" ca="1" si="337"/>
        <v>0.39943279851995062</v>
      </c>
      <c r="W827" t="str">
        <f t="shared" ca="1" si="349"/>
        <v>پشتیبانی فنی</v>
      </c>
      <c r="X827">
        <f t="shared" ca="1" si="338"/>
        <v>3.3672681334341337</v>
      </c>
      <c r="AB827">
        <f t="shared" ca="1" si="350"/>
        <v>9.6347058454423293E-3</v>
      </c>
      <c r="AC827" t="str">
        <f t="shared" ca="1" si="351"/>
        <v>الویت کمتر</v>
      </c>
      <c r="AE827">
        <f t="shared" ca="1" si="330"/>
        <v>0.41382697329943718</v>
      </c>
      <c r="AF827" t="str">
        <f t="shared" ca="1" si="352"/>
        <v>محصول ۳</v>
      </c>
      <c r="AG827">
        <f t="shared" ca="1" si="331"/>
        <v>1.2821956992116634E-2</v>
      </c>
      <c r="AH827" s="4">
        <f t="shared" ca="1" si="332"/>
        <v>3.7595973042640742</v>
      </c>
      <c r="AI827">
        <f t="shared" ca="1" si="333"/>
        <v>5.6547375050651216E-2</v>
      </c>
      <c r="AJ827">
        <f t="shared" ca="1" si="334"/>
        <v>9.0500362521316315</v>
      </c>
      <c r="AK827">
        <f t="shared" ca="1" si="335"/>
        <v>0.23024640806900765</v>
      </c>
      <c r="AL827">
        <f t="shared" ca="1" si="336"/>
        <v>2.678596209934903</v>
      </c>
    </row>
    <row r="828" spans="1:38" x14ac:dyDescent="0.3">
      <c r="A828" s="1">
        <f t="shared" si="339"/>
        <v>827</v>
      </c>
      <c r="B828">
        <f t="shared" ca="1" si="341"/>
        <v>614</v>
      </c>
      <c r="C828">
        <f t="shared" ca="1" si="342"/>
        <v>1</v>
      </c>
      <c r="D828" t="str">
        <f t="shared" ca="1" si="343"/>
        <v>پشتیبانی فنی</v>
      </c>
      <c r="E828" t="str">
        <f t="shared" ca="1" si="344"/>
        <v>محصول ۳</v>
      </c>
      <c r="F828" t="str">
        <f t="shared" ca="1" si="345"/>
        <v>_</v>
      </c>
      <c r="G828">
        <f t="shared" ca="1" si="346"/>
        <v>7.5021263919218431</v>
      </c>
      <c r="H828">
        <f t="shared" ca="1" si="347"/>
        <v>621.50212639192182</v>
      </c>
      <c r="I828">
        <f ca="1">24-COUNTIF($H$2:H827,"&gt;"&amp;B828)</f>
        <v>16</v>
      </c>
      <c r="J828">
        <f t="shared" ca="1" si="329"/>
        <v>9</v>
      </c>
      <c r="O828">
        <f t="shared" ca="1" si="340"/>
        <v>0.49946594658043708</v>
      </c>
      <c r="P828">
        <f t="shared" ca="1" si="328"/>
        <v>0</v>
      </c>
      <c r="Q828">
        <f t="shared" ca="1" si="348"/>
        <v>614</v>
      </c>
      <c r="V828">
        <f t="shared" ca="1" si="337"/>
        <v>0.33900086209672164</v>
      </c>
      <c r="W828" t="str">
        <f t="shared" ca="1" si="349"/>
        <v>پشتیبانی فنی</v>
      </c>
      <c r="X828">
        <f t="shared" ca="1" si="338"/>
        <v>8.1247128895841279</v>
      </c>
      <c r="AB828">
        <f t="shared" ca="1" si="350"/>
        <v>0.89952280724308831</v>
      </c>
      <c r="AC828" t="str">
        <f t="shared" ca="1" si="351"/>
        <v>الویت بیشتر</v>
      </c>
      <c r="AE828">
        <f t="shared" ca="1" si="330"/>
        <v>0.4848709771814862</v>
      </c>
      <c r="AF828" t="str">
        <f t="shared" ca="1" si="352"/>
        <v>محصول ۳</v>
      </c>
      <c r="AG828">
        <f t="shared" ca="1" si="331"/>
        <v>0.48979004494822265</v>
      </c>
      <c r="AH828" s="4">
        <f t="shared" ca="1" si="332"/>
        <v>7.5021263919218431</v>
      </c>
      <c r="AI828">
        <f t="shared" ca="1" si="333"/>
        <v>0.82736437348785208</v>
      </c>
      <c r="AJ828">
        <f t="shared" ca="1" si="334"/>
        <v>23.316866527545852</v>
      </c>
      <c r="AK828">
        <f t="shared" ca="1" si="335"/>
        <v>0.65610740173171123</v>
      </c>
      <c r="AL828">
        <f t="shared" ca="1" si="336"/>
        <v>3.1706718402606979</v>
      </c>
    </row>
    <row r="829" spans="1:38" x14ac:dyDescent="0.3">
      <c r="A829" s="1">
        <f t="shared" si="339"/>
        <v>828</v>
      </c>
      <c r="B829">
        <f t="shared" ca="1" si="341"/>
        <v>617</v>
      </c>
      <c r="C829">
        <f t="shared" ca="1" si="342"/>
        <v>1</v>
      </c>
      <c r="D829" t="str">
        <f t="shared" ca="1" si="343"/>
        <v>پشتیبانی فنی</v>
      </c>
      <c r="E829" t="str">
        <f t="shared" ca="1" si="344"/>
        <v>محصول ۱</v>
      </c>
      <c r="F829" t="str">
        <f t="shared" ca="1" si="345"/>
        <v>_</v>
      </c>
      <c r="G829">
        <f t="shared" ca="1" si="346"/>
        <v>10.027294033526015</v>
      </c>
      <c r="H829">
        <f t="shared" ca="1" si="347"/>
        <v>627.027294033526</v>
      </c>
      <c r="I829">
        <f ca="1">24-COUNTIF($H$2:H828,"&gt;"&amp;B829)</f>
        <v>19</v>
      </c>
      <c r="J829">
        <f t="shared" ca="1" si="329"/>
        <v>6</v>
      </c>
      <c r="O829">
        <f t="shared" ca="1" si="340"/>
        <v>0.94705064302772701</v>
      </c>
      <c r="P829">
        <f t="shared" ca="1" si="328"/>
        <v>3</v>
      </c>
      <c r="Q829">
        <f t="shared" ca="1" si="348"/>
        <v>617</v>
      </c>
      <c r="V829">
        <f t="shared" ca="1" si="337"/>
        <v>0.53830308654341052</v>
      </c>
      <c r="W829" t="str">
        <f t="shared" ca="1" si="349"/>
        <v>پشتیبانی فنی</v>
      </c>
      <c r="X829">
        <f t="shared" ca="1" si="338"/>
        <v>8.4873531825702901</v>
      </c>
      <c r="AB829">
        <f t="shared" ca="1" si="350"/>
        <v>0.93462570302056491</v>
      </c>
      <c r="AC829" t="str">
        <f t="shared" ca="1" si="351"/>
        <v>الویت بیشتر</v>
      </c>
      <c r="AE829">
        <f t="shared" ca="1" si="330"/>
        <v>0.17333289418390102</v>
      </c>
      <c r="AF829" t="str">
        <f t="shared" ca="1" si="352"/>
        <v>محصول ۱</v>
      </c>
      <c r="AG829">
        <f t="shared" ca="1" si="331"/>
        <v>0.70572203505625053</v>
      </c>
      <c r="AH829" s="4">
        <f t="shared" ca="1" si="332"/>
        <v>10.027294033526015</v>
      </c>
      <c r="AI829">
        <f t="shared" ca="1" si="333"/>
        <v>0.40575058710215872</v>
      </c>
      <c r="AJ829">
        <f t="shared" ca="1" si="334"/>
        <v>17.527509555830058</v>
      </c>
      <c r="AK829">
        <f t="shared" ca="1" si="335"/>
        <v>0.57323435323493244</v>
      </c>
      <c r="AL829">
        <f t="shared" ca="1" si="336"/>
        <v>3.0761324264105081</v>
      </c>
    </row>
    <row r="830" spans="1:38" x14ac:dyDescent="0.3">
      <c r="A830" s="1">
        <f t="shared" si="339"/>
        <v>829</v>
      </c>
      <c r="B830">
        <f t="shared" ca="1" si="341"/>
        <v>617</v>
      </c>
      <c r="C830">
        <f t="shared" ca="1" si="342"/>
        <v>1</v>
      </c>
      <c r="D830" t="str">
        <f t="shared" ca="1" si="343"/>
        <v>پشتیبانی فنی</v>
      </c>
      <c r="E830" t="str">
        <f t="shared" ca="1" si="344"/>
        <v>محصول ۳</v>
      </c>
      <c r="F830" t="str">
        <f t="shared" ca="1" si="345"/>
        <v>_</v>
      </c>
      <c r="G830">
        <f t="shared" ca="1" si="346"/>
        <v>5.1572921248596293</v>
      </c>
      <c r="H830">
        <f t="shared" ca="1" si="347"/>
        <v>622.15729212485962</v>
      </c>
      <c r="I830">
        <f ca="1">24-COUNTIF($H$2:H829,"&gt;"&amp;B830)</f>
        <v>18</v>
      </c>
      <c r="J830">
        <f t="shared" ca="1" si="329"/>
        <v>7</v>
      </c>
      <c r="O830">
        <f t="shared" ca="1" si="340"/>
        <v>0.39759055200851534</v>
      </c>
      <c r="P830">
        <f t="shared" ca="1" si="328"/>
        <v>0</v>
      </c>
      <c r="Q830">
        <f t="shared" ca="1" si="348"/>
        <v>617</v>
      </c>
      <c r="V830">
        <f t="shared" ca="1" si="337"/>
        <v>0.40883984989078204</v>
      </c>
      <c r="W830" t="str">
        <f t="shared" ca="1" si="349"/>
        <v>پشتیبانی فنی</v>
      </c>
      <c r="X830">
        <f t="shared" ca="1" si="338"/>
        <v>6.824148870365466</v>
      </c>
      <c r="AB830">
        <f t="shared" ca="1" si="350"/>
        <v>0.7118277029256872</v>
      </c>
      <c r="AC830" t="str">
        <f t="shared" ca="1" si="351"/>
        <v>الویت بیشتر</v>
      </c>
      <c r="AE830">
        <f t="shared" ca="1" si="330"/>
        <v>0.40776779522854889</v>
      </c>
      <c r="AF830" t="str">
        <f t="shared" ca="1" si="352"/>
        <v>محصول ۳</v>
      </c>
      <c r="AG830">
        <f t="shared" ca="1" si="331"/>
        <v>0.10342020693291942</v>
      </c>
      <c r="AH830" s="4">
        <f t="shared" ca="1" si="332"/>
        <v>5.1572921248596293</v>
      </c>
      <c r="AI830">
        <f t="shared" ca="1" si="333"/>
        <v>9.5121734471402597E-2</v>
      </c>
      <c r="AJ830">
        <f t="shared" ca="1" si="334"/>
        <v>10.549801695212045</v>
      </c>
      <c r="AK830">
        <f t="shared" ca="1" si="335"/>
        <v>0.50495939183538741</v>
      </c>
      <c r="AL830">
        <f t="shared" ca="1" si="336"/>
        <v>3.0049717509893377</v>
      </c>
    </row>
    <row r="831" spans="1:38" x14ac:dyDescent="0.3">
      <c r="A831" s="1">
        <f t="shared" si="339"/>
        <v>830</v>
      </c>
      <c r="B831">
        <f t="shared" ca="1" si="341"/>
        <v>621</v>
      </c>
      <c r="C831">
        <f t="shared" ca="1" si="342"/>
        <v>1</v>
      </c>
      <c r="D831" t="str">
        <f t="shared" ca="1" si="343"/>
        <v>پشتیبانی فنی</v>
      </c>
      <c r="E831" t="str">
        <f t="shared" ca="1" si="344"/>
        <v>محصول ۳</v>
      </c>
      <c r="F831" t="str">
        <f t="shared" ca="1" si="345"/>
        <v>_</v>
      </c>
      <c r="G831">
        <f t="shared" ca="1" si="346"/>
        <v>13.023473217196088</v>
      </c>
      <c r="H831">
        <f t="shared" ca="1" si="347"/>
        <v>634.02347321719606</v>
      </c>
      <c r="I831">
        <f ca="1">24-COUNTIF($H$2:H830,"&gt;"&amp;B831)</f>
        <v>18</v>
      </c>
      <c r="J831">
        <f t="shared" ca="1" si="329"/>
        <v>7</v>
      </c>
      <c r="O831">
        <f t="shared" ca="1" si="340"/>
        <v>0.98431554483141603</v>
      </c>
      <c r="P831">
        <f t="shared" ca="1" si="328"/>
        <v>4</v>
      </c>
      <c r="Q831">
        <f t="shared" ca="1" si="348"/>
        <v>621</v>
      </c>
      <c r="V831">
        <f t="shared" ca="1" si="337"/>
        <v>0.4867118707297089</v>
      </c>
      <c r="W831" t="str">
        <f t="shared" ca="1" si="349"/>
        <v>پشتیبانی فنی</v>
      </c>
      <c r="X831">
        <f t="shared" ca="1" si="338"/>
        <v>7.1655985682835173</v>
      </c>
      <c r="AB831">
        <f t="shared" ca="1" si="350"/>
        <v>0.7704619578252444</v>
      </c>
      <c r="AC831" t="str">
        <f t="shared" ca="1" si="351"/>
        <v>الویت بیشتر</v>
      </c>
      <c r="AE831">
        <f t="shared" ca="1" si="330"/>
        <v>0.45739067730348215</v>
      </c>
      <c r="AF831" t="str">
        <f t="shared" ca="1" si="352"/>
        <v>محصول ۳</v>
      </c>
      <c r="AG831">
        <f t="shared" ca="1" si="331"/>
        <v>0.88534343138905247</v>
      </c>
      <c r="AH831" s="4">
        <f t="shared" ca="1" si="332"/>
        <v>13.023473217196088</v>
      </c>
      <c r="AI831">
        <f t="shared" ca="1" si="333"/>
        <v>0.90985432697066915</v>
      </c>
      <c r="AJ831">
        <f t="shared" ca="1" si="334"/>
        <v>24.256956865821969</v>
      </c>
      <c r="AK831">
        <f t="shared" ca="1" si="335"/>
        <v>0.57140583291426161</v>
      </c>
      <c r="AL831">
        <f t="shared" ca="1" si="336"/>
        <v>3.074155340150694</v>
      </c>
    </row>
    <row r="832" spans="1:38" x14ac:dyDescent="0.3">
      <c r="A832" s="1">
        <f t="shared" si="339"/>
        <v>831</v>
      </c>
      <c r="B832">
        <f t="shared" ca="1" si="341"/>
        <v>621</v>
      </c>
      <c r="C832">
        <f t="shared" ca="1" si="342"/>
        <v>1</v>
      </c>
      <c r="D832" t="str">
        <f t="shared" ca="1" si="343"/>
        <v>بررسی سفارش</v>
      </c>
      <c r="E832" t="str">
        <f t="shared" ca="1" si="344"/>
        <v>_</v>
      </c>
      <c r="F832" t="str">
        <f t="shared" ca="1" si="345"/>
        <v>الویت کمتر</v>
      </c>
      <c r="G832">
        <f t="shared" ca="1" si="346"/>
        <v>23.455732496261362</v>
      </c>
      <c r="H832">
        <f t="shared" ca="1" si="347"/>
        <v>644.45573249626136</v>
      </c>
      <c r="I832">
        <f ca="1">24-COUNTIF($H$2:H831,"&gt;"&amp;B832)</f>
        <v>17</v>
      </c>
      <c r="J832">
        <f t="shared" ca="1" si="329"/>
        <v>8</v>
      </c>
      <c r="O832">
        <f t="shared" ca="1" si="340"/>
        <v>0.21589057743441942</v>
      </c>
      <c r="P832">
        <f t="shared" ca="1" si="328"/>
        <v>0</v>
      </c>
      <c r="Q832">
        <f t="shared" ca="1" si="348"/>
        <v>621</v>
      </c>
      <c r="V832">
        <f t="shared" ca="1" si="337"/>
        <v>0.20347458672520832</v>
      </c>
      <c r="W832" t="str">
        <f t="shared" ca="1" si="349"/>
        <v>بررسی سفارش</v>
      </c>
      <c r="X832">
        <f t="shared" ca="1" si="338"/>
        <v>3.0167579282339863</v>
      </c>
      <c r="AB832">
        <f t="shared" ca="1" si="350"/>
        <v>2.0059154192530972E-5</v>
      </c>
      <c r="AC832" t="str">
        <f t="shared" ca="1" si="351"/>
        <v>الویت کمتر</v>
      </c>
      <c r="AE832">
        <f t="shared" ca="1" si="330"/>
        <v>0.45298377490664865</v>
      </c>
      <c r="AF832" t="str">
        <f t="shared" ca="1" si="352"/>
        <v>محصول ۳</v>
      </c>
      <c r="AG832">
        <f t="shared" ca="1" si="331"/>
        <v>8.7376891203702289E-2</v>
      </c>
      <c r="AH832" s="4">
        <f t="shared" ca="1" si="332"/>
        <v>4.9829170694122844</v>
      </c>
      <c r="AI832">
        <f t="shared" ca="1" si="333"/>
        <v>0.5664254662460273</v>
      </c>
      <c r="AJ832">
        <f t="shared" ca="1" si="334"/>
        <v>19.983049936634693</v>
      </c>
      <c r="AK832">
        <f t="shared" ca="1" si="335"/>
        <v>0.86096815853905972</v>
      </c>
      <c r="AL832">
        <f t="shared" ca="1" si="336"/>
        <v>3.4726825596266702</v>
      </c>
    </row>
    <row r="833" spans="1:38" x14ac:dyDescent="0.3">
      <c r="A833" s="1">
        <f t="shared" si="339"/>
        <v>832</v>
      </c>
      <c r="B833">
        <f t="shared" ca="1" si="341"/>
        <v>622</v>
      </c>
      <c r="C833">
        <f t="shared" ca="1" si="342"/>
        <v>1</v>
      </c>
      <c r="D833" t="str">
        <f t="shared" ca="1" si="343"/>
        <v>بررسی سفارش</v>
      </c>
      <c r="E833" t="str">
        <f t="shared" ca="1" si="344"/>
        <v>_</v>
      </c>
      <c r="F833" t="str">
        <f t="shared" ca="1" si="345"/>
        <v>الویت بیشتر</v>
      </c>
      <c r="G833">
        <f t="shared" ca="1" si="346"/>
        <v>2.6944432058561016</v>
      </c>
      <c r="H833">
        <f t="shared" ca="1" si="347"/>
        <v>624.69444320585615</v>
      </c>
      <c r="I833">
        <f ca="1">24-COUNTIF($H$2:H832,"&gt;"&amp;B833)</f>
        <v>18</v>
      </c>
      <c r="J833">
        <f t="shared" ca="1" si="329"/>
        <v>7</v>
      </c>
      <c r="O833">
        <f t="shared" ca="1" si="340"/>
        <v>0.75578113092552834</v>
      </c>
      <c r="P833">
        <f t="shared" ca="1" si="328"/>
        <v>1</v>
      </c>
      <c r="Q833">
        <f t="shared" ca="1" si="348"/>
        <v>622</v>
      </c>
      <c r="V833">
        <f t="shared" ca="1" si="337"/>
        <v>0.18716959425605814</v>
      </c>
      <c r="W833" t="str">
        <f t="shared" ca="1" si="349"/>
        <v>بررسی سفارش</v>
      </c>
      <c r="X833">
        <f t="shared" ca="1" si="338"/>
        <v>5.676119924778007</v>
      </c>
      <c r="AB833">
        <f t="shared" ca="1" si="350"/>
        <v>0.46583031700280719</v>
      </c>
      <c r="AC833" t="str">
        <f t="shared" ca="1" si="351"/>
        <v>الویت بیشتر</v>
      </c>
      <c r="AE833">
        <f t="shared" ca="1" si="330"/>
        <v>0.38232418456291162</v>
      </c>
      <c r="AF833" t="str">
        <f t="shared" ca="1" si="352"/>
        <v>محصول ۳</v>
      </c>
      <c r="AG833">
        <f t="shared" ca="1" si="331"/>
        <v>0.75152941747123247</v>
      </c>
      <c r="AH833" s="4">
        <f t="shared" ca="1" si="332"/>
        <v>10.67404300953017</v>
      </c>
      <c r="AI833">
        <f t="shared" ca="1" si="333"/>
        <v>2.2059684656708378E-2</v>
      </c>
      <c r="AJ833">
        <f t="shared" ca="1" si="334"/>
        <v>7.1541905110781556</v>
      </c>
      <c r="AK833">
        <f t="shared" ca="1" si="335"/>
        <v>0.24112568307985016</v>
      </c>
      <c r="AL833">
        <f t="shared" ca="1" si="336"/>
        <v>2.6944432058561016</v>
      </c>
    </row>
    <row r="834" spans="1:38" x14ac:dyDescent="0.3">
      <c r="A834" s="1">
        <f t="shared" si="339"/>
        <v>833</v>
      </c>
      <c r="B834">
        <f t="shared" ca="1" si="341"/>
        <v>622</v>
      </c>
      <c r="C834">
        <f t="shared" ca="1" si="342"/>
        <v>1</v>
      </c>
      <c r="D834" t="str">
        <f t="shared" ca="1" si="343"/>
        <v>فروش</v>
      </c>
      <c r="E834" t="str">
        <f t="shared" ca="1" si="344"/>
        <v>_</v>
      </c>
      <c r="F834" t="str">
        <f t="shared" ca="1" si="345"/>
        <v>_</v>
      </c>
      <c r="G834">
        <f t="shared" ca="1" si="346"/>
        <v>19.096418019376507</v>
      </c>
      <c r="H834">
        <f t="shared" ca="1" si="347"/>
        <v>641.09641801937653</v>
      </c>
      <c r="I834">
        <f ca="1">24-COUNTIF($H$2:H833,"&gt;"&amp;B834)</f>
        <v>17</v>
      </c>
      <c r="J834">
        <f t="shared" ca="1" si="329"/>
        <v>8</v>
      </c>
      <c r="O834">
        <f t="shared" ca="1" si="340"/>
        <v>8.1531266887422404E-3</v>
      </c>
      <c r="P834">
        <f t="shared" ref="P834:P897" ca="1" si="353">IF(O834&lt;=$N$2,0,IF(O834&lt;=$N$3,1,IF(O834&lt;=$N$4,2,IF(O834&lt;=$N$5,3,IF(O834&lt;=$N$6,4,5)))))</f>
        <v>0</v>
      </c>
      <c r="Q834">
        <f t="shared" ca="1" si="348"/>
        <v>622</v>
      </c>
      <c r="V834">
        <f t="shared" ca="1" si="337"/>
        <v>0.15220910775956162</v>
      </c>
      <c r="W834" t="str">
        <f t="shared" ca="1" si="349"/>
        <v>فروش</v>
      </c>
      <c r="X834">
        <f t="shared" ca="1" si="338"/>
        <v>7.2020304818192633</v>
      </c>
      <c r="AB834">
        <f t="shared" ca="1" si="350"/>
        <v>0.77632475929518452</v>
      </c>
      <c r="AC834" t="str">
        <f t="shared" ca="1" si="351"/>
        <v>الویت بیشتر</v>
      </c>
      <c r="AE834">
        <f t="shared" ca="1" si="330"/>
        <v>0.48965526967466999</v>
      </c>
      <c r="AF834" t="str">
        <f t="shared" ca="1" si="352"/>
        <v>محصول ۳</v>
      </c>
      <c r="AG834">
        <f t="shared" ca="1" si="331"/>
        <v>0.36970586428713792</v>
      </c>
      <c r="AH834" s="4">
        <f t="shared" ca="1" si="332"/>
        <v>6.3319438930909229</v>
      </c>
      <c r="AI834">
        <f t="shared" ca="1" si="333"/>
        <v>0.50532558096619884</v>
      </c>
      <c r="AJ834">
        <f t="shared" ca="1" si="334"/>
        <v>19.096418019376507</v>
      </c>
      <c r="AK834">
        <f t="shared" ca="1" si="335"/>
        <v>0.73987252671027048</v>
      </c>
      <c r="AL834">
        <f t="shared" ca="1" si="336"/>
        <v>3.2787129929220553</v>
      </c>
    </row>
    <row r="835" spans="1:38" x14ac:dyDescent="0.3">
      <c r="A835" s="1">
        <f t="shared" si="339"/>
        <v>834</v>
      </c>
      <c r="B835">
        <f t="shared" ca="1" si="341"/>
        <v>623</v>
      </c>
      <c r="C835">
        <f t="shared" ca="1" si="342"/>
        <v>1</v>
      </c>
      <c r="D835" t="str">
        <f t="shared" ca="1" si="343"/>
        <v>پشتیبانی فنی</v>
      </c>
      <c r="E835" t="str">
        <f t="shared" ca="1" si="344"/>
        <v>محصول ۱</v>
      </c>
      <c r="F835" t="str">
        <f t="shared" ca="1" si="345"/>
        <v>_</v>
      </c>
      <c r="G835">
        <f t="shared" ca="1" si="346"/>
        <v>15.19231130803264</v>
      </c>
      <c r="H835">
        <f t="shared" ca="1" si="347"/>
        <v>638.19231130803269</v>
      </c>
      <c r="I835">
        <f ca="1">24-COUNTIF($H$2:H834,"&gt;"&amp;B835)</f>
        <v>17</v>
      </c>
      <c r="J835">
        <f t="shared" ref="J835:J898" ca="1" si="354">25-I835</f>
        <v>8</v>
      </c>
      <c r="O835">
        <f t="shared" ca="1" si="340"/>
        <v>0.6865392297522217</v>
      </c>
      <c r="P835">
        <f t="shared" ca="1" si="353"/>
        <v>1</v>
      </c>
      <c r="Q835">
        <f t="shared" ca="1" si="348"/>
        <v>623</v>
      </c>
      <c r="V835">
        <f t="shared" ca="1" si="337"/>
        <v>0.58964642754482688</v>
      </c>
      <c r="W835" t="str">
        <f t="shared" ca="1" si="349"/>
        <v>پشتیبانی فنی</v>
      </c>
      <c r="X835">
        <f t="shared" ca="1" si="338"/>
        <v>4.8262187335240867</v>
      </c>
      <c r="AB835">
        <f t="shared" ca="1" si="350"/>
        <v>0.23821963304816565</v>
      </c>
      <c r="AC835" t="str">
        <f t="shared" ca="1" si="351"/>
        <v>الویت بیشتر</v>
      </c>
      <c r="AE835">
        <f t="shared" ref="AE835:AE898" ca="1" si="355">0.4*RAND()+0.1</f>
        <v>0.10477517233595512</v>
      </c>
      <c r="AF835" t="str">
        <f t="shared" ca="1" si="352"/>
        <v>محصول ۱</v>
      </c>
      <c r="AG835">
        <f t="shared" ref="AG835:AG898" ca="1" si="356">RAND()</f>
        <v>0.96350409356017874</v>
      </c>
      <c r="AH835" s="4">
        <f t="shared" ref="AH835:AH898" ca="1" si="357">IF(AG835&lt;=0.2,((45*AG835)^0.5)+3,18-((216*(1-AG835))^0.5))</f>
        <v>15.19231130803264</v>
      </c>
      <c r="AI835">
        <f t="shared" ref="AI835:AI898" ca="1" si="358">RAND()</f>
        <v>0.67386141273766242</v>
      </c>
      <c r="AJ835">
        <f t="shared" ref="AJ835:AJ898" ca="1" si="359">IF(AI835&lt;=(121.451),((451*AI835)^0.5)+4,45-((1230*(1-AI835))^0.5))</f>
        <v>21.433057595977985</v>
      </c>
      <c r="AK835">
        <f t="shared" ref="AK835:AK898" ca="1" si="360">RAND()</f>
        <v>0.61796160786115728</v>
      </c>
      <c r="AL835">
        <f t="shared" ref="AL835:AL898" ca="1" si="361">IF(AK835&lt;=0.5,((2*AK835)^0.5)+2,4-((2*(1-AK835))^0.5))</f>
        <v>3.125885142399647</v>
      </c>
    </row>
    <row r="836" spans="1:38" x14ac:dyDescent="0.3">
      <c r="A836" s="1">
        <f t="shared" si="339"/>
        <v>835</v>
      </c>
      <c r="B836">
        <f t="shared" ca="1" si="341"/>
        <v>624</v>
      </c>
      <c r="C836">
        <f t="shared" ca="1" si="342"/>
        <v>1</v>
      </c>
      <c r="D836" t="str">
        <f t="shared" ca="1" si="343"/>
        <v>پشتیبانی فنی</v>
      </c>
      <c r="E836" t="str">
        <f t="shared" ca="1" si="344"/>
        <v>محصول ۳</v>
      </c>
      <c r="F836" t="str">
        <f t="shared" ca="1" si="345"/>
        <v>_</v>
      </c>
      <c r="G836">
        <f t="shared" ca="1" si="346"/>
        <v>14.414373733061343</v>
      </c>
      <c r="H836">
        <f t="shared" ca="1" si="347"/>
        <v>638.41437373306132</v>
      </c>
      <c r="I836">
        <f ca="1">24-COUNTIF($H$2:H835,"&gt;"&amp;B836)</f>
        <v>16</v>
      </c>
      <c r="J836">
        <f t="shared" ca="1" si="354"/>
        <v>9</v>
      </c>
      <c r="O836">
        <f t="shared" ca="1" si="340"/>
        <v>0.62226156528138521</v>
      </c>
      <c r="P836">
        <f t="shared" ca="1" si="353"/>
        <v>1</v>
      </c>
      <c r="Q836">
        <f t="shared" ca="1" si="348"/>
        <v>624</v>
      </c>
      <c r="V836">
        <f t="shared" ref="V836:V899" ca="1" si="362">0.5*RAND()+0.1</f>
        <v>0.45492106855438696</v>
      </c>
      <c r="W836" t="str">
        <f t="shared" ca="1" si="349"/>
        <v>پشتیبانی فنی</v>
      </c>
      <c r="X836">
        <f t="shared" ref="X836:X899" ca="1" si="363">7*RAND()+3</f>
        <v>4.1379054894599978</v>
      </c>
      <c r="AB836">
        <f t="shared" ca="1" si="350"/>
        <v>9.248777878165694E-2</v>
      </c>
      <c r="AC836" t="str">
        <f t="shared" ca="1" si="351"/>
        <v>الویت کمتر</v>
      </c>
      <c r="AE836">
        <f t="shared" ca="1" si="355"/>
        <v>0.3767045419226307</v>
      </c>
      <c r="AF836" t="str">
        <f t="shared" ca="1" si="352"/>
        <v>محصول ۳</v>
      </c>
      <c r="AG836">
        <f t="shared" ca="1" si="356"/>
        <v>0.94047816793444239</v>
      </c>
      <c r="AH836" s="4">
        <f t="shared" ca="1" si="357"/>
        <v>14.414373733061343</v>
      </c>
      <c r="AI836">
        <f t="shared" ca="1" si="358"/>
        <v>0.43425382467827012</v>
      </c>
      <c r="AJ836">
        <f t="shared" ca="1" si="359"/>
        <v>17.99458734403769</v>
      </c>
      <c r="AK836">
        <f t="shared" ca="1" si="360"/>
        <v>0.27539105693155297</v>
      </c>
      <c r="AL836">
        <f t="shared" ca="1" si="361"/>
        <v>2.742146962442821</v>
      </c>
    </row>
    <row r="837" spans="1:38" x14ac:dyDescent="0.3">
      <c r="A837" s="1">
        <f t="shared" si="339"/>
        <v>836</v>
      </c>
      <c r="B837">
        <f t="shared" ca="1" si="341"/>
        <v>624</v>
      </c>
      <c r="C837">
        <f t="shared" ca="1" si="342"/>
        <v>1</v>
      </c>
      <c r="D837" t="str">
        <f t="shared" ca="1" si="343"/>
        <v>پشتیبانی فنی</v>
      </c>
      <c r="E837" t="str">
        <f t="shared" ca="1" si="344"/>
        <v>محصول ۲</v>
      </c>
      <c r="F837" t="str">
        <f t="shared" ca="1" si="345"/>
        <v>_</v>
      </c>
      <c r="G837">
        <f t="shared" ca="1" si="346"/>
        <v>5.0363032285942513</v>
      </c>
      <c r="H837">
        <f t="shared" ca="1" si="347"/>
        <v>629.03630322859431</v>
      </c>
      <c r="I837">
        <f ca="1">24-COUNTIF($H$2:H836,"&gt;"&amp;B837)</f>
        <v>15</v>
      </c>
      <c r="J837">
        <f t="shared" ca="1" si="354"/>
        <v>10</v>
      </c>
      <c r="O837">
        <f t="shared" ca="1" si="340"/>
        <v>4.2126654671286179E-2</v>
      </c>
      <c r="P837">
        <f t="shared" ca="1" si="353"/>
        <v>0</v>
      </c>
      <c r="Q837">
        <f t="shared" ca="1" si="348"/>
        <v>624</v>
      </c>
      <c r="V837">
        <f t="shared" ca="1" si="362"/>
        <v>0.30781177325921427</v>
      </c>
      <c r="W837" t="str">
        <f t="shared" ca="1" si="349"/>
        <v>پشتیبانی فنی</v>
      </c>
      <c r="X837">
        <f t="shared" ca="1" si="363"/>
        <v>8.8907114914369281</v>
      </c>
      <c r="AB837">
        <f t="shared" ca="1" si="350"/>
        <v>0.96484225727914041</v>
      </c>
      <c r="AC837" t="str">
        <f t="shared" ca="1" si="351"/>
        <v>الویت بیشتر</v>
      </c>
      <c r="AE837">
        <f t="shared" ca="1" si="355"/>
        <v>0.27272587853902042</v>
      </c>
      <c r="AF837" t="str">
        <f t="shared" ca="1" si="352"/>
        <v>محصول ۲</v>
      </c>
      <c r="AG837">
        <f t="shared" ca="1" si="356"/>
        <v>9.2145129750741628E-2</v>
      </c>
      <c r="AH837" s="4">
        <f t="shared" ca="1" si="357"/>
        <v>5.0363032285942513</v>
      </c>
      <c r="AI837">
        <f t="shared" ca="1" si="358"/>
        <v>0.68636104873354808</v>
      </c>
      <c r="AJ837">
        <f t="shared" ca="1" si="359"/>
        <v>21.593999914142042</v>
      </c>
      <c r="AK837">
        <f t="shared" ca="1" si="360"/>
        <v>0.73221578377372221</v>
      </c>
      <c r="AL837">
        <f t="shared" ca="1" si="361"/>
        <v>3.2681745888174176</v>
      </c>
    </row>
    <row r="838" spans="1:38" x14ac:dyDescent="0.3">
      <c r="A838" s="1">
        <f t="shared" si="339"/>
        <v>837</v>
      </c>
      <c r="B838">
        <f t="shared" ca="1" si="341"/>
        <v>624</v>
      </c>
      <c r="C838">
        <f t="shared" ca="1" si="342"/>
        <v>1</v>
      </c>
      <c r="D838" t="str">
        <f t="shared" ca="1" si="343"/>
        <v>پشتیبانی فنی</v>
      </c>
      <c r="E838" t="str">
        <f t="shared" ca="1" si="344"/>
        <v>محصول ۱</v>
      </c>
      <c r="F838" t="str">
        <f t="shared" ca="1" si="345"/>
        <v>_</v>
      </c>
      <c r="G838">
        <f t="shared" ca="1" si="346"/>
        <v>8.4814479286374489</v>
      </c>
      <c r="H838">
        <f t="shared" ca="1" si="347"/>
        <v>632.48144792863741</v>
      </c>
      <c r="I838">
        <f ca="1">24-COUNTIF($H$2:H837,"&gt;"&amp;B838)</f>
        <v>14</v>
      </c>
      <c r="J838">
        <f t="shared" ca="1" si="354"/>
        <v>11</v>
      </c>
      <c r="O838">
        <f t="shared" ca="1" si="340"/>
        <v>0.56389611160902331</v>
      </c>
      <c r="P838">
        <f t="shared" ca="1" si="353"/>
        <v>0</v>
      </c>
      <c r="Q838">
        <f t="shared" ca="1" si="348"/>
        <v>624</v>
      </c>
      <c r="V838">
        <f t="shared" ca="1" si="362"/>
        <v>0.25263981163791915</v>
      </c>
      <c r="W838" t="str">
        <f t="shared" ca="1" si="349"/>
        <v>پشتیبانی فنی</v>
      </c>
      <c r="X838">
        <f t="shared" ca="1" si="363"/>
        <v>8.7614650686165874</v>
      </c>
      <c r="AB838">
        <f t="shared" ca="1" si="350"/>
        <v>0.95617232067837388</v>
      </c>
      <c r="AC838" t="str">
        <f t="shared" ca="1" si="351"/>
        <v>الویت بیشتر</v>
      </c>
      <c r="AE838">
        <f t="shared" ca="1" si="355"/>
        <v>0.14176277903063586</v>
      </c>
      <c r="AF838" t="str">
        <f t="shared" ca="1" si="352"/>
        <v>محصول ۱</v>
      </c>
      <c r="AG838">
        <f t="shared" ca="1" si="356"/>
        <v>0.5805424373368504</v>
      </c>
      <c r="AH838" s="4">
        <f t="shared" ca="1" si="357"/>
        <v>8.4814479286374489</v>
      </c>
      <c r="AI838">
        <f t="shared" ca="1" si="358"/>
        <v>0.2408459932603455</v>
      </c>
      <c r="AJ838">
        <f t="shared" ca="1" si="359"/>
        <v>14.422165943814933</v>
      </c>
      <c r="AK838">
        <f t="shared" ca="1" si="360"/>
        <v>3.9887222592212224E-2</v>
      </c>
      <c r="AL838">
        <f t="shared" ca="1" si="361"/>
        <v>2.2824437026814803</v>
      </c>
    </row>
    <row r="839" spans="1:38" x14ac:dyDescent="0.3">
      <c r="A839" s="1">
        <f t="shared" ref="A839:A902" si="364">A838+1</f>
        <v>838</v>
      </c>
      <c r="B839">
        <f t="shared" ca="1" si="341"/>
        <v>624</v>
      </c>
      <c r="C839">
        <f t="shared" ca="1" si="342"/>
        <v>1</v>
      </c>
      <c r="D839" t="str">
        <f t="shared" ca="1" si="343"/>
        <v>پشتیبانی فنی</v>
      </c>
      <c r="E839" t="str">
        <f t="shared" ca="1" si="344"/>
        <v>محصول ۲</v>
      </c>
      <c r="F839" t="str">
        <f t="shared" ca="1" si="345"/>
        <v>_</v>
      </c>
      <c r="G839">
        <f t="shared" ca="1" si="346"/>
        <v>7.1444460975503556</v>
      </c>
      <c r="H839">
        <f t="shared" ca="1" si="347"/>
        <v>631.14444609755037</v>
      </c>
      <c r="I839">
        <f ca="1">24-COUNTIF($H$2:H838,"&gt;"&amp;B839)</f>
        <v>13</v>
      </c>
      <c r="J839">
        <f t="shared" ca="1" si="354"/>
        <v>12</v>
      </c>
      <c r="O839">
        <f t="shared" ref="O839:O902" ca="1" si="365">RAND()</f>
        <v>7.6687972600913756E-2</v>
      </c>
      <c r="P839">
        <f t="shared" ca="1" si="353"/>
        <v>0</v>
      </c>
      <c r="Q839">
        <f t="shared" ca="1" si="348"/>
        <v>624</v>
      </c>
      <c r="V839">
        <f t="shared" ca="1" si="362"/>
        <v>0.34222530151448871</v>
      </c>
      <c r="W839" t="str">
        <f t="shared" ca="1" si="349"/>
        <v>پشتیبانی فنی</v>
      </c>
      <c r="X839">
        <f t="shared" ca="1" si="363"/>
        <v>9.966481322580746</v>
      </c>
      <c r="AB839">
        <f t="shared" ca="1" si="350"/>
        <v>0.99996789995040181</v>
      </c>
      <c r="AC839" t="str">
        <f t="shared" ca="1" si="351"/>
        <v>الویت بیشتر</v>
      </c>
      <c r="AE839">
        <f t="shared" ca="1" si="355"/>
        <v>0.32321949893454494</v>
      </c>
      <c r="AF839" t="str">
        <f t="shared" ca="1" si="352"/>
        <v>محصول ۲</v>
      </c>
      <c r="AG839">
        <f t="shared" ca="1" si="356"/>
        <v>0.45443032162504771</v>
      </c>
      <c r="AH839" s="4">
        <f t="shared" ca="1" si="357"/>
        <v>7.1444460975503556</v>
      </c>
      <c r="AI839">
        <f t="shared" ca="1" si="358"/>
        <v>0.14811635803584944</v>
      </c>
      <c r="AJ839">
        <f t="shared" ca="1" si="359"/>
        <v>12.173155906635337</v>
      </c>
      <c r="AK839">
        <f t="shared" ca="1" si="360"/>
        <v>0.48420314838075096</v>
      </c>
      <c r="AL839">
        <f t="shared" ca="1" si="361"/>
        <v>2.9840763673422415</v>
      </c>
    </row>
    <row r="840" spans="1:38" x14ac:dyDescent="0.3">
      <c r="A840" s="1">
        <f t="shared" si="364"/>
        <v>839</v>
      </c>
      <c r="B840">
        <f t="shared" ca="1" si="341"/>
        <v>626</v>
      </c>
      <c r="C840">
        <f t="shared" ca="1" si="342"/>
        <v>1</v>
      </c>
      <c r="D840" t="str">
        <f t="shared" ca="1" si="343"/>
        <v>پشتیبانی فنی</v>
      </c>
      <c r="E840" t="str">
        <f t="shared" ca="1" si="344"/>
        <v>محصول ۱</v>
      </c>
      <c r="F840" t="str">
        <f t="shared" ca="1" si="345"/>
        <v>_</v>
      </c>
      <c r="G840">
        <f t="shared" ca="1" si="346"/>
        <v>3.8262377343605363</v>
      </c>
      <c r="H840">
        <f t="shared" ca="1" si="347"/>
        <v>629.82623773436057</v>
      </c>
      <c r="I840">
        <f ca="1">24-COUNTIF($H$2:H839,"&gt;"&amp;B840)</f>
        <v>13</v>
      </c>
      <c r="J840">
        <f t="shared" ca="1" si="354"/>
        <v>12</v>
      </c>
      <c r="O840">
        <f t="shared" ca="1" si="365"/>
        <v>0.91650775112769078</v>
      </c>
      <c r="P840">
        <f t="shared" ca="1" si="353"/>
        <v>2</v>
      </c>
      <c r="Q840">
        <f t="shared" ca="1" si="348"/>
        <v>626</v>
      </c>
      <c r="V840">
        <f t="shared" ca="1" si="362"/>
        <v>0.33921227094594186</v>
      </c>
      <c r="W840" t="str">
        <f t="shared" ca="1" si="349"/>
        <v>پشتیبانی فنی</v>
      </c>
      <c r="X840">
        <f t="shared" ca="1" si="363"/>
        <v>5.8717974206526113</v>
      </c>
      <c r="AB840">
        <f t="shared" ca="1" si="350"/>
        <v>0.51308409896770191</v>
      </c>
      <c r="AC840" t="str">
        <f t="shared" ca="1" si="351"/>
        <v>الویت بیشتر</v>
      </c>
      <c r="AE840">
        <f t="shared" ca="1" si="355"/>
        <v>0.18164479670750291</v>
      </c>
      <c r="AF840" t="str">
        <f t="shared" ca="1" si="352"/>
        <v>محصول ۱</v>
      </c>
      <c r="AG840">
        <f t="shared" ca="1" si="356"/>
        <v>1.5170417637360711E-2</v>
      </c>
      <c r="AH840" s="4">
        <f t="shared" ca="1" si="357"/>
        <v>3.8262377343605363</v>
      </c>
      <c r="AI840">
        <f t="shared" ca="1" si="358"/>
        <v>0.63621846194897513</v>
      </c>
      <c r="AJ840">
        <f t="shared" ca="1" si="359"/>
        <v>20.939141841869905</v>
      </c>
      <c r="AK840">
        <f t="shared" ca="1" si="360"/>
        <v>3.1563311089175761E-2</v>
      </c>
      <c r="AL840">
        <f t="shared" ca="1" si="361"/>
        <v>2.2512501187628606</v>
      </c>
    </row>
    <row r="841" spans="1:38" x14ac:dyDescent="0.3">
      <c r="A841" s="1">
        <f t="shared" si="364"/>
        <v>840</v>
      </c>
      <c r="B841">
        <f t="shared" ca="1" si="341"/>
        <v>626</v>
      </c>
      <c r="C841">
        <f t="shared" ca="1" si="342"/>
        <v>1</v>
      </c>
      <c r="D841" t="str">
        <f t="shared" ca="1" si="343"/>
        <v>پشتیبانی فنی</v>
      </c>
      <c r="E841" t="str">
        <f t="shared" ca="1" si="344"/>
        <v>محصول ۲</v>
      </c>
      <c r="F841" t="str">
        <f t="shared" ca="1" si="345"/>
        <v>_</v>
      </c>
      <c r="G841">
        <f t="shared" ca="1" si="346"/>
        <v>5.1623370055924109</v>
      </c>
      <c r="H841">
        <f t="shared" ca="1" si="347"/>
        <v>631.16233700559246</v>
      </c>
      <c r="I841">
        <f ca="1">24-COUNTIF($H$2:H840,"&gt;"&amp;B841)</f>
        <v>12</v>
      </c>
      <c r="J841">
        <f t="shared" ca="1" si="354"/>
        <v>13</v>
      </c>
      <c r="O841">
        <f t="shared" ca="1" si="365"/>
        <v>0.17079946042666083</v>
      </c>
      <c r="P841">
        <f t="shared" ca="1" si="353"/>
        <v>0</v>
      </c>
      <c r="Q841">
        <f t="shared" ca="1" si="348"/>
        <v>626</v>
      </c>
      <c r="V841">
        <f t="shared" ca="1" si="362"/>
        <v>0.25189692453796408</v>
      </c>
      <c r="W841" t="str">
        <f t="shared" ca="1" si="349"/>
        <v>پشتیبانی فنی</v>
      </c>
      <c r="X841">
        <f t="shared" ca="1" si="363"/>
        <v>3.2501503483358465</v>
      </c>
      <c r="AB841">
        <f t="shared" ca="1" si="350"/>
        <v>4.469656912324667E-3</v>
      </c>
      <c r="AC841" t="str">
        <f t="shared" ca="1" si="351"/>
        <v>الویت کمتر</v>
      </c>
      <c r="AE841">
        <f t="shared" ca="1" si="355"/>
        <v>0.3242911559335751</v>
      </c>
      <c r="AF841" t="str">
        <f t="shared" ca="1" si="352"/>
        <v>محصول ۲</v>
      </c>
      <c r="AG841">
        <f t="shared" ca="1" si="356"/>
        <v>0.23701115204637957</v>
      </c>
      <c r="AH841" s="4">
        <f t="shared" ca="1" si="357"/>
        <v>5.1623370055924109</v>
      </c>
      <c r="AI841">
        <f t="shared" ca="1" si="358"/>
        <v>0.93106474312990606</v>
      </c>
      <c r="AJ841">
        <f t="shared" ca="1" si="359"/>
        <v>24.491710498432962</v>
      </c>
      <c r="AK841">
        <f t="shared" ca="1" si="360"/>
        <v>0.771308955899354</v>
      </c>
      <c r="AL841">
        <f t="shared" ca="1" si="361"/>
        <v>3.323699705603131</v>
      </c>
    </row>
    <row r="842" spans="1:38" x14ac:dyDescent="0.3">
      <c r="A842" s="1">
        <f t="shared" si="364"/>
        <v>841</v>
      </c>
      <c r="B842">
        <f t="shared" ca="1" si="341"/>
        <v>627</v>
      </c>
      <c r="C842">
        <f t="shared" ca="1" si="342"/>
        <v>1</v>
      </c>
      <c r="D842" t="str">
        <f t="shared" ca="1" si="343"/>
        <v>پشتیبانی فنی</v>
      </c>
      <c r="E842" t="str">
        <f t="shared" ca="1" si="344"/>
        <v>محصول ۳</v>
      </c>
      <c r="F842" t="str">
        <f t="shared" ca="1" si="345"/>
        <v>_</v>
      </c>
      <c r="G842">
        <f t="shared" ca="1" si="346"/>
        <v>7.5655402636570042</v>
      </c>
      <c r="H842">
        <f t="shared" ca="1" si="347"/>
        <v>634.565540263657</v>
      </c>
      <c r="I842">
        <f ca="1">24-COUNTIF($H$2:H841,"&gt;"&amp;B842)</f>
        <v>11</v>
      </c>
      <c r="J842">
        <f t="shared" ca="1" si="354"/>
        <v>14</v>
      </c>
      <c r="O842">
        <f t="shared" ca="1" si="365"/>
        <v>0.66388066449701189</v>
      </c>
      <c r="P842">
        <f t="shared" ca="1" si="353"/>
        <v>1</v>
      </c>
      <c r="Q842">
        <f t="shared" ca="1" si="348"/>
        <v>627</v>
      </c>
      <c r="V842">
        <f t="shared" ca="1" si="362"/>
        <v>0.26273264494187787</v>
      </c>
      <c r="W842" t="str">
        <f t="shared" ca="1" si="349"/>
        <v>پشتیبانی فنی</v>
      </c>
      <c r="X842">
        <f t="shared" ca="1" si="363"/>
        <v>5.8778891307703383</v>
      </c>
      <c r="AB842">
        <f t="shared" ca="1" si="350"/>
        <v>0.51452005662224809</v>
      </c>
      <c r="AC842" t="str">
        <f t="shared" ca="1" si="351"/>
        <v>الویت بیشتر</v>
      </c>
      <c r="AE842">
        <f t="shared" ca="1" si="355"/>
        <v>0.49112618015620302</v>
      </c>
      <c r="AF842" t="str">
        <f t="shared" ca="1" si="352"/>
        <v>محصول ۳</v>
      </c>
      <c r="AG842">
        <f t="shared" ca="1" si="356"/>
        <v>0.49593541671591146</v>
      </c>
      <c r="AH842" s="4">
        <f t="shared" ca="1" si="357"/>
        <v>7.5655402636570042</v>
      </c>
      <c r="AI842">
        <f t="shared" ca="1" si="358"/>
        <v>0.5182664551875179</v>
      </c>
      <c r="AJ842">
        <f t="shared" ca="1" si="359"/>
        <v>19.288498006330464</v>
      </c>
      <c r="AK842">
        <f t="shared" ca="1" si="360"/>
        <v>0.45128309463295113</v>
      </c>
      <c r="AL842">
        <f t="shared" ca="1" si="361"/>
        <v>2.9500348358170356</v>
      </c>
    </row>
    <row r="843" spans="1:38" x14ac:dyDescent="0.3">
      <c r="A843" s="1">
        <f t="shared" si="364"/>
        <v>842</v>
      </c>
      <c r="B843">
        <f t="shared" ca="1" si="341"/>
        <v>627</v>
      </c>
      <c r="C843">
        <f t="shared" ca="1" si="342"/>
        <v>1</v>
      </c>
      <c r="D843" t="str">
        <f t="shared" ca="1" si="343"/>
        <v>پشتیبانی فنی</v>
      </c>
      <c r="E843" t="str">
        <f t="shared" ca="1" si="344"/>
        <v>محصول ۱</v>
      </c>
      <c r="F843" t="str">
        <f t="shared" ca="1" si="345"/>
        <v>_</v>
      </c>
      <c r="G843">
        <f t="shared" ca="1" si="346"/>
        <v>6.219701401594369</v>
      </c>
      <c r="H843">
        <f t="shared" ca="1" si="347"/>
        <v>633.21970140159442</v>
      </c>
      <c r="I843">
        <f ca="1">24-COUNTIF($H$2:H842,"&gt;"&amp;B843)</f>
        <v>10</v>
      </c>
      <c r="J843">
        <f t="shared" ca="1" si="354"/>
        <v>15</v>
      </c>
      <c r="O843">
        <f t="shared" ca="1" si="365"/>
        <v>0.55365802355896432</v>
      </c>
      <c r="P843">
        <f t="shared" ca="1" si="353"/>
        <v>0</v>
      </c>
      <c r="Q843">
        <f t="shared" ca="1" si="348"/>
        <v>627</v>
      </c>
      <c r="V843">
        <f t="shared" ca="1" si="362"/>
        <v>0.27912491000915474</v>
      </c>
      <c r="W843" t="str">
        <f t="shared" ca="1" si="349"/>
        <v>پشتیبانی فنی</v>
      </c>
      <c r="X843">
        <f t="shared" ca="1" si="363"/>
        <v>9.2987393667567648</v>
      </c>
      <c r="AB843">
        <f t="shared" ca="1" si="350"/>
        <v>0.98594952926466561</v>
      </c>
      <c r="AC843" t="str">
        <f t="shared" ca="1" si="351"/>
        <v>الویت بیشتر</v>
      </c>
      <c r="AE843">
        <f t="shared" ca="1" si="355"/>
        <v>0.18611791346613377</v>
      </c>
      <c r="AF843" t="str">
        <f t="shared" ca="1" si="352"/>
        <v>محصول ۱</v>
      </c>
      <c r="AG843">
        <f t="shared" ca="1" si="356"/>
        <v>0.35752113394630713</v>
      </c>
      <c r="AH843" s="4">
        <f t="shared" ca="1" si="357"/>
        <v>6.219701401594369</v>
      </c>
      <c r="AI843">
        <f t="shared" ca="1" si="358"/>
        <v>0.77825398863047734</v>
      </c>
      <c r="AJ843">
        <f t="shared" ca="1" si="359"/>
        <v>22.73479513825399</v>
      </c>
      <c r="AK843">
        <f t="shared" ca="1" si="360"/>
        <v>0.82035611695006683</v>
      </c>
      <c r="AL843">
        <f t="shared" ca="1" si="361"/>
        <v>3.4005938221040206</v>
      </c>
    </row>
    <row r="844" spans="1:38" x14ac:dyDescent="0.3">
      <c r="A844" s="1">
        <f t="shared" si="364"/>
        <v>843</v>
      </c>
      <c r="B844">
        <f t="shared" ca="1" si="341"/>
        <v>628</v>
      </c>
      <c r="C844">
        <f t="shared" ca="1" si="342"/>
        <v>1</v>
      </c>
      <c r="D844" t="str">
        <f t="shared" ca="1" si="343"/>
        <v>پشتیبانی فنی</v>
      </c>
      <c r="E844" t="str">
        <f t="shared" ca="1" si="344"/>
        <v>محصول ۲</v>
      </c>
      <c r="F844" t="str">
        <f t="shared" ca="1" si="345"/>
        <v>_</v>
      </c>
      <c r="G844">
        <f t="shared" ca="1" si="346"/>
        <v>6.7047616748775454</v>
      </c>
      <c r="H844">
        <f t="shared" ca="1" si="347"/>
        <v>634.70476167487755</v>
      </c>
      <c r="I844">
        <f ca="1">24-COUNTIF($H$2:H843,"&gt;"&amp;B844)</f>
        <v>10</v>
      </c>
      <c r="J844">
        <f t="shared" ca="1" si="354"/>
        <v>15</v>
      </c>
      <c r="O844">
        <f t="shared" ca="1" si="365"/>
        <v>0.66790995870654402</v>
      </c>
      <c r="P844">
        <f t="shared" ca="1" si="353"/>
        <v>1</v>
      </c>
      <c r="Q844">
        <f t="shared" ca="1" si="348"/>
        <v>628</v>
      </c>
      <c r="V844">
        <f t="shared" ca="1" si="362"/>
        <v>0.53384367624588536</v>
      </c>
      <c r="W844" t="str">
        <f t="shared" ca="1" si="349"/>
        <v>پشتیبانی فنی</v>
      </c>
      <c r="X844">
        <f t="shared" ca="1" si="363"/>
        <v>5.8199211139065348</v>
      </c>
      <c r="AB844">
        <f t="shared" ca="1" si="350"/>
        <v>0.50076972874387471</v>
      </c>
      <c r="AC844" t="str">
        <f t="shared" ca="1" si="351"/>
        <v>الویت بیشتر</v>
      </c>
      <c r="AE844">
        <f t="shared" ca="1" si="355"/>
        <v>0.22501789882626136</v>
      </c>
      <c r="AF844" t="str">
        <f t="shared" ca="1" si="352"/>
        <v>محصول ۲</v>
      </c>
      <c r="AG844">
        <f t="shared" ca="1" si="356"/>
        <v>0.40934069990131883</v>
      </c>
      <c r="AH844" s="4">
        <f t="shared" ca="1" si="357"/>
        <v>6.7047616748775454</v>
      </c>
      <c r="AI844">
        <f t="shared" ca="1" si="358"/>
        <v>0.22843825914354254</v>
      </c>
      <c r="AJ844">
        <f t="shared" ca="1" si="359"/>
        <v>14.150155411309607</v>
      </c>
      <c r="AK844">
        <f t="shared" ca="1" si="360"/>
        <v>0.97042604667504617</v>
      </c>
      <c r="AL844">
        <f t="shared" ca="1" si="361"/>
        <v>3.7567965735235056</v>
      </c>
    </row>
    <row r="845" spans="1:38" x14ac:dyDescent="0.3">
      <c r="A845" s="1">
        <f t="shared" si="364"/>
        <v>844</v>
      </c>
      <c r="B845">
        <f t="shared" ca="1" si="341"/>
        <v>628</v>
      </c>
      <c r="C845">
        <f t="shared" ca="1" si="342"/>
        <v>1</v>
      </c>
      <c r="D845" t="str">
        <f t="shared" ca="1" si="343"/>
        <v>پشتیبانی فنی</v>
      </c>
      <c r="E845" t="str">
        <f t="shared" ca="1" si="344"/>
        <v>محصول ۳</v>
      </c>
      <c r="F845" t="str">
        <f t="shared" ca="1" si="345"/>
        <v>_</v>
      </c>
      <c r="G845">
        <f t="shared" ca="1" si="346"/>
        <v>10.623379546247563</v>
      </c>
      <c r="H845">
        <f t="shared" ca="1" si="347"/>
        <v>638.62337954624752</v>
      </c>
      <c r="I845">
        <f ca="1">24-COUNTIF($H$2:H844,"&gt;"&amp;B845)</f>
        <v>9</v>
      </c>
      <c r="J845">
        <f t="shared" ca="1" si="354"/>
        <v>16</v>
      </c>
      <c r="O845">
        <f t="shared" ca="1" si="365"/>
        <v>5.8308592565954331E-2</v>
      </c>
      <c r="P845">
        <f t="shared" ca="1" si="353"/>
        <v>0</v>
      </c>
      <c r="Q845">
        <f t="shared" ca="1" si="348"/>
        <v>628</v>
      </c>
      <c r="V845">
        <f t="shared" ca="1" si="362"/>
        <v>0.30922603757100897</v>
      </c>
      <c r="W845" t="str">
        <f t="shared" ca="1" si="349"/>
        <v>پشتیبانی فنی</v>
      </c>
      <c r="X845">
        <f t="shared" ca="1" si="363"/>
        <v>3.6053271884894134</v>
      </c>
      <c r="AB845">
        <f t="shared" ca="1" si="350"/>
        <v>2.6172928937464125E-2</v>
      </c>
      <c r="AC845" t="str">
        <f t="shared" ca="1" si="351"/>
        <v>الویت کمتر</v>
      </c>
      <c r="AE845">
        <f t="shared" ca="1" si="355"/>
        <v>0.47153769721826821</v>
      </c>
      <c r="AF845" t="str">
        <f t="shared" ca="1" si="352"/>
        <v>محصول ۳</v>
      </c>
      <c r="AG845">
        <f t="shared" ca="1" si="356"/>
        <v>0.7480808827837091</v>
      </c>
      <c r="AH845" s="4">
        <f t="shared" ca="1" si="357"/>
        <v>10.623379546247563</v>
      </c>
      <c r="AI845">
        <f t="shared" ca="1" si="358"/>
        <v>0.39535497523342678</v>
      </c>
      <c r="AJ845">
        <f t="shared" ca="1" si="359"/>
        <v>17.35309304357142</v>
      </c>
      <c r="AK845">
        <f t="shared" ca="1" si="360"/>
        <v>0.80900136006283041</v>
      </c>
      <c r="AL845">
        <f t="shared" ca="1" si="361"/>
        <v>3.3819407149194025</v>
      </c>
    </row>
    <row r="846" spans="1:38" x14ac:dyDescent="0.3">
      <c r="A846" s="1">
        <f t="shared" si="364"/>
        <v>845</v>
      </c>
      <c r="B846">
        <f t="shared" ca="1" si="341"/>
        <v>628</v>
      </c>
      <c r="C846">
        <f t="shared" ca="1" si="342"/>
        <v>1</v>
      </c>
      <c r="D846" t="str">
        <f t="shared" ca="1" si="343"/>
        <v>پشتیبانی فنی</v>
      </c>
      <c r="E846" t="str">
        <f t="shared" ca="1" si="344"/>
        <v>محصول ۳</v>
      </c>
      <c r="F846" t="str">
        <f t="shared" ca="1" si="345"/>
        <v>_</v>
      </c>
      <c r="G846">
        <f t="shared" ca="1" si="346"/>
        <v>9.0800365767179674</v>
      </c>
      <c r="H846">
        <f t="shared" ca="1" si="347"/>
        <v>637.08003657671793</v>
      </c>
      <c r="I846">
        <f ca="1">24-COUNTIF($H$2:H845,"&gt;"&amp;B846)</f>
        <v>8</v>
      </c>
      <c r="J846">
        <f t="shared" ca="1" si="354"/>
        <v>17</v>
      </c>
      <c r="O846">
        <f t="shared" ca="1" si="365"/>
        <v>0.26028121453029407</v>
      </c>
      <c r="P846">
        <f t="shared" ca="1" si="353"/>
        <v>0</v>
      </c>
      <c r="Q846">
        <f t="shared" ca="1" si="348"/>
        <v>628</v>
      </c>
      <c r="V846">
        <f t="shared" ca="1" si="362"/>
        <v>0.59379183427477678</v>
      </c>
      <c r="W846" t="str">
        <f t="shared" ca="1" si="349"/>
        <v>پشتیبانی فنی</v>
      </c>
      <c r="X846">
        <f t="shared" ca="1" si="363"/>
        <v>3.0756600884157712</v>
      </c>
      <c r="AB846">
        <f t="shared" ca="1" si="350"/>
        <v>4.0888921279159409E-4</v>
      </c>
      <c r="AC846" t="str">
        <f t="shared" ca="1" si="351"/>
        <v>الویت کمتر</v>
      </c>
      <c r="AE846">
        <f t="shared" ca="1" si="355"/>
        <v>0.35202329988548853</v>
      </c>
      <c r="AF846" t="str">
        <f t="shared" ca="1" si="352"/>
        <v>محصول ۳</v>
      </c>
      <c r="AG846">
        <f t="shared" ca="1" si="356"/>
        <v>0.63164005799680878</v>
      </c>
      <c r="AH846" s="4">
        <f t="shared" ca="1" si="357"/>
        <v>9.0800365767179674</v>
      </c>
      <c r="AI846">
        <f t="shared" ca="1" si="358"/>
        <v>0.24390267519286979</v>
      </c>
      <c r="AJ846">
        <f t="shared" ca="1" si="359"/>
        <v>14.488093559459902</v>
      </c>
      <c r="AK846">
        <f t="shared" ca="1" si="360"/>
        <v>0.36096781995285376</v>
      </c>
      <c r="AL846">
        <f t="shared" ca="1" si="361"/>
        <v>2.849667958620135</v>
      </c>
    </row>
    <row r="847" spans="1:38" x14ac:dyDescent="0.3">
      <c r="A847" s="1">
        <f t="shared" si="364"/>
        <v>846</v>
      </c>
      <c r="B847">
        <f t="shared" ca="1" si="341"/>
        <v>628</v>
      </c>
      <c r="C847">
        <f t="shared" ca="1" si="342"/>
        <v>1</v>
      </c>
      <c r="D847" t="str">
        <f t="shared" ca="1" si="343"/>
        <v>پشتیبانی فنی</v>
      </c>
      <c r="E847" t="str">
        <f t="shared" ca="1" si="344"/>
        <v>محصول ۲</v>
      </c>
      <c r="F847" t="str">
        <f t="shared" ca="1" si="345"/>
        <v>_</v>
      </c>
      <c r="G847">
        <f t="shared" ca="1" si="346"/>
        <v>10.375952366632557</v>
      </c>
      <c r="H847">
        <f t="shared" ca="1" si="347"/>
        <v>638.37595236663253</v>
      </c>
      <c r="I847">
        <f ca="1">24-COUNTIF($H$2:H846,"&gt;"&amp;B847)</f>
        <v>7</v>
      </c>
      <c r="J847">
        <f t="shared" ca="1" si="354"/>
        <v>18</v>
      </c>
      <c r="O847">
        <f t="shared" ca="1" si="365"/>
        <v>0.56830673864519798</v>
      </c>
      <c r="P847">
        <f t="shared" ca="1" si="353"/>
        <v>0</v>
      </c>
      <c r="Q847">
        <f t="shared" ca="1" si="348"/>
        <v>628</v>
      </c>
      <c r="V847">
        <f t="shared" ca="1" si="362"/>
        <v>0.53546136443863745</v>
      </c>
      <c r="W847" t="str">
        <f t="shared" ca="1" si="349"/>
        <v>پشتیبانی فنی</v>
      </c>
      <c r="X847">
        <f t="shared" ca="1" si="363"/>
        <v>3.2528578871531812</v>
      </c>
      <c r="AB847">
        <f t="shared" ca="1" si="350"/>
        <v>4.5669365068264963E-3</v>
      </c>
      <c r="AC847" t="str">
        <f t="shared" ca="1" si="351"/>
        <v>الویت کمتر</v>
      </c>
      <c r="AE847">
        <f t="shared" ca="1" si="355"/>
        <v>0.33453221760288387</v>
      </c>
      <c r="AF847" t="str">
        <f t="shared" ca="1" si="352"/>
        <v>محصول ۲</v>
      </c>
      <c r="AG847">
        <f t="shared" ca="1" si="356"/>
        <v>0.73089767446363096</v>
      </c>
      <c r="AH847" s="4">
        <f t="shared" ca="1" si="357"/>
        <v>10.375952366632557</v>
      </c>
      <c r="AI847">
        <f t="shared" ca="1" si="358"/>
        <v>0.6242402970425549</v>
      </c>
      <c r="AJ847">
        <f t="shared" ca="1" si="359"/>
        <v>20.778926484319321</v>
      </c>
      <c r="AK847">
        <f t="shared" ca="1" si="360"/>
        <v>0.17428353496242899</v>
      </c>
      <c r="AL847">
        <f t="shared" ca="1" si="361"/>
        <v>2.5903956892837701</v>
      </c>
    </row>
    <row r="848" spans="1:38" x14ac:dyDescent="0.3">
      <c r="A848" s="1">
        <f t="shared" si="364"/>
        <v>847</v>
      </c>
      <c r="B848">
        <f t="shared" ca="1" si="341"/>
        <v>629</v>
      </c>
      <c r="C848">
        <f t="shared" ca="1" si="342"/>
        <v>1</v>
      </c>
      <c r="D848" t="str">
        <f t="shared" ca="1" si="343"/>
        <v>پشتیبانی فنی</v>
      </c>
      <c r="E848" t="str">
        <f t="shared" ca="1" si="344"/>
        <v>محصول ۳</v>
      </c>
      <c r="F848" t="str">
        <f t="shared" ca="1" si="345"/>
        <v>_</v>
      </c>
      <c r="G848">
        <f t="shared" ca="1" si="346"/>
        <v>15.113891982762203</v>
      </c>
      <c r="H848">
        <f t="shared" ca="1" si="347"/>
        <v>644.1138919827622</v>
      </c>
      <c r="I848">
        <f ca="1">24-COUNTIF($H$2:H847,"&gt;"&amp;B848)</f>
        <v>8</v>
      </c>
      <c r="J848">
        <f t="shared" ca="1" si="354"/>
        <v>17</v>
      </c>
      <c r="O848">
        <f t="shared" ca="1" si="365"/>
        <v>0.8197041961937408</v>
      </c>
      <c r="P848">
        <f t="shared" ca="1" si="353"/>
        <v>1</v>
      </c>
      <c r="Q848">
        <f t="shared" ca="1" si="348"/>
        <v>629</v>
      </c>
      <c r="V848">
        <f t="shared" ca="1" si="362"/>
        <v>0.27953931947754351</v>
      </c>
      <c r="W848" t="str">
        <f t="shared" ca="1" si="349"/>
        <v>پشتیبانی فنی</v>
      </c>
      <c r="X848">
        <f t="shared" ca="1" si="363"/>
        <v>3.7226589002770183</v>
      </c>
      <c r="AB848">
        <f t="shared" ca="1" si="350"/>
        <v>3.7302563296399249E-2</v>
      </c>
      <c r="AC848" t="str">
        <f t="shared" ca="1" si="351"/>
        <v>الویت کمتر</v>
      </c>
      <c r="AE848">
        <f t="shared" ca="1" si="355"/>
        <v>0.39159148764154506</v>
      </c>
      <c r="AF848" t="str">
        <f t="shared" ca="1" si="352"/>
        <v>محصول ۳</v>
      </c>
      <c r="AG848">
        <f t="shared" ca="1" si="356"/>
        <v>0.96143694681868386</v>
      </c>
      <c r="AH848" s="4">
        <f t="shared" ca="1" si="357"/>
        <v>15.113891982762203</v>
      </c>
      <c r="AI848">
        <f t="shared" ca="1" si="358"/>
        <v>0.22586220787814637</v>
      </c>
      <c r="AJ848">
        <f t="shared" ca="1" si="359"/>
        <v>14.092762543181326</v>
      </c>
      <c r="AK848">
        <f t="shared" ca="1" si="360"/>
        <v>0.73910884032396129</v>
      </c>
      <c r="AL848">
        <f t="shared" ca="1" si="361"/>
        <v>3.2776549859298001</v>
      </c>
    </row>
    <row r="849" spans="1:38" x14ac:dyDescent="0.3">
      <c r="A849" s="1">
        <f t="shared" si="364"/>
        <v>848</v>
      </c>
      <c r="B849">
        <f t="shared" ca="1" si="341"/>
        <v>629</v>
      </c>
      <c r="C849">
        <f t="shared" ca="1" si="342"/>
        <v>1</v>
      </c>
      <c r="D849" t="str">
        <f t="shared" ca="1" si="343"/>
        <v>پشتیبانی فنی</v>
      </c>
      <c r="E849" t="str">
        <f t="shared" ca="1" si="344"/>
        <v>محصول ۱</v>
      </c>
      <c r="F849" t="str">
        <f t="shared" ca="1" si="345"/>
        <v>_</v>
      </c>
      <c r="G849">
        <f t="shared" ca="1" si="346"/>
        <v>13.447775605621711</v>
      </c>
      <c r="H849">
        <f t="shared" ca="1" si="347"/>
        <v>642.4477756056217</v>
      </c>
      <c r="I849">
        <f ca="1">24-COUNTIF($H$2:H848,"&gt;"&amp;B849)</f>
        <v>7</v>
      </c>
      <c r="J849">
        <f t="shared" ca="1" si="354"/>
        <v>18</v>
      </c>
      <c r="O849">
        <f t="shared" ca="1" si="365"/>
        <v>0.51159712072416508</v>
      </c>
      <c r="P849">
        <f t="shared" ca="1" si="353"/>
        <v>0</v>
      </c>
      <c r="Q849">
        <f t="shared" ca="1" si="348"/>
        <v>629</v>
      </c>
      <c r="V849">
        <f t="shared" ca="1" si="362"/>
        <v>0.45061037855028951</v>
      </c>
      <c r="W849" t="str">
        <f t="shared" ca="1" si="349"/>
        <v>پشتیبانی فنی</v>
      </c>
      <c r="X849">
        <f t="shared" ca="1" si="363"/>
        <v>8.9724112245542571</v>
      </c>
      <c r="AB849">
        <f t="shared" ca="1" si="350"/>
        <v>0.96983032310222628</v>
      </c>
      <c r="AC849" t="str">
        <f t="shared" ca="1" si="351"/>
        <v>الویت بیشتر</v>
      </c>
      <c r="AE849">
        <f t="shared" ca="1" si="355"/>
        <v>0.15484869586165675</v>
      </c>
      <c r="AF849" t="str">
        <f t="shared" ca="1" si="352"/>
        <v>محصول ۱</v>
      </c>
      <c r="AG849">
        <f t="shared" ca="1" si="356"/>
        <v>0.90406135677420008</v>
      </c>
      <c r="AH849" s="4">
        <f t="shared" ca="1" si="357"/>
        <v>13.447775605621711</v>
      </c>
      <c r="AI849">
        <f t="shared" ca="1" si="358"/>
        <v>0.96787476651065574</v>
      </c>
      <c r="AJ849">
        <f t="shared" ca="1" si="359"/>
        <v>24.892858102622192</v>
      </c>
      <c r="AK849">
        <f t="shared" ca="1" si="360"/>
        <v>0.66025540152578455</v>
      </c>
      <c r="AL849">
        <f t="shared" ca="1" si="361"/>
        <v>3.1756886529056931</v>
      </c>
    </row>
    <row r="850" spans="1:38" x14ac:dyDescent="0.3">
      <c r="A850" s="1">
        <f t="shared" si="364"/>
        <v>849</v>
      </c>
      <c r="B850">
        <f t="shared" ca="1" si="341"/>
        <v>631</v>
      </c>
      <c r="C850">
        <f t="shared" ca="1" si="342"/>
        <v>1</v>
      </c>
      <c r="D850" t="str">
        <f t="shared" ca="1" si="343"/>
        <v>فروش</v>
      </c>
      <c r="E850" t="str">
        <f t="shared" ca="1" si="344"/>
        <v>_</v>
      </c>
      <c r="F850" t="str">
        <f t="shared" ca="1" si="345"/>
        <v>_</v>
      </c>
      <c r="G850">
        <f t="shared" ca="1" si="346"/>
        <v>21.728383691915376</v>
      </c>
      <c r="H850">
        <f t="shared" ca="1" si="347"/>
        <v>652.72838369191538</v>
      </c>
      <c r="I850">
        <f ca="1">24-COUNTIF($H$2:H849,"&gt;"&amp;B850)</f>
        <v>8</v>
      </c>
      <c r="J850">
        <f t="shared" ca="1" si="354"/>
        <v>17</v>
      </c>
      <c r="O850">
        <f t="shared" ca="1" si="365"/>
        <v>0.89085545551120293</v>
      </c>
      <c r="P850">
        <f t="shared" ca="1" si="353"/>
        <v>2</v>
      </c>
      <c r="Q850">
        <f t="shared" ca="1" si="348"/>
        <v>631</v>
      </c>
      <c r="V850">
        <f t="shared" ca="1" si="362"/>
        <v>0.13191024653129838</v>
      </c>
      <c r="W850" t="str">
        <f t="shared" ca="1" si="349"/>
        <v>فروش</v>
      </c>
      <c r="X850">
        <f t="shared" ca="1" si="363"/>
        <v>9.160516852842548</v>
      </c>
      <c r="AB850">
        <f t="shared" ca="1" si="350"/>
        <v>0.97986480130396059</v>
      </c>
      <c r="AC850" t="str">
        <f t="shared" ca="1" si="351"/>
        <v>الویت بیشتر</v>
      </c>
      <c r="AE850">
        <f t="shared" ca="1" si="355"/>
        <v>0.12789393282882108</v>
      </c>
      <c r="AF850" t="str">
        <f t="shared" ca="1" si="352"/>
        <v>محصول ۱</v>
      </c>
      <c r="AG850">
        <f t="shared" ca="1" si="356"/>
        <v>0.56977169891196633</v>
      </c>
      <c r="AH850" s="4">
        <f t="shared" ca="1" si="357"/>
        <v>8.3600148840874624</v>
      </c>
      <c r="AI850">
        <f t="shared" ca="1" si="358"/>
        <v>0.69688600516135502</v>
      </c>
      <c r="AJ850">
        <f t="shared" ca="1" si="359"/>
        <v>21.728383691915376</v>
      </c>
      <c r="AK850">
        <f t="shared" ca="1" si="360"/>
        <v>0.4632129619831733</v>
      </c>
      <c r="AL850">
        <f t="shared" ca="1" si="361"/>
        <v>2.9625102201879971</v>
      </c>
    </row>
    <row r="851" spans="1:38" x14ac:dyDescent="0.3">
      <c r="A851" s="1">
        <f t="shared" si="364"/>
        <v>850</v>
      </c>
      <c r="B851">
        <f t="shared" ca="1" si="341"/>
        <v>632</v>
      </c>
      <c r="C851">
        <f t="shared" ca="1" si="342"/>
        <v>1</v>
      </c>
      <c r="D851" t="str">
        <f t="shared" ca="1" si="343"/>
        <v>فروش</v>
      </c>
      <c r="E851" t="str">
        <f t="shared" ca="1" si="344"/>
        <v>_</v>
      </c>
      <c r="F851" t="str">
        <f t="shared" ca="1" si="345"/>
        <v>_</v>
      </c>
      <c r="G851">
        <f t="shared" ca="1" si="346"/>
        <v>16.90288457462831</v>
      </c>
      <c r="H851">
        <f t="shared" ca="1" si="347"/>
        <v>648.90288457462827</v>
      </c>
      <c r="I851">
        <f ca="1">24-COUNTIF($H$2:H850,"&gt;"&amp;B851)</f>
        <v>9</v>
      </c>
      <c r="J851">
        <f t="shared" ca="1" si="354"/>
        <v>16</v>
      </c>
      <c r="O851">
        <f t="shared" ca="1" si="365"/>
        <v>0.73417051358833851</v>
      </c>
      <c r="P851">
        <f t="shared" ca="1" si="353"/>
        <v>1</v>
      </c>
      <c r="Q851">
        <f t="shared" ca="1" si="348"/>
        <v>632</v>
      </c>
      <c r="V851">
        <f t="shared" ca="1" si="362"/>
        <v>0.14681287159660703</v>
      </c>
      <c r="W851" t="str">
        <f t="shared" ca="1" si="349"/>
        <v>فروش</v>
      </c>
      <c r="X851">
        <f t="shared" ca="1" si="363"/>
        <v>8.1966590218391335</v>
      </c>
      <c r="AB851">
        <f t="shared" ca="1" si="350"/>
        <v>0.90708460904245169</v>
      </c>
      <c r="AC851" t="str">
        <f t="shared" ca="1" si="351"/>
        <v>الویت بیشتر</v>
      </c>
      <c r="AE851">
        <f t="shared" ca="1" si="355"/>
        <v>0.31716660896240512</v>
      </c>
      <c r="AF851" t="str">
        <f t="shared" ca="1" si="352"/>
        <v>محصول ۲</v>
      </c>
      <c r="AG851">
        <f t="shared" ca="1" si="356"/>
        <v>0.47743768005539988</v>
      </c>
      <c r="AH851" s="4">
        <f t="shared" ca="1" si="357"/>
        <v>7.3758077432666145</v>
      </c>
      <c r="AI851">
        <f t="shared" ca="1" si="358"/>
        <v>0.36914507837290711</v>
      </c>
      <c r="AJ851">
        <f t="shared" ca="1" si="359"/>
        <v>16.90288457462831</v>
      </c>
      <c r="AK851">
        <f t="shared" ca="1" si="360"/>
        <v>0.54534205123244994</v>
      </c>
      <c r="AL851">
        <f t="shared" ca="1" si="361"/>
        <v>3.0464194331179457</v>
      </c>
    </row>
    <row r="852" spans="1:38" x14ac:dyDescent="0.3">
      <c r="A852" s="1">
        <f t="shared" si="364"/>
        <v>851</v>
      </c>
      <c r="B852">
        <f t="shared" ca="1" si="341"/>
        <v>634</v>
      </c>
      <c r="C852">
        <f t="shared" ca="1" si="342"/>
        <v>1</v>
      </c>
      <c r="D852" t="str">
        <f t="shared" ca="1" si="343"/>
        <v>پشتیبانی فنی</v>
      </c>
      <c r="E852" t="str">
        <f t="shared" ca="1" si="344"/>
        <v>محصول ۱</v>
      </c>
      <c r="F852" t="str">
        <f t="shared" ca="1" si="345"/>
        <v>_</v>
      </c>
      <c r="G852">
        <f t="shared" ca="1" si="346"/>
        <v>11.396278589942581</v>
      </c>
      <c r="H852">
        <f t="shared" ca="1" si="347"/>
        <v>645.39627858994254</v>
      </c>
      <c r="I852">
        <f ca="1">24-COUNTIF($H$2:H851,"&gt;"&amp;B852)</f>
        <v>10</v>
      </c>
      <c r="J852">
        <f t="shared" ca="1" si="354"/>
        <v>15</v>
      </c>
      <c r="O852">
        <f t="shared" ca="1" si="365"/>
        <v>0.84510214934280148</v>
      </c>
      <c r="P852">
        <f t="shared" ca="1" si="353"/>
        <v>2</v>
      </c>
      <c r="Q852">
        <f t="shared" ca="1" si="348"/>
        <v>634</v>
      </c>
      <c r="V852">
        <f t="shared" ca="1" si="362"/>
        <v>0.4320263584045364</v>
      </c>
      <c r="W852" t="str">
        <f t="shared" ca="1" si="349"/>
        <v>پشتیبانی فنی</v>
      </c>
      <c r="X852">
        <f t="shared" ca="1" si="363"/>
        <v>5.367762834568806</v>
      </c>
      <c r="AB852">
        <f t="shared" ca="1" si="350"/>
        <v>0.38692510980565642</v>
      </c>
      <c r="AC852" t="str">
        <f t="shared" ca="1" si="351"/>
        <v>الویت بیشتر</v>
      </c>
      <c r="AE852">
        <f t="shared" ca="1" si="355"/>
        <v>0.18995950641399306</v>
      </c>
      <c r="AF852" t="str">
        <f t="shared" ca="1" si="352"/>
        <v>محصول ۱</v>
      </c>
      <c r="AG852">
        <f t="shared" ca="1" si="356"/>
        <v>0.79810584971457987</v>
      </c>
      <c r="AH852" s="4">
        <f t="shared" ca="1" si="357"/>
        <v>11.396278589942581</v>
      </c>
      <c r="AI852">
        <f t="shared" ca="1" si="358"/>
        <v>1.7586803912885807E-2</v>
      </c>
      <c r="AJ852">
        <f t="shared" ca="1" si="359"/>
        <v>6.8163182641014668</v>
      </c>
      <c r="AK852">
        <f t="shared" ca="1" si="360"/>
        <v>0.5263335875166798</v>
      </c>
      <c r="AL852">
        <f t="shared" ca="1" si="361"/>
        <v>3.0266897591381046</v>
      </c>
    </row>
    <row r="853" spans="1:38" x14ac:dyDescent="0.3">
      <c r="A853" s="1">
        <f t="shared" si="364"/>
        <v>852</v>
      </c>
      <c r="B853">
        <f t="shared" ca="1" si="341"/>
        <v>635</v>
      </c>
      <c r="C853">
        <f t="shared" ca="1" si="342"/>
        <v>1</v>
      </c>
      <c r="D853" t="str">
        <f t="shared" ca="1" si="343"/>
        <v>پشتیبانی فنی</v>
      </c>
      <c r="E853" t="str">
        <f t="shared" ca="1" si="344"/>
        <v>محصول ۲</v>
      </c>
      <c r="F853" t="str">
        <f t="shared" ca="1" si="345"/>
        <v>_</v>
      </c>
      <c r="G853">
        <f t="shared" ca="1" si="346"/>
        <v>6.7228589169940722</v>
      </c>
      <c r="H853">
        <f t="shared" ca="1" si="347"/>
        <v>641.72285891699403</v>
      </c>
      <c r="I853">
        <f ca="1">24-COUNTIF($H$2:H852,"&gt;"&amp;B853)</f>
        <v>12</v>
      </c>
      <c r="J853">
        <f t="shared" ca="1" si="354"/>
        <v>13</v>
      </c>
      <c r="O853">
        <f t="shared" ca="1" si="365"/>
        <v>0.62402972593421779</v>
      </c>
      <c r="P853">
        <f t="shared" ca="1" si="353"/>
        <v>1</v>
      </c>
      <c r="Q853">
        <f t="shared" ca="1" si="348"/>
        <v>635</v>
      </c>
      <c r="V853">
        <f t="shared" ca="1" si="362"/>
        <v>0.26829735557904177</v>
      </c>
      <c r="W853" t="str">
        <f t="shared" ca="1" si="349"/>
        <v>پشتیبانی فنی</v>
      </c>
      <c r="X853">
        <f t="shared" ca="1" si="363"/>
        <v>9.475171815873388</v>
      </c>
      <c r="AB853">
        <f t="shared" ca="1" si="350"/>
        <v>0.99213015363275325</v>
      </c>
      <c r="AC853" t="str">
        <f t="shared" ca="1" si="351"/>
        <v>الویت بیشتر</v>
      </c>
      <c r="AE853">
        <f t="shared" ca="1" si="355"/>
        <v>0.24489265006106337</v>
      </c>
      <c r="AF853" t="str">
        <f t="shared" ca="1" si="352"/>
        <v>محصول ۲</v>
      </c>
      <c r="AG853">
        <f t="shared" ca="1" si="356"/>
        <v>0.4112318934906477</v>
      </c>
      <c r="AH853" s="4">
        <f t="shared" ca="1" si="357"/>
        <v>6.7228589169940722</v>
      </c>
      <c r="AI853">
        <f t="shared" ca="1" si="358"/>
        <v>0.64035355495668511</v>
      </c>
      <c r="AJ853">
        <f t="shared" ca="1" si="359"/>
        <v>20.994100543584675</v>
      </c>
      <c r="AK853">
        <f t="shared" ca="1" si="360"/>
        <v>0.58163634494424821</v>
      </c>
      <c r="AL853">
        <f t="shared" ca="1" si="361"/>
        <v>3.0852720021167475</v>
      </c>
    </row>
    <row r="854" spans="1:38" x14ac:dyDescent="0.3">
      <c r="A854" s="1">
        <f t="shared" si="364"/>
        <v>853</v>
      </c>
      <c r="B854">
        <f t="shared" ca="1" si="341"/>
        <v>635</v>
      </c>
      <c r="C854">
        <f t="shared" ca="1" si="342"/>
        <v>1</v>
      </c>
      <c r="D854" t="str">
        <f t="shared" ca="1" si="343"/>
        <v>پشتیبانی فنی</v>
      </c>
      <c r="E854" t="str">
        <f t="shared" ca="1" si="344"/>
        <v>محصول ۱</v>
      </c>
      <c r="F854" t="str">
        <f t="shared" ca="1" si="345"/>
        <v>_</v>
      </c>
      <c r="G854">
        <f t="shared" ca="1" si="346"/>
        <v>5.8716514648886466</v>
      </c>
      <c r="H854">
        <f t="shared" ca="1" si="347"/>
        <v>640.8716514648886</v>
      </c>
      <c r="I854">
        <f ca="1">24-COUNTIF($H$2:H853,"&gt;"&amp;B854)</f>
        <v>11</v>
      </c>
      <c r="J854">
        <f t="shared" ca="1" si="354"/>
        <v>14</v>
      </c>
      <c r="O854">
        <f t="shared" ca="1" si="365"/>
        <v>0.35248733651908171</v>
      </c>
      <c r="P854">
        <f t="shared" ca="1" si="353"/>
        <v>0</v>
      </c>
      <c r="Q854">
        <f t="shared" ca="1" si="348"/>
        <v>635</v>
      </c>
      <c r="V854">
        <f t="shared" ca="1" si="362"/>
        <v>0.29297959702145504</v>
      </c>
      <c r="W854" t="str">
        <f t="shared" ca="1" si="349"/>
        <v>پشتیبانی فنی</v>
      </c>
      <c r="X854">
        <f t="shared" ca="1" si="363"/>
        <v>3.5564965335480512</v>
      </c>
      <c r="AB854">
        <f t="shared" ca="1" si="350"/>
        <v>2.2120599417928374E-2</v>
      </c>
      <c r="AC854" t="str">
        <f t="shared" ca="1" si="351"/>
        <v>الویت کمتر</v>
      </c>
      <c r="AE854">
        <f t="shared" ca="1" si="355"/>
        <v>0.14458992342325239</v>
      </c>
      <c r="AF854" t="str">
        <f t="shared" ca="1" si="352"/>
        <v>محصول ۱</v>
      </c>
      <c r="AG854">
        <f t="shared" ca="1" si="356"/>
        <v>0.18325293635104689</v>
      </c>
      <c r="AH854" s="4">
        <f t="shared" ca="1" si="357"/>
        <v>5.8716514648886466</v>
      </c>
      <c r="AI854">
        <f t="shared" ca="1" si="358"/>
        <v>0.77029304056108339</v>
      </c>
      <c r="AJ854">
        <f t="shared" ca="1" si="359"/>
        <v>22.63872745905816</v>
      </c>
      <c r="AK854">
        <f t="shared" ca="1" si="360"/>
        <v>0.6770079058872136</v>
      </c>
      <c r="AL854">
        <f t="shared" ca="1" si="361"/>
        <v>3.1962685845224335</v>
      </c>
    </row>
    <row r="855" spans="1:38" x14ac:dyDescent="0.3">
      <c r="A855" s="1">
        <f t="shared" si="364"/>
        <v>854</v>
      </c>
      <c r="B855">
        <f t="shared" ca="1" si="341"/>
        <v>635</v>
      </c>
      <c r="C855">
        <f t="shared" ca="1" si="342"/>
        <v>1</v>
      </c>
      <c r="D855" t="str">
        <f t="shared" ca="1" si="343"/>
        <v>پشتیبانی فنی</v>
      </c>
      <c r="E855" t="str">
        <f t="shared" ca="1" si="344"/>
        <v>محصول ۳</v>
      </c>
      <c r="F855" t="str">
        <f t="shared" ca="1" si="345"/>
        <v>_</v>
      </c>
      <c r="G855">
        <f t="shared" ca="1" si="346"/>
        <v>4.1037283521052528</v>
      </c>
      <c r="H855">
        <f t="shared" ca="1" si="347"/>
        <v>639.10372835210524</v>
      </c>
      <c r="I855">
        <f ca="1">24-COUNTIF($H$2:H854,"&gt;"&amp;B855)</f>
        <v>10</v>
      </c>
      <c r="J855">
        <f t="shared" ca="1" si="354"/>
        <v>15</v>
      </c>
      <c r="O855">
        <f t="shared" ca="1" si="365"/>
        <v>1.0916481624745455E-2</v>
      </c>
      <c r="P855">
        <f t="shared" ca="1" si="353"/>
        <v>0</v>
      </c>
      <c r="Q855">
        <f t="shared" ca="1" si="348"/>
        <v>635</v>
      </c>
      <c r="V855">
        <f t="shared" ca="1" si="362"/>
        <v>0.58116202379299886</v>
      </c>
      <c r="W855" t="str">
        <f t="shared" ca="1" si="349"/>
        <v>پشتیبانی فنی</v>
      </c>
      <c r="X855">
        <f t="shared" ca="1" si="363"/>
        <v>7.4075836160981066</v>
      </c>
      <c r="AB855">
        <f t="shared" ca="1" si="350"/>
        <v>0.8079822083564866</v>
      </c>
      <c r="AC855" t="str">
        <f t="shared" ca="1" si="351"/>
        <v>الویت بیشتر</v>
      </c>
      <c r="AE855">
        <f t="shared" ca="1" si="355"/>
        <v>0.47915138345909714</v>
      </c>
      <c r="AF855" t="str">
        <f t="shared" ca="1" si="352"/>
        <v>محصول ۳</v>
      </c>
      <c r="AG855">
        <f t="shared" ca="1" si="356"/>
        <v>2.7071472783132822E-2</v>
      </c>
      <c r="AH855" s="4">
        <f t="shared" ca="1" si="357"/>
        <v>4.1037283521052528</v>
      </c>
      <c r="AI855">
        <f t="shared" ca="1" si="358"/>
        <v>0.9529828664288339</v>
      </c>
      <c r="AJ855">
        <f t="shared" ca="1" si="359"/>
        <v>24.731504353505176</v>
      </c>
      <c r="AK855">
        <f t="shared" ca="1" si="360"/>
        <v>0.61265259430009111</v>
      </c>
      <c r="AL855">
        <f t="shared" ca="1" si="361"/>
        <v>3.1198325094620811</v>
      </c>
    </row>
    <row r="856" spans="1:38" x14ac:dyDescent="0.3">
      <c r="A856" s="1">
        <f t="shared" si="364"/>
        <v>855</v>
      </c>
      <c r="B856">
        <f t="shared" ref="B856:B919" ca="1" si="366">Q856</f>
        <v>635</v>
      </c>
      <c r="C856">
        <f t="shared" ref="C856:C919" ca="1" si="367">IF(I856&gt;=0,1,0)</f>
        <v>1</v>
      </c>
      <c r="D856" t="str">
        <f t="shared" ref="D856:D919" ca="1" si="368">IF(C856=1,W856,"_")</f>
        <v>پشتیبانی فنی</v>
      </c>
      <c r="E856" t="str">
        <f t="shared" ref="E856:E919" ca="1" si="369">IF(D856="پشتیبانی فنی",AF856,"_")</f>
        <v>محصول ۱</v>
      </c>
      <c r="F856" t="str">
        <f t="shared" ref="F856:F919" ca="1" si="370">IF(D856="بررسی سفارش",AC856,"_")</f>
        <v>_</v>
      </c>
      <c r="G856">
        <f t="shared" ref="G856:G919" ca="1" si="371">IF(C856=1,IF(D856="پشتیبانی فنی",AH856,IF(D856="فروش",AJ856,IF(AND(D856="بررسی سفارش",F856="الویت کمتر"),AL856+AJ856,AL856))),"_")</f>
        <v>12.891213475744125</v>
      </c>
      <c r="H856">
        <f t="shared" ref="H856:H919" ca="1" si="372">IF(C856=1,B856+G856,"_")</f>
        <v>647.89121347574417</v>
      </c>
      <c r="I856">
        <f ca="1">24-COUNTIF($H$2:H855,"&gt;"&amp;B856)</f>
        <v>9</v>
      </c>
      <c r="J856">
        <f t="shared" ca="1" si="354"/>
        <v>16</v>
      </c>
      <c r="O856">
        <f t="shared" ca="1" si="365"/>
        <v>4.5379766559102697E-3</v>
      </c>
      <c r="P856">
        <f t="shared" ca="1" si="353"/>
        <v>0</v>
      </c>
      <c r="Q856">
        <f t="shared" ref="Q856:Q919" ca="1" si="373">Q855+P856</f>
        <v>635</v>
      </c>
      <c r="V856">
        <f t="shared" ca="1" si="362"/>
        <v>0.34487594691378498</v>
      </c>
      <c r="W856" t="str">
        <f t="shared" ref="W856:W919" ca="1" si="374">IF(V856&lt;=$T$2,"فروش",IF(V856&lt;=$T$3,"بررسی سفارش","پشتیبانی فنی"))</f>
        <v>پشتیبانی فنی</v>
      </c>
      <c r="X856">
        <f t="shared" ca="1" si="363"/>
        <v>5.784020177425905</v>
      </c>
      <c r="AB856">
        <f t="shared" ref="AB856:AB919" ca="1" si="375">IF(X856&lt;=5,((X856-3)^2)/14,1-(((10-X856)^2)/35))</f>
        <v>0.49215754673280288</v>
      </c>
      <c r="AC856" t="str">
        <f t="shared" ref="AC856:AC919" ca="1" si="376">IF(AB856&lt;=0.15,"الویت کمتر","الویت بیشتر")</f>
        <v>الویت بیشتر</v>
      </c>
      <c r="AE856">
        <f t="shared" ca="1" si="355"/>
        <v>0.12417822301395082</v>
      </c>
      <c r="AF856" t="str">
        <f t="shared" ref="AF856:AF919" ca="1" si="377">IF(AE856&lt;=0.2,"محصول ۱",IF(AE856&lt;=0.336,"محصول ۲","محصول ۳"))</f>
        <v>محصول ۱</v>
      </c>
      <c r="AG856">
        <f t="shared" ca="1" si="356"/>
        <v>0.87916805671102582</v>
      </c>
      <c r="AH856" s="4">
        <f t="shared" ca="1" si="357"/>
        <v>12.891213475744125</v>
      </c>
      <c r="AI856">
        <f t="shared" ca="1" si="358"/>
        <v>0.42257878797535353</v>
      </c>
      <c r="AJ856">
        <f t="shared" ca="1" si="359"/>
        <v>17.805181396015207</v>
      </c>
      <c r="AK856">
        <f t="shared" ca="1" si="360"/>
        <v>0.24498076447990857</v>
      </c>
      <c r="AL856">
        <f t="shared" ca="1" si="361"/>
        <v>2.6999725201461962</v>
      </c>
    </row>
    <row r="857" spans="1:38" x14ac:dyDescent="0.3">
      <c r="A857" s="1">
        <f t="shared" si="364"/>
        <v>856</v>
      </c>
      <c r="B857">
        <f t="shared" ca="1" si="366"/>
        <v>636</v>
      </c>
      <c r="C857">
        <f t="shared" ca="1" si="367"/>
        <v>1</v>
      </c>
      <c r="D857" t="str">
        <f t="shared" ca="1" si="368"/>
        <v>پشتیبانی فنی</v>
      </c>
      <c r="E857" t="str">
        <f t="shared" ca="1" si="369"/>
        <v>محصول ۲</v>
      </c>
      <c r="F857" t="str">
        <f t="shared" ca="1" si="370"/>
        <v>_</v>
      </c>
      <c r="G857">
        <f t="shared" ca="1" si="371"/>
        <v>8.7143204980631896</v>
      </c>
      <c r="H857">
        <f t="shared" ca="1" si="372"/>
        <v>644.71432049806322</v>
      </c>
      <c r="I857">
        <f ca="1">24-COUNTIF($H$2:H856,"&gt;"&amp;B857)</f>
        <v>8</v>
      </c>
      <c r="J857">
        <f t="shared" ca="1" si="354"/>
        <v>17</v>
      </c>
      <c r="O857">
        <f t="shared" ca="1" si="365"/>
        <v>0.71495277093444776</v>
      </c>
      <c r="P857">
        <f t="shared" ca="1" si="353"/>
        <v>1</v>
      </c>
      <c r="Q857">
        <f t="shared" ca="1" si="373"/>
        <v>636</v>
      </c>
      <c r="V857">
        <f t="shared" ca="1" si="362"/>
        <v>0.38325617617613594</v>
      </c>
      <c r="W857" t="str">
        <f t="shared" ca="1" si="374"/>
        <v>پشتیبانی فنی</v>
      </c>
      <c r="X857">
        <f t="shared" ca="1" si="363"/>
        <v>9.7969672805239743</v>
      </c>
      <c r="AB857">
        <f t="shared" ca="1" si="375"/>
        <v>0.99882222042349056</v>
      </c>
      <c r="AC857" t="str">
        <f t="shared" ca="1" si="376"/>
        <v>الویت بیشتر</v>
      </c>
      <c r="AE857">
        <f t="shared" ca="1" si="355"/>
        <v>0.29088610133055171</v>
      </c>
      <c r="AF857" t="str">
        <f t="shared" ca="1" si="377"/>
        <v>محصول ۲</v>
      </c>
      <c r="AG857">
        <f t="shared" ca="1" si="356"/>
        <v>0.60081553790421549</v>
      </c>
      <c r="AH857" s="4">
        <f t="shared" ca="1" si="357"/>
        <v>8.7143204980631896</v>
      </c>
      <c r="AI857">
        <f t="shared" ca="1" si="358"/>
        <v>0.63038770394222199</v>
      </c>
      <c r="AJ857">
        <f t="shared" ca="1" si="359"/>
        <v>20.861342012957987</v>
      </c>
      <c r="AK857">
        <f t="shared" ca="1" si="360"/>
        <v>0.39184883651447577</v>
      </c>
      <c r="AL857">
        <f t="shared" ca="1" si="361"/>
        <v>2.8852670066307406</v>
      </c>
    </row>
    <row r="858" spans="1:38" x14ac:dyDescent="0.3">
      <c r="A858" s="1">
        <f t="shared" si="364"/>
        <v>857</v>
      </c>
      <c r="B858">
        <f t="shared" ca="1" si="366"/>
        <v>636</v>
      </c>
      <c r="C858">
        <f t="shared" ca="1" si="367"/>
        <v>1</v>
      </c>
      <c r="D858" t="str">
        <f t="shared" ca="1" si="368"/>
        <v>پشتیبانی فنی</v>
      </c>
      <c r="E858" t="str">
        <f t="shared" ca="1" si="369"/>
        <v>محصول ۱</v>
      </c>
      <c r="F858" t="str">
        <f t="shared" ca="1" si="370"/>
        <v>_</v>
      </c>
      <c r="G858">
        <f t="shared" ca="1" si="371"/>
        <v>5.8228746433924758</v>
      </c>
      <c r="H858">
        <f t="shared" ca="1" si="372"/>
        <v>641.82287464339242</v>
      </c>
      <c r="I858">
        <f ca="1">24-COUNTIF($H$2:H857,"&gt;"&amp;B858)</f>
        <v>7</v>
      </c>
      <c r="J858">
        <f t="shared" ca="1" si="354"/>
        <v>18</v>
      </c>
      <c r="O858">
        <f t="shared" ca="1" si="365"/>
        <v>8.1719785227225672E-2</v>
      </c>
      <c r="P858">
        <f t="shared" ca="1" si="353"/>
        <v>0</v>
      </c>
      <c r="Q858">
        <f t="shared" ca="1" si="373"/>
        <v>636</v>
      </c>
      <c r="V858">
        <f t="shared" ca="1" si="362"/>
        <v>0.3913438367095603</v>
      </c>
      <c r="W858" t="str">
        <f t="shared" ca="1" si="374"/>
        <v>پشتیبانی فنی</v>
      </c>
      <c r="X858">
        <f t="shared" ca="1" si="363"/>
        <v>8.7180776490367098</v>
      </c>
      <c r="AB858">
        <f t="shared" ca="1" si="375"/>
        <v>0.95304785960287863</v>
      </c>
      <c r="AC858" t="str">
        <f t="shared" ca="1" si="376"/>
        <v>الویت بیشتر</v>
      </c>
      <c r="AE858">
        <f t="shared" ca="1" si="355"/>
        <v>0.13117928080769464</v>
      </c>
      <c r="AF858" t="str">
        <f t="shared" ca="1" si="377"/>
        <v>محصول ۱</v>
      </c>
      <c r="AG858">
        <f t="shared" ca="1" si="356"/>
        <v>0.17708047227351553</v>
      </c>
      <c r="AH858" s="4">
        <f t="shared" ca="1" si="357"/>
        <v>5.8228746433924758</v>
      </c>
      <c r="AI858">
        <f t="shared" ca="1" si="358"/>
        <v>0.26333464456767608</v>
      </c>
      <c r="AJ858">
        <f t="shared" ca="1" si="359"/>
        <v>14.897886249177953</v>
      </c>
      <c r="AK858">
        <f t="shared" ca="1" si="360"/>
        <v>0.62040276432806707</v>
      </c>
      <c r="AL858">
        <f t="shared" ca="1" si="361"/>
        <v>3.1286823361460723</v>
      </c>
    </row>
    <row r="859" spans="1:38" x14ac:dyDescent="0.3">
      <c r="A859" s="1">
        <f t="shared" si="364"/>
        <v>858</v>
      </c>
      <c r="B859">
        <f t="shared" ca="1" si="366"/>
        <v>636</v>
      </c>
      <c r="C859">
        <f t="shared" ca="1" si="367"/>
        <v>1</v>
      </c>
      <c r="D859" t="str">
        <f t="shared" ca="1" si="368"/>
        <v>پشتیبانی فنی</v>
      </c>
      <c r="E859" t="str">
        <f t="shared" ca="1" si="369"/>
        <v>محصول ۲</v>
      </c>
      <c r="F859" t="str">
        <f t="shared" ca="1" si="370"/>
        <v>_</v>
      </c>
      <c r="G859">
        <f t="shared" ca="1" si="371"/>
        <v>11.355609126386391</v>
      </c>
      <c r="H859">
        <f t="shared" ca="1" si="372"/>
        <v>647.35560912638641</v>
      </c>
      <c r="I859">
        <f ca="1">24-COUNTIF($H$2:H858,"&gt;"&amp;B859)</f>
        <v>6</v>
      </c>
      <c r="J859">
        <f t="shared" ca="1" si="354"/>
        <v>19</v>
      </c>
      <c r="O859">
        <f t="shared" ca="1" si="365"/>
        <v>0.56824303987596003</v>
      </c>
      <c r="P859">
        <f t="shared" ca="1" si="353"/>
        <v>0</v>
      </c>
      <c r="Q859">
        <f t="shared" ca="1" si="373"/>
        <v>636</v>
      </c>
      <c r="V859">
        <f t="shared" ca="1" si="362"/>
        <v>0.57033610341985619</v>
      </c>
      <c r="W859" t="str">
        <f t="shared" ca="1" si="374"/>
        <v>پشتیبانی فنی</v>
      </c>
      <c r="X859">
        <f t="shared" ca="1" si="363"/>
        <v>8.8458820941662886</v>
      </c>
      <c r="AB859">
        <f t="shared" ca="1" si="375"/>
        <v>0.96194319598382882</v>
      </c>
      <c r="AC859" t="str">
        <f t="shared" ca="1" si="376"/>
        <v>الویت بیشتر</v>
      </c>
      <c r="AE859">
        <f t="shared" ca="1" si="355"/>
        <v>0.2845302907816743</v>
      </c>
      <c r="AF859" t="str">
        <f t="shared" ca="1" si="377"/>
        <v>محصول ۲</v>
      </c>
      <c r="AG859">
        <f t="shared" ca="1" si="356"/>
        <v>0.79561143480851926</v>
      </c>
      <c r="AH859" s="4">
        <f t="shared" ca="1" si="357"/>
        <v>11.355609126386391</v>
      </c>
      <c r="AI859">
        <f t="shared" ca="1" si="358"/>
        <v>0.38264125465975163</v>
      </c>
      <c r="AJ859">
        <f t="shared" ca="1" si="359"/>
        <v>17.136636017319958</v>
      </c>
      <c r="AK859">
        <f t="shared" ca="1" si="360"/>
        <v>0.13697756377885928</v>
      </c>
      <c r="AL859">
        <f t="shared" ca="1" si="361"/>
        <v>2.5234072291798411</v>
      </c>
    </row>
    <row r="860" spans="1:38" x14ac:dyDescent="0.3">
      <c r="A860" s="1">
        <f t="shared" si="364"/>
        <v>859</v>
      </c>
      <c r="B860">
        <f t="shared" ca="1" si="366"/>
        <v>638</v>
      </c>
      <c r="C860">
        <f t="shared" ca="1" si="367"/>
        <v>1</v>
      </c>
      <c r="D860" t="str">
        <f t="shared" ca="1" si="368"/>
        <v>پشتیبانی فنی</v>
      </c>
      <c r="E860" t="str">
        <f t="shared" ca="1" si="369"/>
        <v>محصول ۲</v>
      </c>
      <c r="F860" t="str">
        <f t="shared" ca="1" si="370"/>
        <v>_</v>
      </c>
      <c r="G860">
        <f t="shared" ca="1" si="371"/>
        <v>8.3849534812658462</v>
      </c>
      <c r="H860">
        <f t="shared" ca="1" si="372"/>
        <v>646.38495348126582</v>
      </c>
      <c r="I860">
        <f ca="1">24-COUNTIF($H$2:H859,"&gt;"&amp;B860)</f>
        <v>6</v>
      </c>
      <c r="J860">
        <f t="shared" ca="1" si="354"/>
        <v>19</v>
      </c>
      <c r="O860">
        <f t="shared" ca="1" si="365"/>
        <v>0.82591306962421229</v>
      </c>
      <c r="P860">
        <f t="shared" ca="1" si="353"/>
        <v>2</v>
      </c>
      <c r="Q860">
        <f t="shared" ca="1" si="373"/>
        <v>638</v>
      </c>
      <c r="V860">
        <f t="shared" ca="1" si="362"/>
        <v>0.24964135085132103</v>
      </c>
      <c r="W860" t="str">
        <f t="shared" ca="1" si="374"/>
        <v>پشتیبانی فنی</v>
      </c>
      <c r="X860">
        <f t="shared" ca="1" si="363"/>
        <v>7.2453438668241779</v>
      </c>
      <c r="AB860">
        <f t="shared" ca="1" si="375"/>
        <v>0.78319627394162361</v>
      </c>
      <c r="AC860" t="str">
        <f t="shared" ca="1" si="376"/>
        <v>الویت بیشتر</v>
      </c>
      <c r="AE860">
        <f t="shared" ca="1" si="355"/>
        <v>0.32343568469018202</v>
      </c>
      <c r="AF860" t="str">
        <f t="shared" ca="1" si="377"/>
        <v>محصول ۲</v>
      </c>
      <c r="AG860">
        <f t="shared" ca="1" si="356"/>
        <v>0.57199481686378806</v>
      </c>
      <c r="AH860" s="4">
        <f t="shared" ca="1" si="357"/>
        <v>8.3849534812658462</v>
      </c>
      <c r="AI860">
        <f t="shared" ca="1" si="358"/>
        <v>0.36495177815746194</v>
      </c>
      <c r="AJ860">
        <f t="shared" ca="1" si="359"/>
        <v>16.829390162786979</v>
      </c>
      <c r="AK860">
        <f t="shared" ca="1" si="360"/>
        <v>0.28999657945846036</v>
      </c>
      <c r="AL860">
        <f t="shared" ca="1" si="361"/>
        <v>2.7615728191820668</v>
      </c>
    </row>
    <row r="861" spans="1:38" x14ac:dyDescent="0.3">
      <c r="A861" s="1">
        <f t="shared" si="364"/>
        <v>860</v>
      </c>
      <c r="B861">
        <f t="shared" ca="1" si="366"/>
        <v>639</v>
      </c>
      <c r="C861">
        <f t="shared" ca="1" si="367"/>
        <v>1</v>
      </c>
      <c r="D861" t="str">
        <f t="shared" ca="1" si="368"/>
        <v>پشتیبانی فنی</v>
      </c>
      <c r="E861" t="str">
        <f t="shared" ca="1" si="369"/>
        <v>محصول ۳</v>
      </c>
      <c r="F861" t="str">
        <f t="shared" ca="1" si="370"/>
        <v>_</v>
      </c>
      <c r="G861">
        <f t="shared" ca="1" si="371"/>
        <v>7.3012979293702678</v>
      </c>
      <c r="H861">
        <f t="shared" ca="1" si="372"/>
        <v>646.30129792937032</v>
      </c>
      <c r="I861">
        <f ca="1">24-COUNTIF($H$2:H860,"&gt;"&amp;B861)</f>
        <v>9</v>
      </c>
      <c r="J861">
        <f t="shared" ca="1" si="354"/>
        <v>16</v>
      </c>
      <c r="O861">
        <f t="shared" ca="1" si="365"/>
        <v>0.79225485298444442</v>
      </c>
      <c r="P861">
        <f t="shared" ca="1" si="353"/>
        <v>1</v>
      </c>
      <c r="Q861">
        <f t="shared" ca="1" si="373"/>
        <v>639</v>
      </c>
      <c r="V861">
        <f t="shared" ca="1" si="362"/>
        <v>0.59115286496635078</v>
      </c>
      <c r="W861" t="str">
        <f t="shared" ca="1" si="374"/>
        <v>پشتیبانی فنی</v>
      </c>
      <c r="X861">
        <f t="shared" ca="1" si="363"/>
        <v>9.6179116162628908</v>
      </c>
      <c r="AB861">
        <f t="shared" ca="1" si="375"/>
        <v>0.99582881334323325</v>
      </c>
      <c r="AC861" t="str">
        <f t="shared" ca="1" si="376"/>
        <v>الویت بیشتر</v>
      </c>
      <c r="AE861">
        <f t="shared" ca="1" si="355"/>
        <v>0.3694178116825938</v>
      </c>
      <c r="AF861" t="str">
        <f t="shared" ca="1" si="377"/>
        <v>محصول ۳</v>
      </c>
      <c r="AG861">
        <f t="shared" ca="1" si="356"/>
        <v>0.47008228705510691</v>
      </c>
      <c r="AH861" s="4">
        <f t="shared" ca="1" si="357"/>
        <v>7.3012979293702678</v>
      </c>
      <c r="AI861">
        <f t="shared" ca="1" si="358"/>
        <v>0.29274050981517508</v>
      </c>
      <c r="AJ861">
        <f t="shared" ca="1" si="359"/>
        <v>15.490255433481188</v>
      </c>
      <c r="AK861">
        <f t="shared" ca="1" si="360"/>
        <v>0.67156223630745815</v>
      </c>
      <c r="AL861">
        <f t="shared" ca="1" si="361"/>
        <v>3.1895214207734521</v>
      </c>
    </row>
    <row r="862" spans="1:38" x14ac:dyDescent="0.3">
      <c r="A862" s="1">
        <f t="shared" si="364"/>
        <v>861</v>
      </c>
      <c r="B862">
        <f t="shared" ca="1" si="366"/>
        <v>640</v>
      </c>
      <c r="C862">
        <f t="shared" ca="1" si="367"/>
        <v>1</v>
      </c>
      <c r="D862" t="str">
        <f t="shared" ca="1" si="368"/>
        <v>پشتیبانی فنی</v>
      </c>
      <c r="E862" t="str">
        <f t="shared" ca="1" si="369"/>
        <v>محصول ۲</v>
      </c>
      <c r="F862" t="str">
        <f t="shared" ca="1" si="370"/>
        <v>_</v>
      </c>
      <c r="G862">
        <f t="shared" ca="1" si="371"/>
        <v>6.1221665180812028</v>
      </c>
      <c r="H862">
        <f t="shared" ca="1" si="372"/>
        <v>646.12216651808126</v>
      </c>
      <c r="I862">
        <f ca="1">24-COUNTIF($H$2:H861,"&gt;"&amp;B862)</f>
        <v>9</v>
      </c>
      <c r="J862">
        <f t="shared" ca="1" si="354"/>
        <v>16</v>
      </c>
      <c r="O862">
        <f t="shared" ca="1" si="365"/>
        <v>0.71824334316110539</v>
      </c>
      <c r="P862">
        <f t="shared" ca="1" si="353"/>
        <v>1</v>
      </c>
      <c r="Q862">
        <f t="shared" ca="1" si="373"/>
        <v>640</v>
      </c>
      <c r="V862">
        <f t="shared" ca="1" si="362"/>
        <v>0.34555317651551465</v>
      </c>
      <c r="W862" t="str">
        <f t="shared" ca="1" si="374"/>
        <v>پشتیبانی فنی</v>
      </c>
      <c r="X862">
        <f t="shared" ca="1" si="363"/>
        <v>9.8130150051904543</v>
      </c>
      <c r="AB862">
        <f t="shared" ca="1" si="375"/>
        <v>0.99900104604903073</v>
      </c>
      <c r="AC862" t="str">
        <f t="shared" ca="1" si="376"/>
        <v>الویت بیشتر</v>
      </c>
      <c r="AE862">
        <f t="shared" ca="1" si="355"/>
        <v>0.3206311258722504</v>
      </c>
      <c r="AF862" t="str">
        <f t="shared" ca="1" si="377"/>
        <v>محصول ۲</v>
      </c>
      <c r="AG862">
        <f t="shared" ca="1" si="356"/>
        <v>0.34683829525837395</v>
      </c>
      <c r="AH862" s="4">
        <f t="shared" ca="1" si="357"/>
        <v>6.1221665180812028</v>
      </c>
      <c r="AI862">
        <f t="shared" ca="1" si="358"/>
        <v>0.28439612235750478</v>
      </c>
      <c r="AJ862">
        <f t="shared" ca="1" si="359"/>
        <v>15.325310202516956</v>
      </c>
      <c r="AK862">
        <f t="shared" ca="1" si="360"/>
        <v>0.21721501955579381</v>
      </c>
      <c r="AL862">
        <f t="shared" ca="1" si="361"/>
        <v>2.6591130700506458</v>
      </c>
    </row>
    <row r="863" spans="1:38" x14ac:dyDescent="0.3">
      <c r="A863" s="1">
        <f t="shared" si="364"/>
        <v>862</v>
      </c>
      <c r="B863">
        <f t="shared" ca="1" si="366"/>
        <v>640</v>
      </c>
      <c r="C863">
        <f t="shared" ca="1" si="367"/>
        <v>1</v>
      </c>
      <c r="D863" t="str">
        <f t="shared" ca="1" si="368"/>
        <v>پشتیبانی فنی</v>
      </c>
      <c r="E863" t="str">
        <f t="shared" ca="1" si="369"/>
        <v>محصول ۱</v>
      </c>
      <c r="F863" t="str">
        <f t="shared" ca="1" si="370"/>
        <v>_</v>
      </c>
      <c r="G863">
        <f t="shared" ca="1" si="371"/>
        <v>4.1868778181812152</v>
      </c>
      <c r="H863">
        <f t="shared" ca="1" si="372"/>
        <v>644.18687781818119</v>
      </c>
      <c r="I863">
        <f ca="1">24-COUNTIF($H$2:H862,"&gt;"&amp;B863)</f>
        <v>8</v>
      </c>
      <c r="J863">
        <f t="shared" ca="1" si="354"/>
        <v>17</v>
      </c>
      <c r="O863">
        <f t="shared" ca="1" si="365"/>
        <v>5.6650855773678233E-2</v>
      </c>
      <c r="P863">
        <f t="shared" ca="1" si="353"/>
        <v>0</v>
      </c>
      <c r="Q863">
        <f t="shared" ca="1" si="373"/>
        <v>640</v>
      </c>
      <c r="V863">
        <f t="shared" ca="1" si="362"/>
        <v>0.38095034107101111</v>
      </c>
      <c r="W863" t="str">
        <f t="shared" ca="1" si="374"/>
        <v>پشتیبانی فنی</v>
      </c>
      <c r="X863">
        <f t="shared" ca="1" si="363"/>
        <v>8.7079384261541772</v>
      </c>
      <c r="AB863">
        <f t="shared" ca="1" si="375"/>
        <v>0.95230219683974449</v>
      </c>
      <c r="AC863" t="str">
        <f t="shared" ca="1" si="376"/>
        <v>الویت بیشتر</v>
      </c>
      <c r="AE863">
        <f t="shared" ca="1" si="355"/>
        <v>0.10190195013293045</v>
      </c>
      <c r="AF863" t="str">
        <f t="shared" ca="1" si="377"/>
        <v>محصول ۱</v>
      </c>
      <c r="AG863">
        <f t="shared" ca="1" si="356"/>
        <v>3.1303976784235577E-2</v>
      </c>
      <c r="AH863" s="4">
        <f t="shared" ca="1" si="357"/>
        <v>4.1868778181812152</v>
      </c>
      <c r="AI863">
        <f t="shared" ca="1" si="358"/>
        <v>0.22920556886886023</v>
      </c>
      <c r="AJ863">
        <f t="shared" ca="1" si="359"/>
        <v>14.167187986845525</v>
      </c>
      <c r="AK863">
        <f t="shared" ca="1" si="360"/>
        <v>0.51719403400244301</v>
      </c>
      <c r="AL863">
        <f t="shared" ca="1" si="361"/>
        <v>3.0173444489572585</v>
      </c>
    </row>
    <row r="864" spans="1:38" x14ac:dyDescent="0.3">
      <c r="A864" s="1">
        <f t="shared" si="364"/>
        <v>863</v>
      </c>
      <c r="B864">
        <f t="shared" ca="1" si="366"/>
        <v>640</v>
      </c>
      <c r="C864">
        <f t="shared" ca="1" si="367"/>
        <v>1</v>
      </c>
      <c r="D864" t="str">
        <f t="shared" ca="1" si="368"/>
        <v>بررسی سفارش</v>
      </c>
      <c r="E864" t="str">
        <f t="shared" ca="1" si="369"/>
        <v>_</v>
      </c>
      <c r="F864" t="str">
        <f t="shared" ca="1" si="370"/>
        <v>الویت کمتر</v>
      </c>
      <c r="G864">
        <f t="shared" ca="1" si="371"/>
        <v>13.012936256527473</v>
      </c>
      <c r="H864">
        <f t="shared" ca="1" si="372"/>
        <v>653.0129362565275</v>
      </c>
      <c r="I864">
        <f ca="1">24-COUNTIF($H$2:H863,"&gt;"&amp;B864)</f>
        <v>7</v>
      </c>
      <c r="J864">
        <f t="shared" ca="1" si="354"/>
        <v>18</v>
      </c>
      <c r="O864">
        <f t="shared" ca="1" si="365"/>
        <v>0.3101504612651852</v>
      </c>
      <c r="P864">
        <f t="shared" ca="1" si="353"/>
        <v>0</v>
      </c>
      <c r="Q864">
        <f t="shared" ca="1" si="373"/>
        <v>640</v>
      </c>
      <c r="V864">
        <f t="shared" ca="1" si="362"/>
        <v>0.22349804751265775</v>
      </c>
      <c r="W864" t="str">
        <f t="shared" ca="1" si="374"/>
        <v>بررسی سفارش</v>
      </c>
      <c r="X864">
        <f t="shared" ca="1" si="363"/>
        <v>4.1830040051521884</v>
      </c>
      <c r="AB864">
        <f t="shared" ca="1" si="375"/>
        <v>9.9964176871865637E-2</v>
      </c>
      <c r="AC864" t="str">
        <f t="shared" ca="1" si="376"/>
        <v>الویت کمتر</v>
      </c>
      <c r="AE864">
        <f t="shared" ca="1" si="355"/>
        <v>0.14682549757887475</v>
      </c>
      <c r="AF864" t="str">
        <f t="shared" ca="1" si="377"/>
        <v>محصول ۱</v>
      </c>
      <c r="AG864">
        <f t="shared" ca="1" si="356"/>
        <v>0.85560732008290696</v>
      </c>
      <c r="AH864" s="4">
        <f t="shared" ca="1" si="357"/>
        <v>12.415304944574673</v>
      </c>
      <c r="AI864">
        <f t="shared" ca="1" si="358"/>
        <v>7.5366270449387929E-2</v>
      </c>
      <c r="AJ864">
        <f t="shared" ca="1" si="359"/>
        <v>9.8301104597317845</v>
      </c>
      <c r="AK864">
        <f t="shared" ca="1" si="360"/>
        <v>0.66611316080869909</v>
      </c>
      <c r="AL864">
        <f t="shared" ca="1" si="361"/>
        <v>3.1828257967956883</v>
      </c>
    </row>
    <row r="865" spans="1:38" x14ac:dyDescent="0.3">
      <c r="A865" s="1">
        <f t="shared" si="364"/>
        <v>864</v>
      </c>
      <c r="B865">
        <f t="shared" ca="1" si="366"/>
        <v>643</v>
      </c>
      <c r="C865">
        <f t="shared" ca="1" si="367"/>
        <v>1</v>
      </c>
      <c r="D865" t="str">
        <f t="shared" ca="1" si="368"/>
        <v>پشتیبانی فنی</v>
      </c>
      <c r="E865" t="str">
        <f t="shared" ca="1" si="369"/>
        <v>محصول ۱</v>
      </c>
      <c r="F865" t="str">
        <f t="shared" ca="1" si="370"/>
        <v>_</v>
      </c>
      <c r="G865">
        <f t="shared" ca="1" si="371"/>
        <v>7.8959526630585852</v>
      </c>
      <c r="H865">
        <f t="shared" ca="1" si="372"/>
        <v>650.89595266305855</v>
      </c>
      <c r="I865">
        <f ca="1">24-COUNTIF($H$2:H864,"&gt;"&amp;B865)</f>
        <v>11</v>
      </c>
      <c r="J865">
        <f t="shared" ca="1" si="354"/>
        <v>14</v>
      </c>
      <c r="O865">
        <f t="shared" ca="1" si="365"/>
        <v>0.93173212191447174</v>
      </c>
      <c r="P865">
        <f t="shared" ca="1" si="353"/>
        <v>3</v>
      </c>
      <c r="Q865">
        <f t="shared" ca="1" si="373"/>
        <v>643</v>
      </c>
      <c r="V865">
        <f t="shared" ca="1" si="362"/>
        <v>0.26944329292931224</v>
      </c>
      <c r="W865" t="str">
        <f t="shared" ca="1" si="374"/>
        <v>پشتیبانی فنی</v>
      </c>
      <c r="X865">
        <f t="shared" ca="1" si="363"/>
        <v>3.272418698211621</v>
      </c>
      <c r="AB865">
        <f t="shared" ca="1" si="375"/>
        <v>5.3008533668081606E-3</v>
      </c>
      <c r="AC865" t="str">
        <f t="shared" ca="1" si="376"/>
        <v>الویت کمتر</v>
      </c>
      <c r="AE865">
        <f t="shared" ca="1" si="355"/>
        <v>0.18088531050423071</v>
      </c>
      <c r="AF865" t="str">
        <f t="shared" ca="1" si="377"/>
        <v>محصول ۱</v>
      </c>
      <c r="AG865">
        <f t="shared" ca="1" si="356"/>
        <v>0.527352904689107</v>
      </c>
      <c r="AH865" s="4">
        <f t="shared" ca="1" si="357"/>
        <v>7.8959526630585852</v>
      </c>
      <c r="AI865">
        <f t="shared" ca="1" si="358"/>
        <v>3.4843167250488083E-2</v>
      </c>
      <c r="AJ865">
        <f t="shared" ca="1" si="359"/>
        <v>7.9641226557676195</v>
      </c>
      <c r="AK865">
        <f t="shared" ca="1" si="360"/>
        <v>0.29330882869817521</v>
      </c>
      <c r="AL865">
        <f t="shared" ca="1" si="361"/>
        <v>2.7659096927160216</v>
      </c>
    </row>
    <row r="866" spans="1:38" x14ac:dyDescent="0.3">
      <c r="A866" s="1">
        <f t="shared" si="364"/>
        <v>865</v>
      </c>
      <c r="B866">
        <f t="shared" ca="1" si="366"/>
        <v>644</v>
      </c>
      <c r="C866">
        <f t="shared" ca="1" si="367"/>
        <v>1</v>
      </c>
      <c r="D866" t="str">
        <f t="shared" ca="1" si="368"/>
        <v>پشتیبانی فنی</v>
      </c>
      <c r="E866" t="str">
        <f t="shared" ca="1" si="369"/>
        <v>محصول ۲</v>
      </c>
      <c r="F866" t="str">
        <f t="shared" ca="1" si="370"/>
        <v>_</v>
      </c>
      <c r="G866">
        <f t="shared" ca="1" si="371"/>
        <v>10.38383748141926</v>
      </c>
      <c r="H866">
        <f t="shared" ca="1" si="372"/>
        <v>654.38383748141928</v>
      </c>
      <c r="I866">
        <f ca="1">24-COUNTIF($H$2:H865,"&gt;"&amp;B866)</f>
        <v>10</v>
      </c>
      <c r="J866">
        <f t="shared" ca="1" si="354"/>
        <v>15</v>
      </c>
      <c r="O866">
        <f t="shared" ca="1" si="365"/>
        <v>0.60208641386104844</v>
      </c>
      <c r="P866">
        <f t="shared" ca="1" si="353"/>
        <v>1</v>
      </c>
      <c r="Q866">
        <f t="shared" ca="1" si="373"/>
        <v>644</v>
      </c>
      <c r="V866">
        <f t="shared" ca="1" si="362"/>
        <v>0.41527563133993928</v>
      </c>
      <c r="W866" t="str">
        <f t="shared" ca="1" si="374"/>
        <v>پشتیبانی فنی</v>
      </c>
      <c r="X866">
        <f t="shared" ca="1" si="363"/>
        <v>3.6536646721335941</v>
      </c>
      <c r="AB866">
        <f t="shared" ca="1" si="375"/>
        <v>3.0519821685394223E-2</v>
      </c>
      <c r="AC866" t="str">
        <f t="shared" ca="1" si="376"/>
        <v>الویت کمتر</v>
      </c>
      <c r="AE866">
        <f t="shared" ca="1" si="355"/>
        <v>0.29900123014472146</v>
      </c>
      <c r="AF866" t="str">
        <f t="shared" ca="1" si="377"/>
        <v>محصول ۲</v>
      </c>
      <c r="AG866">
        <f t="shared" ca="1" si="356"/>
        <v>0.73145402078965693</v>
      </c>
      <c r="AH866" s="4">
        <f t="shared" ca="1" si="357"/>
        <v>10.38383748141926</v>
      </c>
      <c r="AI866">
        <f t="shared" ca="1" si="358"/>
        <v>0.62779682867573028</v>
      </c>
      <c r="AJ866">
        <f t="shared" ca="1" si="359"/>
        <v>20.826656522695004</v>
      </c>
      <c r="AK866">
        <f t="shared" ca="1" si="360"/>
        <v>0.32916550861735916</v>
      </c>
      <c r="AL866">
        <f t="shared" ca="1" si="361"/>
        <v>2.8113760023778855</v>
      </c>
    </row>
    <row r="867" spans="1:38" x14ac:dyDescent="0.3">
      <c r="A867" s="1">
        <f t="shared" si="364"/>
        <v>866</v>
      </c>
      <c r="B867">
        <f t="shared" ca="1" si="366"/>
        <v>645</v>
      </c>
      <c r="C867">
        <f t="shared" ca="1" si="367"/>
        <v>1</v>
      </c>
      <c r="D867" t="str">
        <f t="shared" ca="1" si="368"/>
        <v>پشتیبانی فنی</v>
      </c>
      <c r="E867" t="str">
        <f t="shared" ca="1" si="369"/>
        <v>محصول ۲</v>
      </c>
      <c r="F867" t="str">
        <f t="shared" ca="1" si="370"/>
        <v>_</v>
      </c>
      <c r="G867">
        <f t="shared" ca="1" si="371"/>
        <v>5.4520286394322639</v>
      </c>
      <c r="H867">
        <f t="shared" ca="1" si="372"/>
        <v>650.45202863943223</v>
      </c>
      <c r="I867">
        <f ca="1">24-COUNTIF($H$2:H866,"&gt;"&amp;B867)</f>
        <v>13</v>
      </c>
      <c r="J867">
        <f t="shared" ca="1" si="354"/>
        <v>12</v>
      </c>
      <c r="O867">
        <f t="shared" ca="1" si="365"/>
        <v>0.71868880057043882</v>
      </c>
      <c r="P867">
        <f t="shared" ca="1" si="353"/>
        <v>1</v>
      </c>
      <c r="Q867">
        <f t="shared" ca="1" si="373"/>
        <v>645</v>
      </c>
      <c r="V867">
        <f t="shared" ca="1" si="362"/>
        <v>0.52342605099837647</v>
      </c>
      <c r="W867" t="str">
        <f t="shared" ca="1" si="374"/>
        <v>پشتیبانی فنی</v>
      </c>
      <c r="X867">
        <f t="shared" ca="1" si="363"/>
        <v>7.2887953104742893</v>
      </c>
      <c r="AB867">
        <f t="shared" ca="1" si="375"/>
        <v>0.78998197518553703</v>
      </c>
      <c r="AC867" t="str">
        <f t="shared" ca="1" si="376"/>
        <v>الویت بیشتر</v>
      </c>
      <c r="AE867">
        <f t="shared" ca="1" si="355"/>
        <v>0.23372905478652842</v>
      </c>
      <c r="AF867" t="str">
        <f t="shared" ca="1" si="377"/>
        <v>محصول ۲</v>
      </c>
      <c r="AG867">
        <f t="shared" ca="1" si="356"/>
        <v>0.13360987663546753</v>
      </c>
      <c r="AH867" s="4">
        <f t="shared" ca="1" si="357"/>
        <v>5.4520286394322639</v>
      </c>
      <c r="AI867">
        <f t="shared" ca="1" si="358"/>
        <v>0.85661375547924035</v>
      </c>
      <c r="AJ867">
        <f t="shared" ca="1" si="359"/>
        <v>23.655350511276502</v>
      </c>
      <c r="AK867">
        <f t="shared" ca="1" si="360"/>
        <v>0.9966440085832724</v>
      </c>
      <c r="AL867">
        <f t="shared" ca="1" si="361"/>
        <v>3.9180733081745931</v>
      </c>
    </row>
    <row r="868" spans="1:38" x14ac:dyDescent="0.3">
      <c r="A868" s="1">
        <f t="shared" si="364"/>
        <v>867</v>
      </c>
      <c r="B868">
        <f t="shared" ca="1" si="366"/>
        <v>649</v>
      </c>
      <c r="C868">
        <f t="shared" ca="1" si="367"/>
        <v>1</v>
      </c>
      <c r="D868" t="str">
        <f t="shared" ca="1" si="368"/>
        <v>پشتیبانی فنی</v>
      </c>
      <c r="E868" t="str">
        <f t="shared" ca="1" si="369"/>
        <v>محصول ۲</v>
      </c>
      <c r="F868" t="str">
        <f t="shared" ca="1" si="370"/>
        <v>_</v>
      </c>
      <c r="G868">
        <f t="shared" ca="1" si="371"/>
        <v>7.1730886696228442</v>
      </c>
      <c r="H868">
        <f t="shared" ca="1" si="372"/>
        <v>656.17308866962287</v>
      </c>
      <c r="I868">
        <f ca="1">24-COUNTIF($H$2:H867,"&gt;"&amp;B868)</f>
        <v>19</v>
      </c>
      <c r="J868">
        <f t="shared" ca="1" si="354"/>
        <v>6</v>
      </c>
      <c r="O868">
        <f t="shared" ca="1" si="365"/>
        <v>0.97475598936952534</v>
      </c>
      <c r="P868">
        <f t="shared" ca="1" si="353"/>
        <v>4</v>
      </c>
      <c r="Q868">
        <f t="shared" ca="1" si="373"/>
        <v>649</v>
      </c>
      <c r="V868">
        <f t="shared" ca="1" si="362"/>
        <v>0.44533452979695043</v>
      </c>
      <c r="W868" t="str">
        <f t="shared" ca="1" si="374"/>
        <v>پشتیبانی فنی</v>
      </c>
      <c r="X868">
        <f t="shared" ca="1" si="363"/>
        <v>4.0180548593688163</v>
      </c>
      <c r="AB868">
        <f t="shared" ca="1" si="375"/>
        <v>7.4031121191747165E-2</v>
      </c>
      <c r="AC868" t="str">
        <f t="shared" ca="1" si="376"/>
        <v>الویت کمتر</v>
      </c>
      <c r="AE868">
        <f t="shared" ca="1" si="355"/>
        <v>0.21591851497022907</v>
      </c>
      <c r="AF868" t="str">
        <f t="shared" ca="1" si="377"/>
        <v>محصول ۲</v>
      </c>
      <c r="AG868">
        <f t="shared" ca="1" si="356"/>
        <v>0.45730551409329057</v>
      </c>
      <c r="AH868" s="4">
        <f t="shared" ca="1" si="357"/>
        <v>7.1730886696228442</v>
      </c>
      <c r="AI868">
        <f t="shared" ca="1" si="358"/>
        <v>0.685880553988373</v>
      </c>
      <c r="AJ868">
        <f t="shared" ca="1" si="359"/>
        <v>21.587840397523404</v>
      </c>
      <c r="AK868">
        <f t="shared" ca="1" si="360"/>
        <v>0.27847370018069217</v>
      </c>
      <c r="AL868">
        <f t="shared" ca="1" si="361"/>
        <v>2.7462890863206995</v>
      </c>
    </row>
    <row r="869" spans="1:38" x14ac:dyDescent="0.3">
      <c r="A869" s="1">
        <f t="shared" si="364"/>
        <v>868</v>
      </c>
      <c r="B869">
        <f t="shared" ca="1" si="366"/>
        <v>649</v>
      </c>
      <c r="C869">
        <f t="shared" ca="1" si="367"/>
        <v>1</v>
      </c>
      <c r="D869" t="str">
        <f t="shared" ca="1" si="368"/>
        <v>پشتیبانی فنی</v>
      </c>
      <c r="E869" t="str">
        <f t="shared" ca="1" si="369"/>
        <v>محصول ۲</v>
      </c>
      <c r="F869" t="str">
        <f t="shared" ca="1" si="370"/>
        <v>_</v>
      </c>
      <c r="G869">
        <f t="shared" ca="1" si="371"/>
        <v>13.907979829895638</v>
      </c>
      <c r="H869">
        <f t="shared" ca="1" si="372"/>
        <v>662.90797982989568</v>
      </c>
      <c r="I869">
        <f ca="1">24-COUNTIF($H$2:H868,"&gt;"&amp;B869)</f>
        <v>18</v>
      </c>
      <c r="J869">
        <f t="shared" ca="1" si="354"/>
        <v>7</v>
      </c>
      <c r="O869">
        <f t="shared" ca="1" si="365"/>
        <v>0.54772472045173648</v>
      </c>
      <c r="P869">
        <f t="shared" ca="1" si="353"/>
        <v>0</v>
      </c>
      <c r="Q869">
        <f t="shared" ca="1" si="373"/>
        <v>649</v>
      </c>
      <c r="V869">
        <f t="shared" ca="1" si="362"/>
        <v>0.442362194838127</v>
      </c>
      <c r="W869" t="str">
        <f t="shared" ca="1" si="374"/>
        <v>پشتیبانی فنی</v>
      </c>
      <c r="X869">
        <f t="shared" ca="1" si="363"/>
        <v>7.8463135610679071</v>
      </c>
      <c r="AB869">
        <f t="shared" ca="1" si="375"/>
        <v>0.86747527779314293</v>
      </c>
      <c r="AC869" t="str">
        <f t="shared" ca="1" si="376"/>
        <v>الویت بیشتر</v>
      </c>
      <c r="AE869">
        <f t="shared" ca="1" si="355"/>
        <v>0.23468731476200475</v>
      </c>
      <c r="AF869" t="str">
        <f t="shared" ca="1" si="377"/>
        <v>محصول ۲</v>
      </c>
      <c r="AG869">
        <f t="shared" ca="1" si="356"/>
        <v>0.92247856910860682</v>
      </c>
      <c r="AH869" s="4">
        <f t="shared" ca="1" si="357"/>
        <v>13.907979829895638</v>
      </c>
      <c r="AI869">
        <f t="shared" ca="1" si="358"/>
        <v>0.75954672157360681</v>
      </c>
      <c r="AJ869">
        <f t="shared" ca="1" si="359"/>
        <v>22.508256844708438</v>
      </c>
      <c r="AK869">
        <f t="shared" ca="1" si="360"/>
        <v>0.65088995283913087</v>
      </c>
      <c r="AL869">
        <f t="shared" ca="1" si="361"/>
        <v>3.1644043475928454</v>
      </c>
    </row>
    <row r="870" spans="1:38" x14ac:dyDescent="0.3">
      <c r="A870" s="1">
        <f t="shared" si="364"/>
        <v>869</v>
      </c>
      <c r="B870">
        <f t="shared" ca="1" si="366"/>
        <v>649</v>
      </c>
      <c r="C870">
        <f t="shared" ca="1" si="367"/>
        <v>1</v>
      </c>
      <c r="D870" t="str">
        <f t="shared" ca="1" si="368"/>
        <v>پشتیبانی فنی</v>
      </c>
      <c r="E870" t="str">
        <f t="shared" ca="1" si="369"/>
        <v>محصول ۳</v>
      </c>
      <c r="F870" t="str">
        <f t="shared" ca="1" si="370"/>
        <v>_</v>
      </c>
      <c r="G870">
        <f t="shared" ca="1" si="371"/>
        <v>4.9338566486564073</v>
      </c>
      <c r="H870">
        <f t="shared" ca="1" si="372"/>
        <v>653.93385664865639</v>
      </c>
      <c r="I870">
        <f ca="1">24-COUNTIF($H$2:H869,"&gt;"&amp;B870)</f>
        <v>17</v>
      </c>
      <c r="J870">
        <f t="shared" ca="1" si="354"/>
        <v>8</v>
      </c>
      <c r="O870">
        <f t="shared" ca="1" si="365"/>
        <v>1.8840890504667973E-2</v>
      </c>
      <c r="P870">
        <f t="shared" ca="1" si="353"/>
        <v>0</v>
      </c>
      <c r="Q870">
        <f t="shared" ca="1" si="373"/>
        <v>649</v>
      </c>
      <c r="V870">
        <f t="shared" ca="1" si="362"/>
        <v>0.58753434255000836</v>
      </c>
      <c r="W870" t="str">
        <f t="shared" ca="1" si="374"/>
        <v>پشتیبانی فنی</v>
      </c>
      <c r="X870">
        <f t="shared" ca="1" si="363"/>
        <v>8.8561326013913799</v>
      </c>
      <c r="AB870">
        <f t="shared" ca="1" si="375"/>
        <v>0.96261621069715275</v>
      </c>
      <c r="AC870" t="str">
        <f t="shared" ca="1" si="376"/>
        <v>الویت بیشتر</v>
      </c>
      <c r="AE870">
        <f t="shared" ca="1" si="355"/>
        <v>0.47274468740982523</v>
      </c>
      <c r="AF870" t="str">
        <f t="shared" ca="1" si="377"/>
        <v>محصول ۳</v>
      </c>
      <c r="AG870">
        <f t="shared" ca="1" si="356"/>
        <v>0.20961063852842421</v>
      </c>
      <c r="AH870" s="4">
        <f t="shared" ca="1" si="357"/>
        <v>4.9338566486564073</v>
      </c>
      <c r="AI870">
        <f t="shared" ca="1" si="358"/>
        <v>0.90117801969499811</v>
      </c>
      <c r="AJ870">
        <f t="shared" ca="1" si="359"/>
        <v>24.160141043218029</v>
      </c>
      <c r="AK870">
        <f t="shared" ca="1" si="360"/>
        <v>0.36099826597037887</v>
      </c>
      <c r="AL870">
        <f t="shared" ca="1" si="361"/>
        <v>2.8497037907063598</v>
      </c>
    </row>
    <row r="871" spans="1:38" x14ac:dyDescent="0.3">
      <c r="A871" s="1">
        <f t="shared" si="364"/>
        <v>870</v>
      </c>
      <c r="B871">
        <f t="shared" ca="1" si="366"/>
        <v>649</v>
      </c>
      <c r="C871">
        <f t="shared" ca="1" si="367"/>
        <v>1</v>
      </c>
      <c r="D871" t="str">
        <f t="shared" ca="1" si="368"/>
        <v>پشتیبانی فنی</v>
      </c>
      <c r="E871" t="str">
        <f t="shared" ca="1" si="369"/>
        <v>محصول ۲</v>
      </c>
      <c r="F871" t="str">
        <f t="shared" ca="1" si="370"/>
        <v>_</v>
      </c>
      <c r="G871">
        <f t="shared" ca="1" si="371"/>
        <v>5.8032504459136991</v>
      </c>
      <c r="H871">
        <f t="shared" ca="1" si="372"/>
        <v>654.8032504459137</v>
      </c>
      <c r="I871">
        <f ca="1">24-COUNTIF($H$2:H870,"&gt;"&amp;B871)</f>
        <v>16</v>
      </c>
      <c r="J871">
        <f t="shared" ca="1" si="354"/>
        <v>9</v>
      </c>
      <c r="O871">
        <f t="shared" ca="1" si="365"/>
        <v>0.46304486678189083</v>
      </c>
      <c r="P871">
        <f t="shared" ca="1" si="353"/>
        <v>0</v>
      </c>
      <c r="Q871">
        <f t="shared" ca="1" si="373"/>
        <v>649</v>
      </c>
      <c r="V871">
        <f t="shared" ca="1" si="362"/>
        <v>0.46636062378281884</v>
      </c>
      <c r="W871" t="str">
        <f t="shared" ca="1" si="374"/>
        <v>پشتیبانی فنی</v>
      </c>
      <c r="X871">
        <f t="shared" ca="1" si="363"/>
        <v>7.2362189115499218</v>
      </c>
      <c r="AB871">
        <f t="shared" ca="1" si="375"/>
        <v>0.78175754557502009</v>
      </c>
      <c r="AC871" t="str">
        <f t="shared" ca="1" si="376"/>
        <v>الویت بیشتر</v>
      </c>
      <c r="AE871">
        <f t="shared" ca="1" si="355"/>
        <v>0.24858962462585188</v>
      </c>
      <c r="AF871" t="str">
        <f t="shared" ca="1" si="377"/>
        <v>محصول ۲</v>
      </c>
      <c r="AG871">
        <f t="shared" ca="1" si="356"/>
        <v>0.31129305701340559</v>
      </c>
      <c r="AH871" s="4">
        <f t="shared" ca="1" si="357"/>
        <v>5.8032504459136991</v>
      </c>
      <c r="AI871">
        <f t="shared" ca="1" si="358"/>
        <v>0.40492447743111482</v>
      </c>
      <c r="AJ871">
        <f t="shared" ca="1" si="359"/>
        <v>17.513731509891443</v>
      </c>
      <c r="AK871">
        <f t="shared" ca="1" si="360"/>
        <v>0.34502653196537969</v>
      </c>
      <c r="AL871">
        <f t="shared" ca="1" si="361"/>
        <v>2.8306943264105993</v>
      </c>
    </row>
    <row r="872" spans="1:38" x14ac:dyDescent="0.3">
      <c r="A872" s="1">
        <f t="shared" si="364"/>
        <v>871</v>
      </c>
      <c r="B872">
        <f t="shared" ca="1" si="366"/>
        <v>649</v>
      </c>
      <c r="C872">
        <f t="shared" ca="1" si="367"/>
        <v>1</v>
      </c>
      <c r="D872" t="str">
        <f t="shared" ca="1" si="368"/>
        <v>پشتیبانی فنی</v>
      </c>
      <c r="E872" t="str">
        <f t="shared" ca="1" si="369"/>
        <v>محصول ۳</v>
      </c>
      <c r="F872" t="str">
        <f t="shared" ca="1" si="370"/>
        <v>_</v>
      </c>
      <c r="G872">
        <f t="shared" ca="1" si="371"/>
        <v>16.721226049209601</v>
      </c>
      <c r="H872">
        <f t="shared" ca="1" si="372"/>
        <v>665.72122604920958</v>
      </c>
      <c r="I872">
        <f ca="1">24-COUNTIF($H$2:H871,"&gt;"&amp;B872)</f>
        <v>15</v>
      </c>
      <c r="J872">
        <f t="shared" ca="1" si="354"/>
        <v>10</v>
      </c>
      <c r="O872">
        <f t="shared" ca="1" si="365"/>
        <v>0.33379822664969605</v>
      </c>
      <c r="P872">
        <f t="shared" ca="1" si="353"/>
        <v>0</v>
      </c>
      <c r="Q872">
        <f t="shared" ca="1" si="373"/>
        <v>649</v>
      </c>
      <c r="V872">
        <f t="shared" ca="1" si="362"/>
        <v>0.48035869933122599</v>
      </c>
      <c r="W872" t="str">
        <f t="shared" ca="1" si="374"/>
        <v>پشتیبانی فنی</v>
      </c>
      <c r="X872">
        <f t="shared" ca="1" si="363"/>
        <v>7.5696679612714863</v>
      </c>
      <c r="AB872">
        <f t="shared" ca="1" si="375"/>
        <v>0.83124246232942012</v>
      </c>
      <c r="AC872" t="str">
        <f t="shared" ca="1" si="376"/>
        <v>الویت بیشتر</v>
      </c>
      <c r="AE872">
        <f t="shared" ca="1" si="355"/>
        <v>0.36082745721344811</v>
      </c>
      <c r="AF872" t="str">
        <f t="shared" ca="1" si="377"/>
        <v>محصول ۳</v>
      </c>
      <c r="AG872">
        <f t="shared" ca="1" si="356"/>
        <v>0.99242933880916628</v>
      </c>
      <c r="AH872" s="4">
        <f t="shared" ca="1" si="357"/>
        <v>16.721226049209601</v>
      </c>
      <c r="AI872">
        <f t="shared" ca="1" si="358"/>
        <v>0.53072724751020162</v>
      </c>
      <c r="AJ872">
        <f t="shared" ca="1" si="359"/>
        <v>19.471198681004033</v>
      </c>
      <c r="AK872">
        <f t="shared" ca="1" si="360"/>
        <v>0.29320366775788298</v>
      </c>
      <c r="AL872">
        <f t="shared" ca="1" si="361"/>
        <v>2.7657723783969788</v>
      </c>
    </row>
    <row r="873" spans="1:38" x14ac:dyDescent="0.3">
      <c r="A873" s="1">
        <f t="shared" si="364"/>
        <v>872</v>
      </c>
      <c r="B873">
        <f t="shared" ca="1" si="366"/>
        <v>649</v>
      </c>
      <c r="C873">
        <f t="shared" ca="1" si="367"/>
        <v>1</v>
      </c>
      <c r="D873" t="str">
        <f t="shared" ca="1" si="368"/>
        <v>بررسی سفارش</v>
      </c>
      <c r="E873" t="str">
        <f t="shared" ca="1" si="369"/>
        <v>_</v>
      </c>
      <c r="F873" t="str">
        <f t="shared" ca="1" si="370"/>
        <v>الویت بیشتر</v>
      </c>
      <c r="G873">
        <f t="shared" ca="1" si="371"/>
        <v>2.4786719414090488</v>
      </c>
      <c r="H873">
        <f t="shared" ca="1" si="372"/>
        <v>651.47867194140906</v>
      </c>
      <c r="I873">
        <f ca="1">24-COUNTIF($H$2:H872,"&gt;"&amp;B873)</f>
        <v>14</v>
      </c>
      <c r="J873">
        <f t="shared" ca="1" si="354"/>
        <v>11</v>
      </c>
      <c r="O873">
        <f t="shared" ca="1" si="365"/>
        <v>0.23555178593995008</v>
      </c>
      <c r="P873">
        <f t="shared" ca="1" si="353"/>
        <v>0</v>
      </c>
      <c r="Q873">
        <f t="shared" ca="1" si="373"/>
        <v>649</v>
      </c>
      <c r="V873">
        <f t="shared" ca="1" si="362"/>
        <v>0.18809274510301524</v>
      </c>
      <c r="W873" t="str">
        <f t="shared" ca="1" si="374"/>
        <v>بررسی سفارش</v>
      </c>
      <c r="X873">
        <f t="shared" ca="1" si="363"/>
        <v>6.6622803403617761</v>
      </c>
      <c r="AB873">
        <f t="shared" ca="1" si="375"/>
        <v>0.68170364210470002</v>
      </c>
      <c r="AC873" t="str">
        <f t="shared" ca="1" si="376"/>
        <v>الویت بیشتر</v>
      </c>
      <c r="AE873">
        <f t="shared" ca="1" si="355"/>
        <v>0.3441543219436044</v>
      </c>
      <c r="AF873" t="str">
        <f t="shared" ca="1" si="377"/>
        <v>محصول ۳</v>
      </c>
      <c r="AG873">
        <f t="shared" ca="1" si="356"/>
        <v>1.9601749105849997E-2</v>
      </c>
      <c r="AH873" s="4">
        <f t="shared" ca="1" si="357"/>
        <v>3.9391904544677026</v>
      </c>
      <c r="AI873">
        <f t="shared" ca="1" si="358"/>
        <v>0.26627960211221746</v>
      </c>
      <c r="AJ873">
        <f t="shared" ca="1" si="359"/>
        <v>14.958654139656479</v>
      </c>
      <c r="AK873">
        <f t="shared" ca="1" si="360"/>
        <v>0.11456341374615397</v>
      </c>
      <c r="AL873">
        <f t="shared" ca="1" si="361"/>
        <v>2.4786719414090488</v>
      </c>
    </row>
    <row r="874" spans="1:38" x14ac:dyDescent="0.3">
      <c r="A874" s="1">
        <f t="shared" si="364"/>
        <v>873</v>
      </c>
      <c r="B874">
        <f t="shared" ca="1" si="366"/>
        <v>651</v>
      </c>
      <c r="C874">
        <f t="shared" ca="1" si="367"/>
        <v>1</v>
      </c>
      <c r="D874" t="str">
        <f t="shared" ca="1" si="368"/>
        <v>پشتیبانی فنی</v>
      </c>
      <c r="E874" t="str">
        <f t="shared" ca="1" si="369"/>
        <v>محصول ۲</v>
      </c>
      <c r="F874" t="str">
        <f t="shared" ca="1" si="370"/>
        <v>_</v>
      </c>
      <c r="G874">
        <f t="shared" ca="1" si="371"/>
        <v>12.158237205051353</v>
      </c>
      <c r="H874">
        <f t="shared" ca="1" si="372"/>
        <v>663.15823720505136</v>
      </c>
      <c r="I874">
        <f ca="1">24-COUNTIF($H$2:H873,"&gt;"&amp;B874)</f>
        <v>15</v>
      </c>
      <c r="J874">
        <f t="shared" ca="1" si="354"/>
        <v>10</v>
      </c>
      <c r="O874">
        <f t="shared" ca="1" si="365"/>
        <v>0.85149099953647156</v>
      </c>
      <c r="P874">
        <f t="shared" ca="1" si="353"/>
        <v>2</v>
      </c>
      <c r="Q874">
        <f t="shared" ca="1" si="373"/>
        <v>651</v>
      </c>
      <c r="V874">
        <f t="shared" ca="1" si="362"/>
        <v>0.33010526195719525</v>
      </c>
      <c r="W874" t="str">
        <f t="shared" ca="1" si="374"/>
        <v>پشتیبانی فنی</v>
      </c>
      <c r="X874">
        <f t="shared" ca="1" si="363"/>
        <v>9.8180650762939194</v>
      </c>
      <c r="AB874">
        <f t="shared" ca="1" si="375"/>
        <v>0.99905427667245894</v>
      </c>
      <c r="AC874" t="str">
        <f t="shared" ca="1" si="376"/>
        <v>الویت بیشتر</v>
      </c>
      <c r="AE874">
        <f t="shared" ca="1" si="355"/>
        <v>0.32074267024172054</v>
      </c>
      <c r="AF874" t="str">
        <f t="shared" ca="1" si="377"/>
        <v>محصول ۲</v>
      </c>
      <c r="AG874">
        <f t="shared" ca="1" si="356"/>
        <v>0.8420083678127489</v>
      </c>
      <c r="AH874" s="4">
        <f t="shared" ca="1" si="357"/>
        <v>12.158237205051353</v>
      </c>
      <c r="AI874">
        <f t="shared" ca="1" si="358"/>
        <v>0.11578225366950601</v>
      </c>
      <c r="AJ874">
        <f t="shared" ca="1" si="359"/>
        <v>11.22618823481282</v>
      </c>
      <c r="AK874">
        <f t="shared" ca="1" si="360"/>
        <v>0.64097638631338505</v>
      </c>
      <c r="AL874">
        <f t="shared" ca="1" si="361"/>
        <v>3.1526233261569976</v>
      </c>
    </row>
    <row r="875" spans="1:38" x14ac:dyDescent="0.3">
      <c r="A875" s="1">
        <f t="shared" si="364"/>
        <v>874</v>
      </c>
      <c r="B875">
        <f t="shared" ca="1" si="366"/>
        <v>651</v>
      </c>
      <c r="C875">
        <f t="shared" ca="1" si="367"/>
        <v>1</v>
      </c>
      <c r="D875" t="str">
        <f t="shared" ca="1" si="368"/>
        <v>پشتیبانی فنی</v>
      </c>
      <c r="E875" t="str">
        <f t="shared" ca="1" si="369"/>
        <v>محصول ۱</v>
      </c>
      <c r="F875" t="str">
        <f t="shared" ca="1" si="370"/>
        <v>_</v>
      </c>
      <c r="G875">
        <f t="shared" ca="1" si="371"/>
        <v>5.607710353422398</v>
      </c>
      <c r="H875">
        <f t="shared" ca="1" si="372"/>
        <v>656.60771035342236</v>
      </c>
      <c r="I875">
        <f ca="1">24-COUNTIF($H$2:H874,"&gt;"&amp;B875)</f>
        <v>14</v>
      </c>
      <c r="J875">
        <f t="shared" ca="1" si="354"/>
        <v>11</v>
      </c>
      <c r="O875">
        <f t="shared" ca="1" si="365"/>
        <v>0.43935309135171718</v>
      </c>
      <c r="P875">
        <f t="shared" ca="1" si="353"/>
        <v>0</v>
      </c>
      <c r="Q875">
        <f t="shared" ca="1" si="373"/>
        <v>651</v>
      </c>
      <c r="V875">
        <f t="shared" ca="1" si="362"/>
        <v>0.43679215992093468</v>
      </c>
      <c r="W875" t="str">
        <f t="shared" ca="1" si="374"/>
        <v>پشتیبانی فنی</v>
      </c>
      <c r="X875">
        <f t="shared" ca="1" si="363"/>
        <v>9.629670354364956</v>
      </c>
      <c r="AB875">
        <f t="shared" ca="1" si="375"/>
        <v>0.99608159867325208</v>
      </c>
      <c r="AC875" t="str">
        <f t="shared" ca="1" si="376"/>
        <v>الویت بیشتر</v>
      </c>
      <c r="AE875">
        <f t="shared" ca="1" si="355"/>
        <v>0.11016829036688143</v>
      </c>
      <c r="AF875" t="str">
        <f t="shared" ca="1" si="377"/>
        <v>محصول ۱</v>
      </c>
      <c r="AG875">
        <f t="shared" ca="1" si="356"/>
        <v>0.151114517496586</v>
      </c>
      <c r="AH875" s="4">
        <f t="shared" ca="1" si="357"/>
        <v>5.607710353422398</v>
      </c>
      <c r="AI875">
        <f t="shared" ca="1" si="358"/>
        <v>0.76189179329945023</v>
      </c>
      <c r="AJ875">
        <f t="shared" ca="1" si="359"/>
        <v>22.536806596014646</v>
      </c>
      <c r="AK875">
        <f t="shared" ca="1" si="360"/>
        <v>0.29942222048750711</v>
      </c>
      <c r="AL875">
        <f t="shared" ca="1" si="361"/>
        <v>2.7738503996090031</v>
      </c>
    </row>
    <row r="876" spans="1:38" x14ac:dyDescent="0.3">
      <c r="A876" s="1">
        <f t="shared" si="364"/>
        <v>875</v>
      </c>
      <c r="B876">
        <f t="shared" ca="1" si="366"/>
        <v>651</v>
      </c>
      <c r="C876">
        <f t="shared" ca="1" si="367"/>
        <v>1</v>
      </c>
      <c r="D876" t="str">
        <f t="shared" ca="1" si="368"/>
        <v>پشتیبانی فنی</v>
      </c>
      <c r="E876" t="str">
        <f t="shared" ca="1" si="369"/>
        <v>محصول ۲</v>
      </c>
      <c r="F876" t="str">
        <f t="shared" ca="1" si="370"/>
        <v>_</v>
      </c>
      <c r="G876">
        <f t="shared" ca="1" si="371"/>
        <v>12.620995002276246</v>
      </c>
      <c r="H876">
        <f t="shared" ca="1" si="372"/>
        <v>663.62099500227623</v>
      </c>
      <c r="I876">
        <f ca="1">24-COUNTIF($H$2:H875,"&gt;"&amp;B876)</f>
        <v>13</v>
      </c>
      <c r="J876">
        <f t="shared" ca="1" si="354"/>
        <v>12</v>
      </c>
      <c r="O876">
        <f t="shared" ca="1" si="365"/>
        <v>0.52772125659972602</v>
      </c>
      <c r="P876">
        <f t="shared" ca="1" si="353"/>
        <v>0</v>
      </c>
      <c r="Q876">
        <f t="shared" ca="1" si="373"/>
        <v>651</v>
      </c>
      <c r="V876">
        <f t="shared" ca="1" si="362"/>
        <v>0.26315337592944976</v>
      </c>
      <c r="W876" t="str">
        <f t="shared" ca="1" si="374"/>
        <v>پشتیبانی فنی</v>
      </c>
      <c r="X876">
        <f t="shared" ca="1" si="363"/>
        <v>6.9198917305209235</v>
      </c>
      <c r="AB876">
        <f t="shared" ca="1" si="375"/>
        <v>0.72894094423676026</v>
      </c>
      <c r="AC876" t="str">
        <f t="shared" ca="1" si="376"/>
        <v>الویت بیشتر</v>
      </c>
      <c r="AE876">
        <f t="shared" ca="1" si="355"/>
        <v>0.29216654271522269</v>
      </c>
      <c r="AF876" t="str">
        <f t="shared" ca="1" si="377"/>
        <v>محصول ۲</v>
      </c>
      <c r="AG876">
        <f t="shared" ca="1" si="356"/>
        <v>0.8660477094188096</v>
      </c>
      <c r="AH876" s="4">
        <f t="shared" ca="1" si="357"/>
        <v>12.620995002276246</v>
      </c>
      <c r="AI876">
        <f t="shared" ca="1" si="358"/>
        <v>0.68845417498998296</v>
      </c>
      <c r="AJ876">
        <f t="shared" ca="1" si="359"/>
        <v>21.620806818091001</v>
      </c>
      <c r="AK876">
        <f t="shared" ca="1" si="360"/>
        <v>0.38010519951584276</v>
      </c>
      <c r="AL876">
        <f t="shared" ca="1" si="361"/>
        <v>2.8719004524781973</v>
      </c>
    </row>
    <row r="877" spans="1:38" x14ac:dyDescent="0.3">
      <c r="A877" s="1">
        <f t="shared" si="364"/>
        <v>876</v>
      </c>
      <c r="B877">
        <f t="shared" ca="1" si="366"/>
        <v>652</v>
      </c>
      <c r="C877">
        <f t="shared" ca="1" si="367"/>
        <v>1</v>
      </c>
      <c r="D877" t="str">
        <f t="shared" ca="1" si="368"/>
        <v>پشتیبانی فنی</v>
      </c>
      <c r="E877" t="str">
        <f t="shared" ca="1" si="369"/>
        <v>محصول ۲</v>
      </c>
      <c r="F877" t="str">
        <f t="shared" ca="1" si="370"/>
        <v>_</v>
      </c>
      <c r="G877">
        <f t="shared" ca="1" si="371"/>
        <v>7.8176510807738158</v>
      </c>
      <c r="H877">
        <f t="shared" ca="1" si="372"/>
        <v>659.81765108077377</v>
      </c>
      <c r="I877">
        <f ca="1">24-COUNTIF($H$2:H876,"&gt;"&amp;B877)</f>
        <v>13</v>
      </c>
      <c r="J877">
        <f t="shared" ca="1" si="354"/>
        <v>12</v>
      </c>
      <c r="O877">
        <f t="shared" ca="1" si="365"/>
        <v>0.60723576697940851</v>
      </c>
      <c r="P877">
        <f t="shared" ca="1" si="353"/>
        <v>1</v>
      </c>
      <c r="Q877">
        <f t="shared" ca="1" si="373"/>
        <v>652</v>
      </c>
      <c r="V877">
        <f t="shared" ca="1" si="362"/>
        <v>0.39017129832163722</v>
      </c>
      <c r="W877" t="str">
        <f t="shared" ca="1" si="374"/>
        <v>پشتیبانی فنی</v>
      </c>
      <c r="X877">
        <f t="shared" ca="1" si="363"/>
        <v>5.6465882466951873</v>
      </c>
      <c r="AB877">
        <f t="shared" ca="1" si="375"/>
        <v>0.45850874589107182</v>
      </c>
      <c r="AC877" t="str">
        <f t="shared" ca="1" si="376"/>
        <v>الویت بیشتر</v>
      </c>
      <c r="AE877">
        <f t="shared" ca="1" si="355"/>
        <v>0.26235062351266691</v>
      </c>
      <c r="AF877" t="str">
        <f t="shared" ca="1" si="377"/>
        <v>محصول ۲</v>
      </c>
      <c r="AG877">
        <f t="shared" ca="1" si="356"/>
        <v>0.51999893744043224</v>
      </c>
      <c r="AH877" s="4">
        <f t="shared" ca="1" si="357"/>
        <v>7.8176510807738158</v>
      </c>
      <c r="AI877">
        <f t="shared" ca="1" si="358"/>
        <v>0.95074495921124813</v>
      </c>
      <c r="AJ877">
        <f t="shared" ca="1" si="359"/>
        <v>24.707147959201741</v>
      </c>
      <c r="AK877">
        <f t="shared" ca="1" si="360"/>
        <v>0.93665302106757464</v>
      </c>
      <c r="AL877">
        <f t="shared" ca="1" si="361"/>
        <v>3.6440590528404315</v>
      </c>
    </row>
    <row r="878" spans="1:38" x14ac:dyDescent="0.3">
      <c r="A878" s="1">
        <f t="shared" si="364"/>
        <v>877</v>
      </c>
      <c r="B878">
        <f t="shared" ca="1" si="366"/>
        <v>652</v>
      </c>
      <c r="C878">
        <f t="shared" ca="1" si="367"/>
        <v>1</v>
      </c>
      <c r="D878" t="str">
        <f t="shared" ca="1" si="368"/>
        <v>پشتیبانی فنی</v>
      </c>
      <c r="E878" t="str">
        <f t="shared" ca="1" si="369"/>
        <v>محصول ۲</v>
      </c>
      <c r="F878" t="str">
        <f t="shared" ca="1" si="370"/>
        <v>_</v>
      </c>
      <c r="G878">
        <f t="shared" ca="1" si="371"/>
        <v>11.945772758540286</v>
      </c>
      <c r="H878">
        <f t="shared" ca="1" si="372"/>
        <v>663.94577275854033</v>
      </c>
      <c r="I878">
        <f ca="1">24-COUNTIF($H$2:H877,"&gt;"&amp;B878)</f>
        <v>12</v>
      </c>
      <c r="J878">
        <f t="shared" ca="1" si="354"/>
        <v>13</v>
      </c>
      <c r="O878">
        <f t="shared" ca="1" si="365"/>
        <v>8.6245865978138658E-2</v>
      </c>
      <c r="P878">
        <f t="shared" ca="1" si="353"/>
        <v>0</v>
      </c>
      <c r="Q878">
        <f t="shared" ca="1" si="373"/>
        <v>652</v>
      </c>
      <c r="V878">
        <f t="shared" ca="1" si="362"/>
        <v>0.53799489056498473</v>
      </c>
      <c r="W878" t="str">
        <f t="shared" ca="1" si="374"/>
        <v>پشتیبانی فنی</v>
      </c>
      <c r="X878">
        <f t="shared" ca="1" si="363"/>
        <v>4.4842005087188896</v>
      </c>
      <c r="AB878">
        <f t="shared" ca="1" si="375"/>
        <v>0.15734651072010078</v>
      </c>
      <c r="AC878" t="str">
        <f t="shared" ca="1" si="376"/>
        <v>الویت بیشتر</v>
      </c>
      <c r="AE878">
        <f t="shared" ca="1" si="355"/>
        <v>0.2087539175568062</v>
      </c>
      <c r="AF878" t="str">
        <f t="shared" ca="1" si="377"/>
        <v>محصول ۲</v>
      </c>
      <c r="AG878">
        <f t="shared" ca="1" si="356"/>
        <v>0.83030709494799582</v>
      </c>
      <c r="AH878" s="4">
        <f t="shared" ca="1" si="357"/>
        <v>11.945772758540286</v>
      </c>
      <c r="AI878">
        <f t="shared" ca="1" si="358"/>
        <v>0.66160433985121214</v>
      </c>
      <c r="AJ878">
        <f t="shared" ca="1" si="359"/>
        <v>21.273782367301514</v>
      </c>
      <c r="AK878">
        <f t="shared" ca="1" si="360"/>
        <v>0.76909181727291043</v>
      </c>
      <c r="AL878">
        <f t="shared" ca="1" si="361"/>
        <v>3.3204292785484508</v>
      </c>
    </row>
    <row r="879" spans="1:38" x14ac:dyDescent="0.3">
      <c r="A879" s="1">
        <f t="shared" si="364"/>
        <v>878</v>
      </c>
      <c r="B879">
        <f t="shared" ca="1" si="366"/>
        <v>654</v>
      </c>
      <c r="C879">
        <f t="shared" ca="1" si="367"/>
        <v>1</v>
      </c>
      <c r="D879" t="str">
        <f t="shared" ca="1" si="368"/>
        <v>بررسی سفارش</v>
      </c>
      <c r="E879" t="str">
        <f t="shared" ca="1" si="369"/>
        <v>_</v>
      </c>
      <c r="F879" t="str">
        <f t="shared" ca="1" si="370"/>
        <v>الویت بیشتر</v>
      </c>
      <c r="G879">
        <f t="shared" ca="1" si="371"/>
        <v>2.3063103833830678</v>
      </c>
      <c r="H879">
        <f t="shared" ca="1" si="372"/>
        <v>656.30631038338311</v>
      </c>
      <c r="I879">
        <f ca="1">24-COUNTIF($H$2:H878,"&gt;"&amp;B879)</f>
        <v>14</v>
      </c>
      <c r="J879">
        <f t="shared" ca="1" si="354"/>
        <v>11</v>
      </c>
      <c r="O879">
        <f t="shared" ca="1" si="365"/>
        <v>0.82832686813718293</v>
      </c>
      <c r="P879">
        <f t="shared" ca="1" si="353"/>
        <v>2</v>
      </c>
      <c r="Q879">
        <f t="shared" ca="1" si="373"/>
        <v>654</v>
      </c>
      <c r="V879">
        <f t="shared" ca="1" si="362"/>
        <v>0.23911849302040608</v>
      </c>
      <c r="W879" t="str">
        <f t="shared" ca="1" si="374"/>
        <v>بررسی سفارش</v>
      </c>
      <c r="X879">
        <f t="shared" ca="1" si="363"/>
        <v>6.3022608239304798</v>
      </c>
      <c r="AB879">
        <f t="shared" ca="1" si="375"/>
        <v>0.60933499959316295</v>
      </c>
      <c r="AC879" t="str">
        <f t="shared" ca="1" si="376"/>
        <v>الویت بیشتر</v>
      </c>
      <c r="AE879">
        <f t="shared" ca="1" si="355"/>
        <v>0.28419037584292617</v>
      </c>
      <c r="AF879" t="str">
        <f t="shared" ca="1" si="377"/>
        <v>محصول ۲</v>
      </c>
      <c r="AG879">
        <f t="shared" ca="1" si="356"/>
        <v>0.80397151083442986</v>
      </c>
      <c r="AH879" s="4">
        <f t="shared" ca="1" si="357"/>
        <v>11.492915118137528</v>
      </c>
      <c r="AI879">
        <f t="shared" ca="1" si="358"/>
        <v>9.3721030194638399E-2</v>
      </c>
      <c r="AJ879">
        <f t="shared" ca="1" si="359"/>
        <v>10.501398666270353</v>
      </c>
      <c r="AK879">
        <f t="shared" ca="1" si="360"/>
        <v>4.6913025484141002E-2</v>
      </c>
      <c r="AL879">
        <f t="shared" ca="1" si="361"/>
        <v>2.3063103833830678</v>
      </c>
    </row>
    <row r="880" spans="1:38" x14ac:dyDescent="0.3">
      <c r="A880" s="1">
        <f t="shared" si="364"/>
        <v>879</v>
      </c>
      <c r="B880">
        <f t="shared" ca="1" si="366"/>
        <v>654</v>
      </c>
      <c r="C880">
        <f t="shared" ca="1" si="367"/>
        <v>1</v>
      </c>
      <c r="D880" t="str">
        <f t="shared" ca="1" si="368"/>
        <v>پشتیبانی فنی</v>
      </c>
      <c r="E880" t="str">
        <f t="shared" ca="1" si="369"/>
        <v>محصول ۳</v>
      </c>
      <c r="F880" t="str">
        <f t="shared" ca="1" si="370"/>
        <v>_</v>
      </c>
      <c r="G880">
        <f t="shared" ca="1" si="371"/>
        <v>7.9691873173265986</v>
      </c>
      <c r="H880">
        <f t="shared" ca="1" si="372"/>
        <v>661.9691873173266</v>
      </c>
      <c r="I880">
        <f ca="1">24-COUNTIF($H$2:H879,"&gt;"&amp;B880)</f>
        <v>13</v>
      </c>
      <c r="J880">
        <f t="shared" ca="1" si="354"/>
        <v>12</v>
      </c>
      <c r="O880">
        <f t="shared" ca="1" si="365"/>
        <v>0.38439552147755152</v>
      </c>
      <c r="P880">
        <f t="shared" ca="1" si="353"/>
        <v>0</v>
      </c>
      <c r="Q880">
        <f t="shared" ca="1" si="373"/>
        <v>654</v>
      </c>
      <c r="V880">
        <f t="shared" ca="1" si="362"/>
        <v>0.55499977526406774</v>
      </c>
      <c r="W880" t="str">
        <f t="shared" ca="1" si="374"/>
        <v>پشتیبانی فنی</v>
      </c>
      <c r="X880">
        <f t="shared" ca="1" si="363"/>
        <v>9.9847596018418372</v>
      </c>
      <c r="AB880">
        <f t="shared" ca="1" si="375"/>
        <v>0.99999336372182801</v>
      </c>
      <c r="AC880" t="str">
        <f t="shared" ca="1" si="376"/>
        <v>الویت بیشتر</v>
      </c>
      <c r="AE880">
        <f t="shared" ca="1" si="355"/>
        <v>0.47107496349463673</v>
      </c>
      <c r="AF880" t="str">
        <f t="shared" ca="1" si="377"/>
        <v>محصول ۳</v>
      </c>
      <c r="AG880">
        <f t="shared" ca="1" si="356"/>
        <v>0.53417961539406678</v>
      </c>
      <c r="AH880" s="4">
        <f t="shared" ca="1" si="357"/>
        <v>7.9691873173265986</v>
      </c>
      <c r="AI880">
        <f t="shared" ca="1" si="358"/>
        <v>0.39731294337691025</v>
      </c>
      <c r="AJ880">
        <f t="shared" ca="1" si="359"/>
        <v>17.386117340849307</v>
      </c>
      <c r="AK880">
        <f t="shared" ca="1" si="360"/>
        <v>0.23896603959531848</v>
      </c>
      <c r="AL880">
        <f t="shared" ca="1" si="361"/>
        <v>2.6913263188904621</v>
      </c>
    </row>
    <row r="881" spans="1:38" x14ac:dyDescent="0.3">
      <c r="A881" s="1">
        <f t="shared" si="364"/>
        <v>880</v>
      </c>
      <c r="B881">
        <f t="shared" ca="1" si="366"/>
        <v>654</v>
      </c>
      <c r="C881">
        <f t="shared" ca="1" si="367"/>
        <v>1</v>
      </c>
      <c r="D881" t="str">
        <f t="shared" ca="1" si="368"/>
        <v>پشتیبانی فنی</v>
      </c>
      <c r="E881" t="str">
        <f t="shared" ca="1" si="369"/>
        <v>محصول ۱</v>
      </c>
      <c r="F881" t="str">
        <f t="shared" ca="1" si="370"/>
        <v>_</v>
      </c>
      <c r="G881">
        <f t="shared" ca="1" si="371"/>
        <v>7.1299144241225427</v>
      </c>
      <c r="H881">
        <f t="shared" ca="1" si="372"/>
        <v>661.12991442412249</v>
      </c>
      <c r="I881">
        <f ca="1">24-COUNTIF($H$2:H880,"&gt;"&amp;B881)</f>
        <v>12</v>
      </c>
      <c r="J881">
        <f t="shared" ca="1" si="354"/>
        <v>13</v>
      </c>
      <c r="O881">
        <f t="shared" ca="1" si="365"/>
        <v>0.20254006368451738</v>
      </c>
      <c r="P881">
        <f t="shared" ca="1" si="353"/>
        <v>0</v>
      </c>
      <c r="Q881">
        <f t="shared" ca="1" si="373"/>
        <v>654</v>
      </c>
      <c r="V881">
        <f t="shared" ca="1" si="362"/>
        <v>0.43581519249438327</v>
      </c>
      <c r="W881" t="str">
        <f t="shared" ca="1" si="374"/>
        <v>پشتیبانی فنی</v>
      </c>
      <c r="X881">
        <f t="shared" ca="1" si="363"/>
        <v>5.3307404907290792</v>
      </c>
      <c r="AB881">
        <f t="shared" ca="1" si="375"/>
        <v>0.3770861610023738</v>
      </c>
      <c r="AC881" t="str">
        <f t="shared" ca="1" si="376"/>
        <v>الویت بیشتر</v>
      </c>
      <c r="AE881">
        <f t="shared" ca="1" si="355"/>
        <v>0.11968631352809865</v>
      </c>
      <c r="AF881" t="str">
        <f t="shared" ca="1" si="377"/>
        <v>محصول ۱</v>
      </c>
      <c r="AG881">
        <f t="shared" ca="1" si="356"/>
        <v>0.45296870172731873</v>
      </c>
      <c r="AH881" s="4">
        <f t="shared" ca="1" si="357"/>
        <v>7.1299144241225427</v>
      </c>
      <c r="AI881">
        <f t="shared" ca="1" si="358"/>
        <v>0.22698644266829182</v>
      </c>
      <c r="AJ881">
        <f t="shared" ca="1" si="359"/>
        <v>14.117849852779967</v>
      </c>
      <c r="AK881">
        <f t="shared" ca="1" si="360"/>
        <v>9.7738194986382143E-2</v>
      </c>
      <c r="AL881">
        <f t="shared" ca="1" si="361"/>
        <v>2.4421271196983558</v>
      </c>
    </row>
    <row r="882" spans="1:38" x14ac:dyDescent="0.3">
      <c r="A882" s="1">
        <f t="shared" si="364"/>
        <v>881</v>
      </c>
      <c r="B882">
        <f t="shared" ca="1" si="366"/>
        <v>654</v>
      </c>
      <c r="C882">
        <f t="shared" ca="1" si="367"/>
        <v>1</v>
      </c>
      <c r="D882" t="str">
        <f t="shared" ca="1" si="368"/>
        <v>پشتیبانی فنی</v>
      </c>
      <c r="E882" t="str">
        <f t="shared" ca="1" si="369"/>
        <v>محصول ۱</v>
      </c>
      <c r="F882" t="str">
        <f t="shared" ca="1" si="370"/>
        <v>_</v>
      </c>
      <c r="G882">
        <f t="shared" ca="1" si="371"/>
        <v>5.2796663416652123</v>
      </c>
      <c r="H882">
        <f t="shared" ca="1" si="372"/>
        <v>659.27966634166523</v>
      </c>
      <c r="I882">
        <f ca="1">24-COUNTIF($H$2:H881,"&gt;"&amp;B882)</f>
        <v>11</v>
      </c>
      <c r="J882">
        <f t="shared" ca="1" si="354"/>
        <v>14</v>
      </c>
      <c r="O882">
        <f t="shared" ca="1" si="365"/>
        <v>0.4331126872604284</v>
      </c>
      <c r="P882">
        <f t="shared" ca="1" si="353"/>
        <v>0</v>
      </c>
      <c r="Q882">
        <f t="shared" ca="1" si="373"/>
        <v>654</v>
      </c>
      <c r="V882">
        <f t="shared" ca="1" si="362"/>
        <v>0.51785433312834395</v>
      </c>
      <c r="W882" t="str">
        <f t="shared" ca="1" si="374"/>
        <v>پشتیبانی فنی</v>
      </c>
      <c r="X882">
        <f t="shared" ca="1" si="363"/>
        <v>9.5881850695374311</v>
      </c>
      <c r="AB882">
        <f t="shared" ca="1" si="375"/>
        <v>0.99515452751566025</v>
      </c>
      <c r="AC882" t="str">
        <f t="shared" ca="1" si="376"/>
        <v>الویت بیشتر</v>
      </c>
      <c r="AE882">
        <f t="shared" ca="1" si="355"/>
        <v>0.19451834256002778</v>
      </c>
      <c r="AF882" t="str">
        <f t="shared" ca="1" si="377"/>
        <v>محصول ۱</v>
      </c>
      <c r="AG882">
        <f t="shared" ca="1" si="356"/>
        <v>0.11548619176269448</v>
      </c>
      <c r="AH882" s="4">
        <f t="shared" ca="1" si="357"/>
        <v>5.2796663416652123</v>
      </c>
      <c r="AI882">
        <f t="shared" ca="1" si="358"/>
        <v>0.63629063343909231</v>
      </c>
      <c r="AJ882">
        <f t="shared" ca="1" si="359"/>
        <v>20.940102587677284</v>
      </c>
      <c r="AK882">
        <f t="shared" ca="1" si="360"/>
        <v>9.2906083963797959E-2</v>
      </c>
      <c r="AL882">
        <f t="shared" ca="1" si="361"/>
        <v>2.4310593554576863</v>
      </c>
    </row>
    <row r="883" spans="1:38" x14ac:dyDescent="0.3">
      <c r="A883" s="1">
        <f t="shared" si="364"/>
        <v>882</v>
      </c>
      <c r="B883">
        <f t="shared" ca="1" si="366"/>
        <v>654</v>
      </c>
      <c r="C883">
        <f t="shared" ca="1" si="367"/>
        <v>1</v>
      </c>
      <c r="D883" t="str">
        <f t="shared" ca="1" si="368"/>
        <v>پشتیبانی فنی</v>
      </c>
      <c r="E883" t="str">
        <f t="shared" ca="1" si="369"/>
        <v>محصول ۳</v>
      </c>
      <c r="F883" t="str">
        <f t="shared" ca="1" si="370"/>
        <v>_</v>
      </c>
      <c r="G883">
        <f t="shared" ca="1" si="371"/>
        <v>12.935832351890067</v>
      </c>
      <c r="H883">
        <f t="shared" ca="1" si="372"/>
        <v>666.9358323518901</v>
      </c>
      <c r="I883">
        <f ca="1">24-COUNTIF($H$2:H882,"&gt;"&amp;B883)</f>
        <v>10</v>
      </c>
      <c r="J883">
        <f t="shared" ca="1" si="354"/>
        <v>15</v>
      </c>
      <c r="O883">
        <f t="shared" ca="1" si="365"/>
        <v>0.31097964281665691</v>
      </c>
      <c r="P883">
        <f t="shared" ca="1" si="353"/>
        <v>0</v>
      </c>
      <c r="Q883">
        <f t="shared" ca="1" si="373"/>
        <v>654</v>
      </c>
      <c r="V883">
        <f t="shared" ca="1" si="362"/>
        <v>0.30084208846285021</v>
      </c>
      <c r="W883" t="str">
        <f t="shared" ca="1" si="374"/>
        <v>پشتیبانی فنی</v>
      </c>
      <c r="X883">
        <f t="shared" ca="1" si="363"/>
        <v>6.8384104554301963</v>
      </c>
      <c r="AB883">
        <f t="shared" ca="1" si="375"/>
        <v>0.7144100443333401</v>
      </c>
      <c r="AC883" t="str">
        <f t="shared" ca="1" si="376"/>
        <v>الویت بیشتر</v>
      </c>
      <c r="AE883">
        <f t="shared" ca="1" si="355"/>
        <v>0.39509142106585438</v>
      </c>
      <c r="AF883" t="str">
        <f t="shared" ca="1" si="377"/>
        <v>محصول ۳</v>
      </c>
      <c r="AG883">
        <f t="shared" ca="1" si="356"/>
        <v>0.88126947236961439</v>
      </c>
      <c r="AH883" s="4">
        <f t="shared" ca="1" si="357"/>
        <v>12.935832351890067</v>
      </c>
      <c r="AI883">
        <f t="shared" ca="1" si="358"/>
        <v>0.63672187686942394</v>
      </c>
      <c r="AJ883">
        <f t="shared" ca="1" si="359"/>
        <v>20.945842158715813</v>
      </c>
      <c r="AK883">
        <f t="shared" ca="1" si="360"/>
        <v>0.85735188641966209</v>
      </c>
      <c r="AL883">
        <f t="shared" ca="1" si="361"/>
        <v>3.4658687172981946</v>
      </c>
    </row>
    <row r="884" spans="1:38" x14ac:dyDescent="0.3">
      <c r="A884" s="1">
        <f t="shared" si="364"/>
        <v>883</v>
      </c>
      <c r="B884">
        <f t="shared" ca="1" si="366"/>
        <v>655</v>
      </c>
      <c r="C884">
        <f t="shared" ca="1" si="367"/>
        <v>1</v>
      </c>
      <c r="D884" t="str">
        <f t="shared" ca="1" si="368"/>
        <v>پشتیبانی فنی</v>
      </c>
      <c r="E884" t="str">
        <f t="shared" ca="1" si="369"/>
        <v>محصول ۳</v>
      </c>
      <c r="F884" t="str">
        <f t="shared" ca="1" si="370"/>
        <v>_</v>
      </c>
      <c r="G884">
        <f t="shared" ca="1" si="371"/>
        <v>6.3657678029334885</v>
      </c>
      <c r="H884">
        <f t="shared" ca="1" si="372"/>
        <v>661.36576780293353</v>
      </c>
      <c r="I884">
        <f ca="1">24-COUNTIF($H$2:H883,"&gt;"&amp;B884)</f>
        <v>11</v>
      </c>
      <c r="J884">
        <f t="shared" ca="1" si="354"/>
        <v>14</v>
      </c>
      <c r="O884">
        <f t="shared" ca="1" si="365"/>
        <v>0.61663446925377874</v>
      </c>
      <c r="P884">
        <f t="shared" ca="1" si="353"/>
        <v>1</v>
      </c>
      <c r="Q884">
        <f t="shared" ca="1" si="373"/>
        <v>655</v>
      </c>
      <c r="V884">
        <f t="shared" ca="1" si="362"/>
        <v>0.51809200994635496</v>
      </c>
      <c r="W884" t="str">
        <f t="shared" ca="1" si="374"/>
        <v>پشتیبانی فنی</v>
      </c>
      <c r="X884">
        <f t="shared" ca="1" si="363"/>
        <v>7.5220557776715591</v>
      </c>
      <c r="AB884">
        <f t="shared" ca="1" si="375"/>
        <v>0.82456549802940282</v>
      </c>
      <c r="AC884" t="str">
        <f t="shared" ca="1" si="376"/>
        <v>الویت بیشتر</v>
      </c>
      <c r="AE884">
        <f t="shared" ca="1" si="355"/>
        <v>0.40385398129795347</v>
      </c>
      <c r="AF884" t="str">
        <f t="shared" ca="1" si="377"/>
        <v>محصول ۳</v>
      </c>
      <c r="AG884">
        <f t="shared" ca="1" si="356"/>
        <v>0.37335482029972655</v>
      </c>
      <c r="AH884" s="4">
        <f t="shared" ca="1" si="357"/>
        <v>6.3657678029334885</v>
      </c>
      <c r="AI884">
        <f t="shared" ca="1" si="358"/>
        <v>0.24046619193681185</v>
      </c>
      <c r="AJ884">
        <f t="shared" ca="1" si="359"/>
        <v>14.413945100849253</v>
      </c>
      <c r="AK884">
        <f t="shared" ca="1" si="360"/>
        <v>0.91878401685418765</v>
      </c>
      <c r="AL884">
        <f t="shared" ca="1" si="361"/>
        <v>3.5969715068489267</v>
      </c>
    </row>
    <row r="885" spans="1:38" x14ac:dyDescent="0.3">
      <c r="A885" s="1">
        <f t="shared" si="364"/>
        <v>884</v>
      </c>
      <c r="B885">
        <f t="shared" ca="1" si="366"/>
        <v>655</v>
      </c>
      <c r="C885">
        <f t="shared" ca="1" si="367"/>
        <v>1</v>
      </c>
      <c r="D885" t="str">
        <f t="shared" ca="1" si="368"/>
        <v>پشتیبانی فنی</v>
      </c>
      <c r="E885" t="str">
        <f t="shared" ca="1" si="369"/>
        <v>محصول ۳</v>
      </c>
      <c r="F885" t="str">
        <f t="shared" ca="1" si="370"/>
        <v>_</v>
      </c>
      <c r="G885">
        <f t="shared" ca="1" si="371"/>
        <v>9.132469835455467</v>
      </c>
      <c r="H885">
        <f t="shared" ca="1" si="372"/>
        <v>664.13246983545548</v>
      </c>
      <c r="I885">
        <f ca="1">24-COUNTIF($H$2:H884,"&gt;"&amp;B885)</f>
        <v>10</v>
      </c>
      <c r="J885">
        <f t="shared" ca="1" si="354"/>
        <v>15</v>
      </c>
      <c r="O885">
        <f t="shared" ca="1" si="365"/>
        <v>0.21379825133871144</v>
      </c>
      <c r="P885">
        <f t="shared" ca="1" si="353"/>
        <v>0</v>
      </c>
      <c r="Q885">
        <f t="shared" ca="1" si="373"/>
        <v>655</v>
      </c>
      <c r="V885">
        <f t="shared" ca="1" si="362"/>
        <v>0.38185488602467021</v>
      </c>
      <c r="W885" t="str">
        <f t="shared" ca="1" si="374"/>
        <v>پشتیبانی فنی</v>
      </c>
      <c r="X885">
        <f t="shared" ca="1" si="363"/>
        <v>8.0777035839859508</v>
      </c>
      <c r="AB885">
        <f t="shared" ca="1" si="375"/>
        <v>0.89442218539941543</v>
      </c>
      <c r="AC885" t="str">
        <f t="shared" ca="1" si="376"/>
        <v>الویت بیشتر</v>
      </c>
      <c r="AE885">
        <f t="shared" ca="1" si="355"/>
        <v>0.4343841167731729</v>
      </c>
      <c r="AF885" t="str">
        <f t="shared" ca="1" si="377"/>
        <v>محصول ۳</v>
      </c>
      <c r="AG885">
        <f t="shared" ca="1" si="356"/>
        <v>0.63595791102265187</v>
      </c>
      <c r="AH885" s="4">
        <f t="shared" ca="1" si="357"/>
        <v>9.132469835455467</v>
      </c>
      <c r="AI885">
        <f t="shared" ca="1" si="358"/>
        <v>0.82229074204323649</v>
      </c>
      <c r="AJ885">
        <f t="shared" ca="1" si="359"/>
        <v>23.257547213014945</v>
      </c>
      <c r="AK885">
        <f t="shared" ca="1" si="360"/>
        <v>0.87323301179044288</v>
      </c>
      <c r="AL885">
        <f t="shared" ca="1" si="361"/>
        <v>3.4964784250708671</v>
      </c>
    </row>
    <row r="886" spans="1:38" x14ac:dyDescent="0.3">
      <c r="A886" s="1">
        <f t="shared" si="364"/>
        <v>885</v>
      </c>
      <c r="B886">
        <f t="shared" ca="1" si="366"/>
        <v>656</v>
      </c>
      <c r="C886">
        <f t="shared" ca="1" si="367"/>
        <v>1</v>
      </c>
      <c r="D886" t="str">
        <f t="shared" ca="1" si="368"/>
        <v>بررسی سفارش</v>
      </c>
      <c r="E886" t="str">
        <f t="shared" ca="1" si="369"/>
        <v>_</v>
      </c>
      <c r="F886" t="str">
        <f t="shared" ca="1" si="370"/>
        <v>الویت بیشتر</v>
      </c>
      <c r="G886">
        <f t="shared" ca="1" si="371"/>
        <v>3.7534118921447925</v>
      </c>
      <c r="H886">
        <f t="shared" ca="1" si="372"/>
        <v>659.75341189214475</v>
      </c>
      <c r="I886">
        <f ca="1">24-COUNTIF($H$2:H885,"&gt;"&amp;B886)</f>
        <v>9</v>
      </c>
      <c r="J886">
        <f t="shared" ca="1" si="354"/>
        <v>16</v>
      </c>
      <c r="O886">
        <f t="shared" ca="1" si="365"/>
        <v>0.72335562178498403</v>
      </c>
      <c r="P886">
        <f t="shared" ca="1" si="353"/>
        <v>1</v>
      </c>
      <c r="Q886">
        <f t="shared" ca="1" si="373"/>
        <v>656</v>
      </c>
      <c r="V886">
        <f t="shared" ca="1" si="362"/>
        <v>0.17205157457359108</v>
      </c>
      <c r="W886" t="str">
        <f t="shared" ca="1" si="374"/>
        <v>بررسی سفارش</v>
      </c>
      <c r="X886">
        <f t="shared" ca="1" si="363"/>
        <v>6.6947570939946548</v>
      </c>
      <c r="AB886">
        <f t="shared" ca="1" si="375"/>
        <v>0.6878676952086098</v>
      </c>
      <c r="AC886" t="str">
        <f t="shared" ca="1" si="376"/>
        <v>الویت بیشتر</v>
      </c>
      <c r="AE886">
        <f t="shared" ca="1" si="355"/>
        <v>0.17757620833591489</v>
      </c>
      <c r="AF886" t="str">
        <f t="shared" ca="1" si="377"/>
        <v>محصول ۱</v>
      </c>
      <c r="AG886">
        <f t="shared" ca="1" si="356"/>
        <v>9.7233301152304552E-2</v>
      </c>
      <c r="AH886" s="4">
        <f t="shared" ca="1" si="357"/>
        <v>5.0917692396279524</v>
      </c>
      <c r="AI886">
        <f t="shared" ca="1" si="358"/>
        <v>0.90313632511566877</v>
      </c>
      <c r="AJ886">
        <f t="shared" ca="1" si="359"/>
        <v>24.182033659350751</v>
      </c>
      <c r="AK886">
        <f t="shared" ca="1" si="360"/>
        <v>0.96959715253219425</v>
      </c>
      <c r="AL886">
        <f t="shared" ca="1" si="361"/>
        <v>3.7534118921447925</v>
      </c>
    </row>
    <row r="887" spans="1:38" x14ac:dyDescent="0.3">
      <c r="A887" s="1">
        <f t="shared" si="364"/>
        <v>886</v>
      </c>
      <c r="B887">
        <f t="shared" ca="1" si="366"/>
        <v>656</v>
      </c>
      <c r="C887">
        <f t="shared" ca="1" si="367"/>
        <v>1</v>
      </c>
      <c r="D887" t="str">
        <f t="shared" ca="1" si="368"/>
        <v>پشتیبانی فنی</v>
      </c>
      <c r="E887" t="str">
        <f t="shared" ca="1" si="369"/>
        <v>محصول ۳</v>
      </c>
      <c r="F887" t="str">
        <f t="shared" ca="1" si="370"/>
        <v>_</v>
      </c>
      <c r="G887">
        <f t="shared" ca="1" si="371"/>
        <v>14.813540279435175</v>
      </c>
      <c r="H887">
        <f t="shared" ca="1" si="372"/>
        <v>670.81354027943519</v>
      </c>
      <c r="I887">
        <f ca="1">24-COUNTIF($H$2:H886,"&gt;"&amp;B887)</f>
        <v>8</v>
      </c>
      <c r="J887">
        <f t="shared" ca="1" si="354"/>
        <v>17</v>
      </c>
      <c r="O887">
        <f t="shared" ca="1" si="365"/>
        <v>0.28690125441460435</v>
      </c>
      <c r="P887">
        <f t="shared" ca="1" si="353"/>
        <v>0</v>
      </c>
      <c r="Q887">
        <f t="shared" ca="1" si="373"/>
        <v>656</v>
      </c>
      <c r="V887">
        <f t="shared" ca="1" si="362"/>
        <v>0.33610422140118934</v>
      </c>
      <c r="W887" t="str">
        <f t="shared" ca="1" si="374"/>
        <v>پشتیبانی فنی</v>
      </c>
      <c r="X887">
        <f t="shared" ca="1" si="363"/>
        <v>4.135680377107354</v>
      </c>
      <c r="AB887">
        <f t="shared" ca="1" si="375"/>
        <v>9.2126422781907275E-2</v>
      </c>
      <c r="AC887" t="str">
        <f t="shared" ca="1" si="376"/>
        <v>الویت کمتر</v>
      </c>
      <c r="AE887">
        <f t="shared" ca="1" si="355"/>
        <v>0.49682550607933174</v>
      </c>
      <c r="AF887" t="str">
        <f t="shared" ca="1" si="377"/>
        <v>محصول ۳</v>
      </c>
      <c r="AG887">
        <f t="shared" ca="1" si="356"/>
        <v>0.95299293726489787</v>
      </c>
      <c r="AH887" s="4">
        <f t="shared" ca="1" si="357"/>
        <v>14.813540279435175</v>
      </c>
      <c r="AI887">
        <f t="shared" ca="1" si="358"/>
        <v>0.86062278593025898</v>
      </c>
      <c r="AJ887">
        <f t="shared" ca="1" si="359"/>
        <v>23.701291238255092</v>
      </c>
      <c r="AK887">
        <f t="shared" ca="1" si="360"/>
        <v>0.1391580997904005</v>
      </c>
      <c r="AL887">
        <f t="shared" ca="1" si="361"/>
        <v>2.5275568211868755</v>
      </c>
    </row>
    <row r="888" spans="1:38" x14ac:dyDescent="0.3">
      <c r="A888" s="1">
        <f t="shared" si="364"/>
        <v>887</v>
      </c>
      <c r="B888">
        <f t="shared" ca="1" si="366"/>
        <v>657</v>
      </c>
      <c r="C888">
        <f t="shared" ca="1" si="367"/>
        <v>1</v>
      </c>
      <c r="D888" t="str">
        <f t="shared" ca="1" si="368"/>
        <v>پشتیبانی فنی</v>
      </c>
      <c r="E888" t="str">
        <f t="shared" ca="1" si="369"/>
        <v>محصول ۳</v>
      </c>
      <c r="F888" t="str">
        <f t="shared" ca="1" si="370"/>
        <v>_</v>
      </c>
      <c r="G888">
        <f t="shared" ca="1" si="371"/>
        <v>16.461598897070729</v>
      </c>
      <c r="H888">
        <f t="shared" ca="1" si="372"/>
        <v>673.46159889707076</v>
      </c>
      <c r="I888">
        <f ca="1">24-COUNTIF($H$2:H887,"&gt;"&amp;B888)</f>
        <v>10</v>
      </c>
      <c r="J888">
        <f t="shared" ca="1" si="354"/>
        <v>15</v>
      </c>
      <c r="O888">
        <f t="shared" ca="1" si="365"/>
        <v>0.64036183093637755</v>
      </c>
      <c r="P888">
        <f t="shared" ca="1" si="353"/>
        <v>1</v>
      </c>
      <c r="Q888">
        <f t="shared" ca="1" si="373"/>
        <v>657</v>
      </c>
      <c r="V888">
        <f t="shared" ca="1" si="362"/>
        <v>0.45274521500305431</v>
      </c>
      <c r="W888" t="str">
        <f t="shared" ca="1" si="374"/>
        <v>پشتیبانی فنی</v>
      </c>
      <c r="X888">
        <f t="shared" ca="1" si="363"/>
        <v>9.384855855672221</v>
      </c>
      <c r="AB888">
        <f t="shared" ca="1" si="375"/>
        <v>0.989188505191407</v>
      </c>
      <c r="AC888" t="str">
        <f t="shared" ca="1" si="376"/>
        <v>الویت بیشتر</v>
      </c>
      <c r="AE888">
        <f t="shared" ca="1" si="355"/>
        <v>0.37648879569431293</v>
      </c>
      <c r="AF888" t="str">
        <f t="shared" ca="1" si="377"/>
        <v>محصول ۳</v>
      </c>
      <c r="AG888">
        <f t="shared" ca="1" si="356"/>
        <v>0.989043157622713</v>
      </c>
      <c r="AH888" s="4">
        <f t="shared" ca="1" si="357"/>
        <v>16.461598897070729</v>
      </c>
      <c r="AI888">
        <f t="shared" ca="1" si="358"/>
        <v>0.48092347719109707</v>
      </c>
      <c r="AJ888">
        <f t="shared" ca="1" si="359"/>
        <v>18.727406024591865</v>
      </c>
      <c r="AK888">
        <f t="shared" ca="1" si="360"/>
        <v>0.38384524078776949</v>
      </c>
      <c r="AL888">
        <f t="shared" ca="1" si="361"/>
        <v>2.8761794802296725</v>
      </c>
    </row>
    <row r="889" spans="1:38" x14ac:dyDescent="0.3">
      <c r="A889" s="1">
        <f t="shared" si="364"/>
        <v>888</v>
      </c>
      <c r="B889">
        <f t="shared" ca="1" si="366"/>
        <v>658</v>
      </c>
      <c r="C889">
        <f t="shared" ca="1" si="367"/>
        <v>1</v>
      </c>
      <c r="D889" t="str">
        <f t="shared" ca="1" si="368"/>
        <v>بررسی سفارش</v>
      </c>
      <c r="E889" t="str">
        <f t="shared" ca="1" si="369"/>
        <v>_</v>
      </c>
      <c r="F889" t="str">
        <f t="shared" ca="1" si="370"/>
        <v>الویت بیشتر</v>
      </c>
      <c r="G889">
        <f t="shared" ca="1" si="371"/>
        <v>2.99727856140799</v>
      </c>
      <c r="H889">
        <f t="shared" ca="1" si="372"/>
        <v>660.99727856140794</v>
      </c>
      <c r="I889">
        <f ca="1">24-COUNTIF($H$2:H888,"&gt;"&amp;B889)</f>
        <v>9</v>
      </c>
      <c r="J889">
        <f t="shared" ca="1" si="354"/>
        <v>16</v>
      </c>
      <c r="O889">
        <f t="shared" ca="1" si="365"/>
        <v>0.62350564907083783</v>
      </c>
      <c r="P889">
        <f t="shared" ca="1" si="353"/>
        <v>1</v>
      </c>
      <c r="Q889">
        <f t="shared" ca="1" si="373"/>
        <v>658</v>
      </c>
      <c r="V889">
        <f t="shared" ca="1" si="362"/>
        <v>0.18210266194641775</v>
      </c>
      <c r="W889" t="str">
        <f t="shared" ca="1" si="374"/>
        <v>بررسی سفارش</v>
      </c>
      <c r="X889">
        <f t="shared" ca="1" si="363"/>
        <v>6.6257088117210339</v>
      </c>
      <c r="AB889">
        <f t="shared" ca="1" si="375"/>
        <v>0.67469025647722636</v>
      </c>
      <c r="AC889" t="str">
        <f t="shared" ca="1" si="376"/>
        <v>الویت بیشتر</v>
      </c>
      <c r="AE889">
        <f t="shared" ca="1" si="355"/>
        <v>0.46330832745803685</v>
      </c>
      <c r="AF889" t="str">
        <f t="shared" ca="1" si="377"/>
        <v>محصول ۳</v>
      </c>
      <c r="AG889">
        <f t="shared" ca="1" si="356"/>
        <v>0.27490112781102893</v>
      </c>
      <c r="AH889" s="4">
        <f t="shared" ca="1" si="357"/>
        <v>5.4851545597711144</v>
      </c>
      <c r="AI889">
        <f t="shared" ca="1" si="358"/>
        <v>0.88361403182408682</v>
      </c>
      <c r="AJ889">
        <f t="shared" ca="1" si="359"/>
        <v>23.962713451649382</v>
      </c>
      <c r="AK889">
        <f t="shared" ca="1" si="360"/>
        <v>0.4972822645219952</v>
      </c>
      <c r="AL889">
        <f t="shared" ca="1" si="361"/>
        <v>2.99727856140799</v>
      </c>
    </row>
    <row r="890" spans="1:38" x14ac:dyDescent="0.3">
      <c r="A890" s="1">
        <f t="shared" si="364"/>
        <v>889</v>
      </c>
      <c r="B890">
        <f t="shared" ca="1" si="366"/>
        <v>659</v>
      </c>
      <c r="C890">
        <f t="shared" ca="1" si="367"/>
        <v>1</v>
      </c>
      <c r="D890" t="str">
        <f t="shared" ca="1" si="368"/>
        <v>پشتیبانی فنی</v>
      </c>
      <c r="E890" t="str">
        <f t="shared" ca="1" si="369"/>
        <v>محصول ۱</v>
      </c>
      <c r="F890" t="str">
        <f t="shared" ca="1" si="370"/>
        <v>_</v>
      </c>
      <c r="G890">
        <f t="shared" ca="1" si="371"/>
        <v>14.594517274377912</v>
      </c>
      <c r="H890">
        <f t="shared" ca="1" si="372"/>
        <v>673.59451727437795</v>
      </c>
      <c r="I890">
        <f ca="1">24-COUNTIF($H$2:H889,"&gt;"&amp;B890)</f>
        <v>8</v>
      </c>
      <c r="J890">
        <f t="shared" ca="1" si="354"/>
        <v>17</v>
      </c>
      <c r="O890">
        <f t="shared" ca="1" si="365"/>
        <v>0.72789344342795848</v>
      </c>
      <c r="P890">
        <f t="shared" ca="1" si="353"/>
        <v>1</v>
      </c>
      <c r="Q890">
        <f t="shared" ca="1" si="373"/>
        <v>659</v>
      </c>
      <c r="V890">
        <f t="shared" ca="1" si="362"/>
        <v>0.5819179746886689</v>
      </c>
      <c r="W890" t="str">
        <f t="shared" ca="1" si="374"/>
        <v>پشتیبانی فنی</v>
      </c>
      <c r="X890">
        <f t="shared" ca="1" si="363"/>
        <v>3.2828437650669735</v>
      </c>
      <c r="AB890">
        <f t="shared" ca="1" si="375"/>
        <v>5.7143282455186647E-3</v>
      </c>
      <c r="AC890" t="str">
        <f t="shared" ca="1" si="376"/>
        <v>الویت کمتر</v>
      </c>
      <c r="AE890">
        <f t="shared" ca="1" si="355"/>
        <v>0.13411790519735178</v>
      </c>
      <c r="AF890" t="str">
        <f t="shared" ca="1" si="377"/>
        <v>محصول ۱</v>
      </c>
      <c r="AG890">
        <f t="shared" ca="1" si="356"/>
        <v>0.94630873798837756</v>
      </c>
      <c r="AH890" s="4">
        <f t="shared" ca="1" si="357"/>
        <v>14.594517274377912</v>
      </c>
      <c r="AI890">
        <f t="shared" ca="1" si="358"/>
        <v>0.16696731000995824</v>
      </c>
      <c r="AJ890">
        <f t="shared" ca="1" si="359"/>
        <v>12.677687296422427</v>
      </c>
      <c r="AK890">
        <f t="shared" ca="1" si="360"/>
        <v>0.63726681782597849</v>
      </c>
      <c r="AL890">
        <f t="shared" ca="1" si="361"/>
        <v>3.1482568671553359</v>
      </c>
    </row>
    <row r="891" spans="1:38" x14ac:dyDescent="0.3">
      <c r="A891" s="1">
        <f t="shared" si="364"/>
        <v>890</v>
      </c>
      <c r="B891">
        <f t="shared" ca="1" si="366"/>
        <v>659</v>
      </c>
      <c r="C891">
        <f t="shared" ca="1" si="367"/>
        <v>1</v>
      </c>
      <c r="D891" t="str">
        <f t="shared" ca="1" si="368"/>
        <v>پشتیبانی فنی</v>
      </c>
      <c r="E891" t="str">
        <f t="shared" ca="1" si="369"/>
        <v>محصول ۳</v>
      </c>
      <c r="F891" t="str">
        <f t="shared" ca="1" si="370"/>
        <v>_</v>
      </c>
      <c r="G891">
        <f t="shared" ca="1" si="371"/>
        <v>6.130000471534423</v>
      </c>
      <c r="H891">
        <f t="shared" ca="1" si="372"/>
        <v>665.13000047153446</v>
      </c>
      <c r="I891">
        <f ca="1">24-COUNTIF($H$2:H890,"&gt;"&amp;B891)</f>
        <v>7</v>
      </c>
      <c r="J891">
        <f t="shared" ca="1" si="354"/>
        <v>18</v>
      </c>
      <c r="O891">
        <f t="shared" ca="1" si="365"/>
        <v>0.53656709432272853</v>
      </c>
      <c r="P891">
        <f t="shared" ca="1" si="353"/>
        <v>0</v>
      </c>
      <c r="Q891">
        <f t="shared" ca="1" si="373"/>
        <v>659</v>
      </c>
      <c r="V891">
        <f t="shared" ca="1" si="362"/>
        <v>0.33700262682392201</v>
      </c>
      <c r="W891" t="str">
        <f t="shared" ca="1" si="374"/>
        <v>پشتیبانی فنی</v>
      </c>
      <c r="X891">
        <f t="shared" ca="1" si="363"/>
        <v>5.7044560876456796</v>
      </c>
      <c r="AB891">
        <f t="shared" ca="1" si="375"/>
        <v>0.47280864277244972</v>
      </c>
      <c r="AC891" t="str">
        <f t="shared" ca="1" si="376"/>
        <v>الویت بیشتر</v>
      </c>
      <c r="AE891">
        <f t="shared" ca="1" si="355"/>
        <v>0.49914412445127487</v>
      </c>
      <c r="AF891" t="str">
        <f t="shared" ca="1" si="377"/>
        <v>محصول ۳</v>
      </c>
      <c r="AG891">
        <f t="shared" ca="1" si="356"/>
        <v>0.3476995888621619</v>
      </c>
      <c r="AH891" s="4">
        <f t="shared" ca="1" si="357"/>
        <v>6.130000471534423</v>
      </c>
      <c r="AI891">
        <f t="shared" ca="1" si="358"/>
        <v>0.2008862129343576</v>
      </c>
      <c r="AJ891">
        <f t="shared" ca="1" si="359"/>
        <v>13.518386524689744</v>
      </c>
      <c r="AK891">
        <f t="shared" ca="1" si="360"/>
        <v>0.47463766956264353</v>
      </c>
      <c r="AL891">
        <f t="shared" ca="1" si="361"/>
        <v>2.9743076203773051</v>
      </c>
    </row>
    <row r="892" spans="1:38" x14ac:dyDescent="0.3">
      <c r="A892" s="1">
        <f t="shared" si="364"/>
        <v>891</v>
      </c>
      <c r="B892">
        <f t="shared" ca="1" si="366"/>
        <v>659</v>
      </c>
      <c r="C892">
        <f t="shared" ca="1" si="367"/>
        <v>1</v>
      </c>
      <c r="D892" t="str">
        <f t="shared" ca="1" si="368"/>
        <v>پشتیبانی فنی</v>
      </c>
      <c r="E892" t="str">
        <f t="shared" ca="1" si="369"/>
        <v>محصول ۱</v>
      </c>
      <c r="F892" t="str">
        <f t="shared" ca="1" si="370"/>
        <v>_</v>
      </c>
      <c r="G892">
        <f t="shared" ca="1" si="371"/>
        <v>5.9143415033989388</v>
      </c>
      <c r="H892">
        <f t="shared" ca="1" si="372"/>
        <v>664.91434150339899</v>
      </c>
      <c r="I892">
        <f ca="1">24-COUNTIF($H$2:H891,"&gt;"&amp;B892)</f>
        <v>6</v>
      </c>
      <c r="J892">
        <f t="shared" ca="1" si="354"/>
        <v>19</v>
      </c>
      <c r="O892">
        <f t="shared" ca="1" si="365"/>
        <v>8.7748635946288012E-2</v>
      </c>
      <c r="P892">
        <f t="shared" ca="1" si="353"/>
        <v>0</v>
      </c>
      <c r="Q892">
        <f t="shared" ca="1" si="373"/>
        <v>659</v>
      </c>
      <c r="V892">
        <f t="shared" ca="1" si="362"/>
        <v>0.30987596451597232</v>
      </c>
      <c r="W892" t="str">
        <f t="shared" ca="1" si="374"/>
        <v>پشتیبانی فنی</v>
      </c>
      <c r="X892">
        <f t="shared" ca="1" si="363"/>
        <v>9.8743685327868285</v>
      </c>
      <c r="AB892">
        <f t="shared" ca="1" si="375"/>
        <v>0.9995490495555962</v>
      </c>
      <c r="AC892" t="str">
        <f t="shared" ca="1" si="376"/>
        <v>الویت بیشتر</v>
      </c>
      <c r="AE892">
        <f t="shared" ca="1" si="355"/>
        <v>0.11550504751961253</v>
      </c>
      <c r="AF892" t="str">
        <f t="shared" ca="1" si="377"/>
        <v>محصول ۱</v>
      </c>
      <c r="AG892">
        <f t="shared" ca="1" si="356"/>
        <v>0.32378175325710457</v>
      </c>
      <c r="AH892" s="4">
        <f t="shared" ca="1" si="357"/>
        <v>5.9143415033989388</v>
      </c>
      <c r="AI892">
        <f t="shared" ca="1" si="358"/>
        <v>0.784670615510485</v>
      </c>
      <c r="AJ892">
        <f t="shared" ca="1" si="359"/>
        <v>22.811869859087075</v>
      </c>
      <c r="AK892">
        <f t="shared" ca="1" si="360"/>
        <v>0.75501775951319583</v>
      </c>
      <c r="AL892">
        <f t="shared" ca="1" si="361"/>
        <v>3.3000253711929206</v>
      </c>
    </row>
    <row r="893" spans="1:38" x14ac:dyDescent="0.3">
      <c r="A893" s="1">
        <f t="shared" si="364"/>
        <v>892</v>
      </c>
      <c r="B893">
        <f t="shared" ca="1" si="366"/>
        <v>660</v>
      </c>
      <c r="C893">
        <f t="shared" ca="1" si="367"/>
        <v>1</v>
      </c>
      <c r="D893" t="str">
        <f t="shared" ca="1" si="368"/>
        <v>پشتیبانی فنی</v>
      </c>
      <c r="E893" t="str">
        <f t="shared" ca="1" si="369"/>
        <v>محصول ۳</v>
      </c>
      <c r="F893" t="str">
        <f t="shared" ca="1" si="370"/>
        <v>_</v>
      </c>
      <c r="G893">
        <f t="shared" ca="1" si="371"/>
        <v>5.8117828329674257</v>
      </c>
      <c r="H893">
        <f t="shared" ca="1" si="372"/>
        <v>665.81178283296742</v>
      </c>
      <c r="I893">
        <f ca="1">24-COUNTIF($H$2:H892,"&gt;"&amp;B893)</f>
        <v>8</v>
      </c>
      <c r="J893">
        <f t="shared" ca="1" si="354"/>
        <v>17</v>
      </c>
      <c r="O893">
        <f t="shared" ca="1" si="365"/>
        <v>0.62251417496143413</v>
      </c>
      <c r="P893">
        <f t="shared" ca="1" si="353"/>
        <v>1</v>
      </c>
      <c r="Q893">
        <f t="shared" ca="1" si="373"/>
        <v>660</v>
      </c>
      <c r="V893">
        <f t="shared" ca="1" si="362"/>
        <v>0.53716291931808979</v>
      </c>
      <c r="W893" t="str">
        <f t="shared" ca="1" si="374"/>
        <v>پشتیبانی فنی</v>
      </c>
      <c r="X893">
        <f t="shared" ca="1" si="363"/>
        <v>6.0740133165873278</v>
      </c>
      <c r="AB893">
        <f t="shared" ca="1" si="375"/>
        <v>0.5596179589047533</v>
      </c>
      <c r="AC893" t="str">
        <f t="shared" ca="1" si="376"/>
        <v>الویت بیشتر</v>
      </c>
      <c r="AE893">
        <f t="shared" ca="1" si="355"/>
        <v>0.42972244283064132</v>
      </c>
      <c r="AF893" t="str">
        <f t="shared" ca="1" si="377"/>
        <v>محصول ۳</v>
      </c>
      <c r="AG893">
        <f t="shared" ca="1" si="356"/>
        <v>0.17569161555045154</v>
      </c>
      <c r="AH893" s="4">
        <f t="shared" ca="1" si="357"/>
        <v>5.8117828329674257</v>
      </c>
      <c r="AI893">
        <f t="shared" ca="1" si="358"/>
        <v>8.9247836681683568E-2</v>
      </c>
      <c r="AJ893">
        <f t="shared" ca="1" si="359"/>
        <v>10.344349796743501</v>
      </c>
      <c r="AK893">
        <f t="shared" ca="1" si="360"/>
        <v>3.0518639969935202E-2</v>
      </c>
      <c r="AL893">
        <f t="shared" ca="1" si="361"/>
        <v>2.24705724020937</v>
      </c>
    </row>
    <row r="894" spans="1:38" x14ac:dyDescent="0.3">
      <c r="A894" s="1">
        <f t="shared" si="364"/>
        <v>893</v>
      </c>
      <c r="B894">
        <f t="shared" ca="1" si="366"/>
        <v>660</v>
      </c>
      <c r="C894">
        <f t="shared" ca="1" si="367"/>
        <v>1</v>
      </c>
      <c r="D894" t="str">
        <f t="shared" ca="1" si="368"/>
        <v>پشتیبانی فنی</v>
      </c>
      <c r="E894" t="str">
        <f t="shared" ca="1" si="369"/>
        <v>محصول ۳</v>
      </c>
      <c r="F894" t="str">
        <f t="shared" ca="1" si="370"/>
        <v>_</v>
      </c>
      <c r="G894">
        <f t="shared" ca="1" si="371"/>
        <v>5.7404223335956184</v>
      </c>
      <c r="H894">
        <f t="shared" ca="1" si="372"/>
        <v>665.74042233359557</v>
      </c>
      <c r="I894">
        <f ca="1">24-COUNTIF($H$2:H893,"&gt;"&amp;B894)</f>
        <v>7</v>
      </c>
      <c r="J894">
        <f t="shared" ca="1" si="354"/>
        <v>18</v>
      </c>
      <c r="O894">
        <f t="shared" ca="1" si="365"/>
        <v>0.32113555882129863</v>
      </c>
      <c r="P894">
        <f t="shared" ca="1" si="353"/>
        <v>0</v>
      </c>
      <c r="Q894">
        <f t="shared" ca="1" si="373"/>
        <v>660</v>
      </c>
      <c r="V894">
        <f t="shared" ca="1" si="362"/>
        <v>0.34602776594599893</v>
      </c>
      <c r="W894" t="str">
        <f t="shared" ca="1" si="374"/>
        <v>پشتیبانی فنی</v>
      </c>
      <c r="X894">
        <f t="shared" ca="1" si="363"/>
        <v>8.8245043442787594</v>
      </c>
      <c r="AB894">
        <f t="shared" ca="1" si="375"/>
        <v>0.96052028466801398</v>
      </c>
      <c r="AC894" t="str">
        <f t="shared" ca="1" si="376"/>
        <v>الویت بیشتر</v>
      </c>
      <c r="AE894">
        <f t="shared" ca="1" si="355"/>
        <v>0.43154073566443918</v>
      </c>
      <c r="AF894" t="str">
        <f t="shared" ca="1" si="377"/>
        <v>محصول ۳</v>
      </c>
      <c r="AG894">
        <f t="shared" ca="1" si="356"/>
        <v>0.1668869903659923</v>
      </c>
      <c r="AH894" s="4">
        <f t="shared" ca="1" si="357"/>
        <v>5.7404223335956184</v>
      </c>
      <c r="AI894">
        <f t="shared" ca="1" si="358"/>
        <v>0.26163353733239603</v>
      </c>
      <c r="AJ894">
        <f t="shared" ca="1" si="359"/>
        <v>14.862629761568357</v>
      </c>
      <c r="AK894">
        <f t="shared" ca="1" si="360"/>
        <v>0.38618928668618002</v>
      </c>
      <c r="AL894">
        <f t="shared" ca="1" si="361"/>
        <v>2.8788507116526447</v>
      </c>
    </row>
    <row r="895" spans="1:38" x14ac:dyDescent="0.3">
      <c r="A895" s="1">
        <f t="shared" si="364"/>
        <v>894</v>
      </c>
      <c r="B895">
        <f t="shared" ca="1" si="366"/>
        <v>663</v>
      </c>
      <c r="C895">
        <f t="shared" ca="1" si="367"/>
        <v>1</v>
      </c>
      <c r="D895" t="str">
        <f t="shared" ca="1" si="368"/>
        <v>فروش</v>
      </c>
      <c r="E895" t="str">
        <f t="shared" ca="1" si="369"/>
        <v>_</v>
      </c>
      <c r="F895" t="str">
        <f t="shared" ca="1" si="370"/>
        <v>_</v>
      </c>
      <c r="G895">
        <f t="shared" ca="1" si="371"/>
        <v>24.209335802240119</v>
      </c>
      <c r="H895">
        <f t="shared" ca="1" si="372"/>
        <v>687.20933580224016</v>
      </c>
      <c r="I895">
        <f ca="1">24-COUNTIF($H$2:H894,"&gt;"&amp;B895)</f>
        <v>11</v>
      </c>
      <c r="J895">
        <f t="shared" ca="1" si="354"/>
        <v>14</v>
      </c>
      <c r="O895">
        <f t="shared" ca="1" si="365"/>
        <v>0.93139752322793756</v>
      </c>
      <c r="P895">
        <f t="shared" ca="1" si="353"/>
        <v>3</v>
      </c>
      <c r="Q895">
        <f t="shared" ca="1" si="373"/>
        <v>663</v>
      </c>
      <c r="V895">
        <f t="shared" ca="1" si="362"/>
        <v>0.10376894739019873</v>
      </c>
      <c r="W895" t="str">
        <f t="shared" ca="1" si="374"/>
        <v>فروش</v>
      </c>
      <c r="X895">
        <f t="shared" ca="1" si="363"/>
        <v>9.7899132798093582</v>
      </c>
      <c r="AB895">
        <f t="shared" ca="1" si="375"/>
        <v>0.99873895914284394</v>
      </c>
      <c r="AC895" t="str">
        <f t="shared" ca="1" si="376"/>
        <v>الویت بیشتر</v>
      </c>
      <c r="AE895">
        <f t="shared" ca="1" si="355"/>
        <v>0.33543935008099113</v>
      </c>
      <c r="AF895" t="str">
        <f t="shared" ca="1" si="377"/>
        <v>محصول ۲</v>
      </c>
      <c r="AG895">
        <f t="shared" ca="1" si="356"/>
        <v>0.28309777314447448</v>
      </c>
      <c r="AH895" s="4">
        <f t="shared" ca="1" si="357"/>
        <v>5.5560906062124698</v>
      </c>
      <c r="AI895">
        <f t="shared" ca="1" si="358"/>
        <v>0.90558149349823569</v>
      </c>
      <c r="AJ895">
        <f t="shared" ca="1" si="359"/>
        <v>24.209335802240119</v>
      </c>
      <c r="AK895">
        <f t="shared" ca="1" si="360"/>
        <v>1.5802093610829848E-2</v>
      </c>
      <c r="AL895">
        <f t="shared" ca="1" si="361"/>
        <v>2.1777756654372573</v>
      </c>
    </row>
    <row r="896" spans="1:38" x14ac:dyDescent="0.3">
      <c r="A896" s="1">
        <f t="shared" si="364"/>
        <v>895</v>
      </c>
      <c r="B896">
        <f t="shared" ca="1" si="366"/>
        <v>664</v>
      </c>
      <c r="C896">
        <f t="shared" ca="1" si="367"/>
        <v>1</v>
      </c>
      <c r="D896" t="str">
        <f t="shared" ca="1" si="368"/>
        <v>پشتیبانی فنی</v>
      </c>
      <c r="E896" t="str">
        <f t="shared" ca="1" si="369"/>
        <v>محصول ۲</v>
      </c>
      <c r="F896" t="str">
        <f t="shared" ca="1" si="370"/>
        <v>_</v>
      </c>
      <c r="G896">
        <f t="shared" ca="1" si="371"/>
        <v>8.4119161067721979</v>
      </c>
      <c r="H896">
        <f t="shared" ca="1" si="372"/>
        <v>672.4119161067722</v>
      </c>
      <c r="I896">
        <f ca="1">24-COUNTIF($H$2:H895,"&gt;"&amp;B896)</f>
        <v>13</v>
      </c>
      <c r="J896">
        <f t="shared" ca="1" si="354"/>
        <v>12</v>
      </c>
      <c r="O896">
        <f t="shared" ca="1" si="365"/>
        <v>0.81646761686441072</v>
      </c>
      <c r="P896">
        <f t="shared" ca="1" si="353"/>
        <v>1</v>
      </c>
      <c r="Q896">
        <f t="shared" ca="1" si="373"/>
        <v>664</v>
      </c>
      <c r="V896">
        <f t="shared" ca="1" si="362"/>
        <v>0.34773558956920658</v>
      </c>
      <c r="W896" t="str">
        <f t="shared" ca="1" si="374"/>
        <v>پشتیبانی فنی</v>
      </c>
      <c r="X896">
        <f t="shared" ca="1" si="363"/>
        <v>4.119554751812796</v>
      </c>
      <c r="AB896">
        <f t="shared" ca="1" si="375"/>
        <v>8.9528774450472234E-2</v>
      </c>
      <c r="AC896" t="str">
        <f t="shared" ca="1" si="376"/>
        <v>الویت کمتر</v>
      </c>
      <c r="AE896">
        <f t="shared" ca="1" si="355"/>
        <v>0.22504055582873714</v>
      </c>
      <c r="AF896" t="str">
        <f t="shared" ca="1" si="377"/>
        <v>محصول ۲</v>
      </c>
      <c r="AG896">
        <f t="shared" ca="1" si="356"/>
        <v>0.57439188544641484</v>
      </c>
      <c r="AH896" s="4">
        <f t="shared" ca="1" si="357"/>
        <v>8.4119161067721979</v>
      </c>
      <c r="AI896">
        <f t="shared" ca="1" si="358"/>
        <v>0.27949980877135838</v>
      </c>
      <c r="AJ896">
        <f t="shared" ca="1" si="359"/>
        <v>15.227395680026719</v>
      </c>
      <c r="AK896">
        <f t="shared" ca="1" si="360"/>
        <v>0.44520359576352753</v>
      </c>
      <c r="AL896">
        <f t="shared" ca="1" si="361"/>
        <v>2.943613899604629</v>
      </c>
    </row>
    <row r="897" spans="1:38" x14ac:dyDescent="0.3">
      <c r="A897" s="1">
        <f t="shared" si="364"/>
        <v>896</v>
      </c>
      <c r="B897">
        <f t="shared" ca="1" si="366"/>
        <v>666</v>
      </c>
      <c r="C897">
        <f t="shared" ca="1" si="367"/>
        <v>1</v>
      </c>
      <c r="D897" t="str">
        <f t="shared" ca="1" si="368"/>
        <v>بررسی سفارش</v>
      </c>
      <c r="E897" t="str">
        <f t="shared" ca="1" si="369"/>
        <v>_</v>
      </c>
      <c r="F897" t="str">
        <f t="shared" ca="1" si="370"/>
        <v>الویت بیشتر</v>
      </c>
      <c r="G897">
        <f t="shared" ca="1" si="371"/>
        <v>3.2868934974200705</v>
      </c>
      <c r="H897">
        <f t="shared" ca="1" si="372"/>
        <v>669.28689349742012</v>
      </c>
      <c r="I897">
        <f ca="1">24-COUNTIF($H$2:H896,"&gt;"&amp;B897)</f>
        <v>18</v>
      </c>
      <c r="J897">
        <f t="shared" ca="1" si="354"/>
        <v>7</v>
      </c>
      <c r="O897">
        <f t="shared" ca="1" si="365"/>
        <v>0.87209527891254623</v>
      </c>
      <c r="P897">
        <f t="shared" ca="1" si="353"/>
        <v>2</v>
      </c>
      <c r="Q897">
        <f t="shared" ca="1" si="373"/>
        <v>666</v>
      </c>
      <c r="V897">
        <f t="shared" ca="1" si="362"/>
        <v>0.20982248447191268</v>
      </c>
      <c r="W897" t="str">
        <f t="shared" ca="1" si="374"/>
        <v>بررسی سفارش</v>
      </c>
      <c r="X897">
        <f t="shared" ca="1" si="363"/>
        <v>9.912249260952823</v>
      </c>
      <c r="AB897">
        <f t="shared" ca="1" si="375"/>
        <v>0.99977999450847643</v>
      </c>
      <c r="AC897" t="str">
        <f t="shared" ca="1" si="376"/>
        <v>الویت بیشتر</v>
      </c>
      <c r="AE897">
        <f t="shared" ca="1" si="355"/>
        <v>0.46971667897025815</v>
      </c>
      <c r="AF897" t="str">
        <f t="shared" ca="1" si="377"/>
        <v>محصول ۳</v>
      </c>
      <c r="AG897">
        <f t="shared" ca="1" si="356"/>
        <v>0.41231541748799172</v>
      </c>
      <c r="AH897" s="4">
        <f t="shared" ca="1" si="357"/>
        <v>6.7332404914902977</v>
      </c>
      <c r="AI897">
        <f t="shared" ca="1" si="358"/>
        <v>0.52886573775230039</v>
      </c>
      <c r="AJ897">
        <f t="shared" ca="1" si="359"/>
        <v>19.444042467122635</v>
      </c>
      <c r="AK897">
        <f t="shared" ca="1" si="360"/>
        <v>0.74573955798911062</v>
      </c>
      <c r="AL897">
        <f t="shared" ca="1" si="361"/>
        <v>3.2868934974200705</v>
      </c>
    </row>
    <row r="898" spans="1:38" x14ac:dyDescent="0.3">
      <c r="A898" s="1">
        <f t="shared" si="364"/>
        <v>897</v>
      </c>
      <c r="B898">
        <f t="shared" ca="1" si="366"/>
        <v>666</v>
      </c>
      <c r="C898">
        <f t="shared" ca="1" si="367"/>
        <v>1</v>
      </c>
      <c r="D898" t="str">
        <f t="shared" ca="1" si="368"/>
        <v>پشتیبانی فنی</v>
      </c>
      <c r="E898" t="str">
        <f t="shared" ca="1" si="369"/>
        <v>محصول ۳</v>
      </c>
      <c r="F898" t="str">
        <f t="shared" ca="1" si="370"/>
        <v>_</v>
      </c>
      <c r="G898">
        <f t="shared" ca="1" si="371"/>
        <v>9.1539034742472509</v>
      </c>
      <c r="H898">
        <f t="shared" ca="1" si="372"/>
        <v>675.15390347424727</v>
      </c>
      <c r="I898">
        <f ca="1">24-COUNTIF($H$2:H897,"&gt;"&amp;B898)</f>
        <v>17</v>
      </c>
      <c r="J898">
        <f t="shared" ca="1" si="354"/>
        <v>8</v>
      </c>
      <c r="O898">
        <f t="shared" ca="1" si="365"/>
        <v>0.48979320180193497</v>
      </c>
      <c r="P898">
        <f t="shared" ref="P898:P961" ca="1" si="378">IF(O898&lt;=$N$2,0,IF(O898&lt;=$N$3,1,IF(O898&lt;=$N$4,2,IF(O898&lt;=$N$5,3,IF(O898&lt;=$N$6,4,5)))))</f>
        <v>0</v>
      </c>
      <c r="Q898">
        <f t="shared" ca="1" si="373"/>
        <v>666</v>
      </c>
      <c r="V898">
        <f t="shared" ca="1" si="362"/>
        <v>0.32796297834815136</v>
      </c>
      <c r="W898" t="str">
        <f t="shared" ca="1" si="374"/>
        <v>پشتیبانی فنی</v>
      </c>
      <c r="X898">
        <f t="shared" ca="1" si="363"/>
        <v>7.0620894080124756</v>
      </c>
      <c r="AB898">
        <f t="shared" ca="1" si="375"/>
        <v>0.75339089581392893</v>
      </c>
      <c r="AC898" t="str">
        <f t="shared" ca="1" si="376"/>
        <v>الویت بیشتر</v>
      </c>
      <c r="AE898">
        <f t="shared" ca="1" si="355"/>
        <v>0.36352379191827033</v>
      </c>
      <c r="AF898" t="str">
        <f t="shared" ca="1" si="377"/>
        <v>محصول ۳</v>
      </c>
      <c r="AG898">
        <f t="shared" ca="1" si="356"/>
        <v>0.63771563081974603</v>
      </c>
      <c r="AH898" s="4">
        <f t="shared" ca="1" si="357"/>
        <v>9.1539034742472509</v>
      </c>
      <c r="AI898">
        <f t="shared" ca="1" si="358"/>
        <v>0.47576930612760482</v>
      </c>
      <c r="AJ898">
        <f t="shared" ca="1" si="359"/>
        <v>18.648274883533205</v>
      </c>
      <c r="AK898">
        <f t="shared" ca="1" si="360"/>
        <v>0.31316032101459845</v>
      </c>
      <c r="AL898">
        <f t="shared" ca="1" si="361"/>
        <v>2.7914042216397363</v>
      </c>
    </row>
    <row r="899" spans="1:38" x14ac:dyDescent="0.3">
      <c r="A899" s="1">
        <f t="shared" si="364"/>
        <v>898</v>
      </c>
      <c r="B899">
        <f t="shared" ca="1" si="366"/>
        <v>666</v>
      </c>
      <c r="C899">
        <f t="shared" ca="1" si="367"/>
        <v>1</v>
      </c>
      <c r="D899" t="str">
        <f t="shared" ca="1" si="368"/>
        <v>پشتیبانی فنی</v>
      </c>
      <c r="E899" t="str">
        <f t="shared" ca="1" si="369"/>
        <v>محصول ۱</v>
      </c>
      <c r="F899" t="str">
        <f t="shared" ca="1" si="370"/>
        <v>_</v>
      </c>
      <c r="G899">
        <f t="shared" ca="1" si="371"/>
        <v>6.0137437207956257</v>
      </c>
      <c r="H899">
        <f t="shared" ca="1" si="372"/>
        <v>672.01374372079567</v>
      </c>
      <c r="I899">
        <f ca="1">24-COUNTIF($H$2:H898,"&gt;"&amp;B899)</f>
        <v>16</v>
      </c>
      <c r="J899">
        <f t="shared" ref="J899:J962" ca="1" si="379">25-I899</f>
        <v>9</v>
      </c>
      <c r="O899">
        <f t="shared" ca="1" si="365"/>
        <v>0.49373522573141893</v>
      </c>
      <c r="P899">
        <f t="shared" ca="1" si="378"/>
        <v>0</v>
      </c>
      <c r="Q899">
        <f t="shared" ca="1" si="373"/>
        <v>666</v>
      </c>
      <c r="V899">
        <f t="shared" ca="1" si="362"/>
        <v>0.29357663918334831</v>
      </c>
      <c r="W899" t="str">
        <f t="shared" ca="1" si="374"/>
        <v>پشتیبانی فنی</v>
      </c>
      <c r="X899">
        <f t="shared" ca="1" si="363"/>
        <v>5.1791121007068321</v>
      </c>
      <c r="AB899">
        <f t="shared" ca="1" si="375"/>
        <v>0.33597256749853444</v>
      </c>
      <c r="AC899" t="str">
        <f t="shared" ca="1" si="376"/>
        <v>الویت بیشتر</v>
      </c>
      <c r="AE899">
        <f t="shared" ref="AE899:AE962" ca="1" si="380">0.4*RAND()+0.1</f>
        <v>0.12682107782435872</v>
      </c>
      <c r="AF899" t="str">
        <f t="shared" ca="1" si="377"/>
        <v>محصول ۱</v>
      </c>
      <c r="AG899">
        <f t="shared" ref="AG899:AG962" ca="1" si="381">RAND()</f>
        <v>0.33485953893163745</v>
      </c>
      <c r="AH899" s="4">
        <f t="shared" ref="AH899:AH962" ca="1" si="382">IF(AG899&lt;=0.2,((45*AG899)^0.5)+3,18-((216*(1-AG899))^0.5))</f>
        <v>6.0137437207956257</v>
      </c>
      <c r="AI899">
        <f t="shared" ref="AI899:AI962" ca="1" si="383">RAND()</f>
        <v>6.4025248609313246E-2</v>
      </c>
      <c r="AJ899">
        <f t="shared" ref="AJ899:AJ962" ca="1" si="384">IF(AI899&lt;=(121.451),((451*AI899)^0.5)+4,45-((1230*(1-AI899))^0.5))</f>
        <v>9.3735823360957511</v>
      </c>
      <c r="AK899">
        <f t="shared" ref="AK899:AK962" ca="1" si="385">RAND()</f>
        <v>0.96760443266651552</v>
      </c>
      <c r="AL899">
        <f t="shared" ref="AL899:AL962" ca="1" si="386">IF(AK899&lt;=0.5,((2*AK899)^0.5)+2,4-((2*(1-AK899))^0.5))</f>
        <v>3.7454589725270817</v>
      </c>
    </row>
    <row r="900" spans="1:38" x14ac:dyDescent="0.3">
      <c r="A900" s="1">
        <f t="shared" si="364"/>
        <v>899</v>
      </c>
      <c r="B900">
        <f t="shared" ca="1" si="366"/>
        <v>666</v>
      </c>
      <c r="C900">
        <f t="shared" ca="1" si="367"/>
        <v>1</v>
      </c>
      <c r="D900" t="str">
        <f t="shared" ca="1" si="368"/>
        <v>پشتیبانی فنی</v>
      </c>
      <c r="E900" t="str">
        <f t="shared" ca="1" si="369"/>
        <v>محصول ۳</v>
      </c>
      <c r="F900" t="str">
        <f t="shared" ca="1" si="370"/>
        <v>_</v>
      </c>
      <c r="G900">
        <f t="shared" ca="1" si="371"/>
        <v>7.6739473028775738</v>
      </c>
      <c r="H900">
        <f t="shared" ca="1" si="372"/>
        <v>673.67394730287754</v>
      </c>
      <c r="I900">
        <f ca="1">24-COUNTIF($H$2:H899,"&gt;"&amp;B900)</f>
        <v>15</v>
      </c>
      <c r="J900">
        <f t="shared" ca="1" si="379"/>
        <v>10</v>
      </c>
      <c r="O900">
        <f t="shared" ca="1" si="365"/>
        <v>0.37769300643352544</v>
      </c>
      <c r="P900">
        <f t="shared" ca="1" si="378"/>
        <v>0</v>
      </c>
      <c r="Q900">
        <f t="shared" ca="1" si="373"/>
        <v>666</v>
      </c>
      <c r="V900">
        <f t="shared" ref="V900:V963" ca="1" si="387">0.5*RAND()+0.1</f>
        <v>0.34251247527162176</v>
      </c>
      <c r="W900" t="str">
        <f t="shared" ca="1" si="374"/>
        <v>پشتیبانی فنی</v>
      </c>
      <c r="X900">
        <f t="shared" ref="X900:X963" ca="1" si="388">7*RAND()+3</f>
        <v>3.6793691520322396</v>
      </c>
      <c r="AB900">
        <f t="shared" ca="1" si="375"/>
        <v>3.2967317480928876E-2</v>
      </c>
      <c r="AC900" t="str">
        <f t="shared" ca="1" si="376"/>
        <v>الویت کمتر</v>
      </c>
      <c r="AE900">
        <f t="shared" ca="1" si="380"/>
        <v>0.48076533810468536</v>
      </c>
      <c r="AF900" t="str">
        <f t="shared" ca="1" si="377"/>
        <v>محصول ۳</v>
      </c>
      <c r="AG900">
        <f t="shared" ca="1" si="381"/>
        <v>0.50635479489004931</v>
      </c>
      <c r="AH900" s="4">
        <f t="shared" ca="1" si="382"/>
        <v>7.6739473028775738</v>
      </c>
      <c r="AI900">
        <f t="shared" ca="1" si="383"/>
        <v>0.52668591412134058</v>
      </c>
      <c r="AJ900">
        <f t="shared" ca="1" si="384"/>
        <v>19.412181781588373</v>
      </c>
      <c r="AK900">
        <f t="shared" ca="1" si="385"/>
        <v>0.31958397810325412</v>
      </c>
      <c r="AL900">
        <f t="shared" ca="1" si="386"/>
        <v>2.7994798035013195</v>
      </c>
    </row>
    <row r="901" spans="1:38" x14ac:dyDescent="0.3">
      <c r="A901" s="1">
        <f t="shared" si="364"/>
        <v>900</v>
      </c>
      <c r="B901">
        <f t="shared" ca="1" si="366"/>
        <v>666</v>
      </c>
      <c r="C901">
        <f t="shared" ca="1" si="367"/>
        <v>1</v>
      </c>
      <c r="D901" t="str">
        <f t="shared" ca="1" si="368"/>
        <v>پشتیبانی فنی</v>
      </c>
      <c r="E901" t="str">
        <f t="shared" ca="1" si="369"/>
        <v>محصول ۲</v>
      </c>
      <c r="F901" t="str">
        <f t="shared" ca="1" si="370"/>
        <v>_</v>
      </c>
      <c r="G901">
        <f t="shared" ca="1" si="371"/>
        <v>10.300283636227054</v>
      </c>
      <c r="H901">
        <f t="shared" ca="1" si="372"/>
        <v>676.30028363622705</v>
      </c>
      <c r="I901">
        <f ca="1">24-COUNTIF($H$2:H900,"&gt;"&amp;B901)</f>
        <v>14</v>
      </c>
      <c r="J901">
        <f t="shared" ca="1" si="379"/>
        <v>11</v>
      </c>
      <c r="O901">
        <f t="shared" ca="1" si="365"/>
        <v>0.4218315470342473</v>
      </c>
      <c r="P901">
        <f t="shared" ca="1" si="378"/>
        <v>0</v>
      </c>
      <c r="Q901">
        <f t="shared" ca="1" si="373"/>
        <v>666</v>
      </c>
      <c r="V901">
        <f t="shared" ca="1" si="387"/>
        <v>0.53800382121887458</v>
      </c>
      <c r="W901" t="str">
        <f t="shared" ca="1" si="374"/>
        <v>پشتیبانی فنی</v>
      </c>
      <c r="X901">
        <f t="shared" ca="1" si="388"/>
        <v>7.6633499609237958</v>
      </c>
      <c r="AB901">
        <f t="shared" ca="1" si="375"/>
        <v>0.84400190271100495</v>
      </c>
      <c r="AC901" t="str">
        <f t="shared" ca="1" si="376"/>
        <v>الویت بیشتر</v>
      </c>
      <c r="AE901">
        <f t="shared" ca="1" si="380"/>
        <v>0.26861239833925887</v>
      </c>
      <c r="AF901" t="str">
        <f t="shared" ca="1" si="377"/>
        <v>محصول ۲</v>
      </c>
      <c r="AG901">
        <f t="shared" ca="1" si="381"/>
        <v>0.72552948109929216</v>
      </c>
      <c r="AH901" s="4">
        <f t="shared" ca="1" si="382"/>
        <v>10.300283636227054</v>
      </c>
      <c r="AI901">
        <f t="shared" ca="1" si="383"/>
        <v>0.8334835803400622</v>
      </c>
      <c r="AJ901">
        <f t="shared" ca="1" si="384"/>
        <v>23.388168937095841</v>
      </c>
      <c r="AK901">
        <f t="shared" ca="1" si="385"/>
        <v>0.20656615655022748</v>
      </c>
      <c r="AL901">
        <f t="shared" ca="1" si="386"/>
        <v>2.6427536955167623</v>
      </c>
    </row>
    <row r="902" spans="1:38" x14ac:dyDescent="0.3">
      <c r="A902" s="1">
        <f t="shared" si="364"/>
        <v>901</v>
      </c>
      <c r="B902">
        <f t="shared" ca="1" si="366"/>
        <v>666</v>
      </c>
      <c r="C902">
        <f t="shared" ca="1" si="367"/>
        <v>1</v>
      </c>
      <c r="D902" t="str">
        <f t="shared" ca="1" si="368"/>
        <v>بررسی سفارش</v>
      </c>
      <c r="E902" t="str">
        <f t="shared" ca="1" si="369"/>
        <v>_</v>
      </c>
      <c r="F902" t="str">
        <f t="shared" ca="1" si="370"/>
        <v>الویت بیشتر</v>
      </c>
      <c r="G902">
        <f t="shared" ca="1" si="371"/>
        <v>2.574045959706178</v>
      </c>
      <c r="H902">
        <f t="shared" ca="1" si="372"/>
        <v>668.57404595970615</v>
      </c>
      <c r="I902">
        <f ca="1">24-COUNTIF($H$2:H901,"&gt;"&amp;B902)</f>
        <v>13</v>
      </c>
      <c r="J902">
        <f t="shared" ca="1" si="379"/>
        <v>12</v>
      </c>
      <c r="O902">
        <f t="shared" ca="1" si="365"/>
        <v>0.48870381567838272</v>
      </c>
      <c r="P902">
        <f t="shared" ca="1" si="378"/>
        <v>0</v>
      </c>
      <c r="Q902">
        <f t="shared" ca="1" si="373"/>
        <v>666</v>
      </c>
      <c r="V902">
        <f t="shared" ca="1" si="387"/>
        <v>0.21251493971834398</v>
      </c>
      <c r="W902" t="str">
        <f t="shared" ca="1" si="374"/>
        <v>بررسی سفارش</v>
      </c>
      <c r="X902">
        <f t="shared" ca="1" si="388"/>
        <v>6.6576462554769131</v>
      </c>
      <c r="AB902">
        <f t="shared" ca="1" si="375"/>
        <v>0.68081918418492848</v>
      </c>
      <c r="AC902" t="str">
        <f t="shared" ca="1" si="376"/>
        <v>الویت بیشتر</v>
      </c>
      <c r="AE902">
        <f t="shared" ca="1" si="380"/>
        <v>0.2441006649142215</v>
      </c>
      <c r="AF902" t="str">
        <f t="shared" ca="1" si="377"/>
        <v>محصول ۲</v>
      </c>
      <c r="AG902">
        <f t="shared" ca="1" si="381"/>
        <v>0.67919332607363192</v>
      </c>
      <c r="AH902" s="4">
        <f t="shared" ca="1" si="382"/>
        <v>9.6756837176801422</v>
      </c>
      <c r="AI902">
        <f t="shared" ca="1" si="383"/>
        <v>0.84707134014340191</v>
      </c>
      <c r="AJ902">
        <f t="shared" ca="1" si="384"/>
        <v>23.545566617641821</v>
      </c>
      <c r="AK902">
        <f t="shared" ca="1" si="385"/>
        <v>0.16476438192749354</v>
      </c>
      <c r="AL902">
        <f t="shared" ca="1" si="386"/>
        <v>2.574045959706178</v>
      </c>
    </row>
    <row r="903" spans="1:38" x14ac:dyDescent="0.3">
      <c r="A903" s="1">
        <f t="shared" ref="A903:A966" si="389">A902+1</f>
        <v>902</v>
      </c>
      <c r="B903">
        <f t="shared" ca="1" si="366"/>
        <v>667</v>
      </c>
      <c r="C903">
        <f t="shared" ca="1" si="367"/>
        <v>1</v>
      </c>
      <c r="D903" t="str">
        <f t="shared" ca="1" si="368"/>
        <v>پشتیبانی فنی</v>
      </c>
      <c r="E903" t="str">
        <f t="shared" ca="1" si="369"/>
        <v>محصول ۲</v>
      </c>
      <c r="F903" t="str">
        <f t="shared" ca="1" si="370"/>
        <v>_</v>
      </c>
      <c r="G903">
        <f t="shared" ca="1" si="371"/>
        <v>6.6300359736437358</v>
      </c>
      <c r="H903">
        <f t="shared" ca="1" si="372"/>
        <v>673.63003597364377</v>
      </c>
      <c r="I903">
        <f ca="1">24-COUNTIF($H$2:H902,"&gt;"&amp;B903)</f>
        <v>13</v>
      </c>
      <c r="J903">
        <f t="shared" ca="1" si="379"/>
        <v>12</v>
      </c>
      <c r="O903">
        <f t="shared" ref="O903:O966" ca="1" si="390">RAND()</f>
        <v>0.78224101523600975</v>
      </c>
      <c r="P903">
        <f t="shared" ca="1" si="378"/>
        <v>1</v>
      </c>
      <c r="Q903">
        <f t="shared" ca="1" si="373"/>
        <v>667</v>
      </c>
      <c r="V903">
        <f t="shared" ca="1" si="387"/>
        <v>0.56869616157731806</v>
      </c>
      <c r="W903" t="str">
        <f t="shared" ca="1" si="374"/>
        <v>پشتیبانی فنی</v>
      </c>
      <c r="X903">
        <f t="shared" ca="1" si="388"/>
        <v>4.3981219589296821</v>
      </c>
      <c r="AB903">
        <f t="shared" ca="1" si="375"/>
        <v>0.13962464371724084</v>
      </c>
      <c r="AC903" t="str">
        <f t="shared" ca="1" si="376"/>
        <v>الویت کمتر</v>
      </c>
      <c r="AE903">
        <f t="shared" ca="1" si="380"/>
        <v>0.29876258672557066</v>
      </c>
      <c r="AF903" t="str">
        <f t="shared" ca="1" si="377"/>
        <v>محصول ۲</v>
      </c>
      <c r="AG903">
        <f t="shared" ca="1" si="381"/>
        <v>0.40149962055261323</v>
      </c>
      <c r="AH903" s="4">
        <f t="shared" ca="1" si="382"/>
        <v>6.6300359736437358</v>
      </c>
      <c r="AI903">
        <f t="shared" ca="1" si="383"/>
        <v>0.47636924354978505</v>
      </c>
      <c r="AJ903">
        <f t="shared" ca="1" si="384"/>
        <v>18.657507593071649</v>
      </c>
      <c r="AK903">
        <f t="shared" ca="1" si="385"/>
        <v>0.17758420534973585</v>
      </c>
      <c r="AL903">
        <f t="shared" ca="1" si="386"/>
        <v>2.5959600747528913</v>
      </c>
    </row>
    <row r="904" spans="1:38" x14ac:dyDescent="0.3">
      <c r="A904" s="1">
        <f t="shared" si="389"/>
        <v>903</v>
      </c>
      <c r="B904">
        <f t="shared" ca="1" si="366"/>
        <v>667</v>
      </c>
      <c r="C904">
        <f t="shared" ca="1" si="367"/>
        <v>1</v>
      </c>
      <c r="D904" t="str">
        <f t="shared" ca="1" si="368"/>
        <v>پشتیبانی فنی</v>
      </c>
      <c r="E904" t="str">
        <f t="shared" ca="1" si="369"/>
        <v>محصول ۲</v>
      </c>
      <c r="F904" t="str">
        <f t="shared" ca="1" si="370"/>
        <v>_</v>
      </c>
      <c r="G904">
        <f t="shared" ca="1" si="371"/>
        <v>5.9759691076638735</v>
      </c>
      <c r="H904">
        <f t="shared" ca="1" si="372"/>
        <v>672.9759691076639</v>
      </c>
      <c r="I904">
        <f ca="1">24-COUNTIF($H$2:H903,"&gt;"&amp;B904)</f>
        <v>12</v>
      </c>
      <c r="J904">
        <f t="shared" ca="1" si="379"/>
        <v>13</v>
      </c>
      <c r="O904">
        <f t="shared" ca="1" si="390"/>
        <v>0.27995263292287043</v>
      </c>
      <c r="P904">
        <f t="shared" ca="1" si="378"/>
        <v>0</v>
      </c>
      <c r="Q904">
        <f t="shared" ca="1" si="373"/>
        <v>667</v>
      </c>
      <c r="V904">
        <f t="shared" ca="1" si="387"/>
        <v>0.38413692280577016</v>
      </c>
      <c r="W904" t="str">
        <f t="shared" ca="1" si="374"/>
        <v>پشتیبانی فنی</v>
      </c>
      <c r="X904">
        <f t="shared" ca="1" si="388"/>
        <v>8.8519993574432529</v>
      </c>
      <c r="AB904">
        <f t="shared" ca="1" si="375"/>
        <v>0.96234555784826559</v>
      </c>
      <c r="AC904" t="str">
        <f t="shared" ca="1" si="376"/>
        <v>الویت بیشتر</v>
      </c>
      <c r="AE904">
        <f t="shared" ca="1" si="380"/>
        <v>0.26187024127645764</v>
      </c>
      <c r="AF904" t="str">
        <f t="shared" ca="1" si="377"/>
        <v>محصول ۲</v>
      </c>
      <c r="AG904">
        <f t="shared" ca="1" si="381"/>
        <v>0.19680871399488242</v>
      </c>
      <c r="AH904" s="4">
        <f t="shared" ca="1" si="382"/>
        <v>5.9759691076638735</v>
      </c>
      <c r="AI904">
        <f t="shared" ca="1" si="383"/>
        <v>0.2106352502779536</v>
      </c>
      <c r="AJ904">
        <f t="shared" ca="1" si="384"/>
        <v>13.746614687949712</v>
      </c>
      <c r="AK904">
        <f t="shared" ca="1" si="385"/>
        <v>0.17080188462926482</v>
      </c>
      <c r="AL904">
        <f t="shared" ca="1" si="386"/>
        <v>2.5844687923734933</v>
      </c>
    </row>
    <row r="905" spans="1:38" x14ac:dyDescent="0.3">
      <c r="A905" s="1">
        <f t="shared" si="389"/>
        <v>904</v>
      </c>
      <c r="B905">
        <f t="shared" ca="1" si="366"/>
        <v>667</v>
      </c>
      <c r="C905">
        <f t="shared" ca="1" si="367"/>
        <v>1</v>
      </c>
      <c r="D905" t="str">
        <f t="shared" ca="1" si="368"/>
        <v>پشتیبانی فنی</v>
      </c>
      <c r="E905" t="str">
        <f t="shared" ca="1" si="369"/>
        <v>محصول ۲</v>
      </c>
      <c r="F905" t="str">
        <f t="shared" ca="1" si="370"/>
        <v>_</v>
      </c>
      <c r="G905">
        <f t="shared" ca="1" si="371"/>
        <v>13.111583764010454</v>
      </c>
      <c r="H905">
        <f t="shared" ca="1" si="372"/>
        <v>680.11158376401045</v>
      </c>
      <c r="I905">
        <f ca="1">24-COUNTIF($H$2:H904,"&gt;"&amp;B905)</f>
        <v>11</v>
      </c>
      <c r="J905">
        <f t="shared" ca="1" si="379"/>
        <v>14</v>
      </c>
      <c r="O905">
        <f t="shared" ca="1" si="390"/>
        <v>0.41901929718337438</v>
      </c>
      <c r="P905">
        <f t="shared" ca="1" si="378"/>
        <v>0</v>
      </c>
      <c r="Q905">
        <f t="shared" ca="1" si="373"/>
        <v>667</v>
      </c>
      <c r="V905">
        <f t="shared" ca="1" si="387"/>
        <v>0.3295566211487797</v>
      </c>
      <c r="W905" t="str">
        <f t="shared" ca="1" si="374"/>
        <v>پشتیبانی فنی</v>
      </c>
      <c r="X905">
        <f t="shared" ca="1" si="388"/>
        <v>4.2744607665873229</v>
      </c>
      <c r="AB905">
        <f t="shared" ca="1" si="375"/>
        <v>0.11601787468359619</v>
      </c>
      <c r="AC905" t="str">
        <f t="shared" ca="1" si="376"/>
        <v>الویت کمتر</v>
      </c>
      <c r="AE905">
        <f t="shared" ca="1" si="380"/>
        <v>0.3270132946915747</v>
      </c>
      <c r="AF905" t="str">
        <f t="shared" ca="1" si="377"/>
        <v>محصول ۲</v>
      </c>
      <c r="AG905">
        <f t="shared" ca="1" si="381"/>
        <v>0.88936753103571209</v>
      </c>
      <c r="AH905" s="4">
        <f t="shared" ca="1" si="382"/>
        <v>13.111583764010454</v>
      </c>
      <c r="AI905">
        <f t="shared" ca="1" si="383"/>
        <v>0.17939547169079362</v>
      </c>
      <c r="AJ905">
        <f t="shared" ca="1" si="384"/>
        <v>12.994851734884124</v>
      </c>
      <c r="AK905">
        <f t="shared" ca="1" si="385"/>
        <v>0.71368519868510449</v>
      </c>
      <c r="AL905">
        <f t="shared" ca="1" si="386"/>
        <v>3.2432770634969552</v>
      </c>
    </row>
    <row r="906" spans="1:38" x14ac:dyDescent="0.3">
      <c r="A906" s="1">
        <f t="shared" si="389"/>
        <v>905</v>
      </c>
      <c r="B906">
        <f t="shared" ca="1" si="366"/>
        <v>667</v>
      </c>
      <c r="C906">
        <f t="shared" ca="1" si="367"/>
        <v>1</v>
      </c>
      <c r="D906" t="str">
        <f t="shared" ca="1" si="368"/>
        <v>پشتیبانی فنی</v>
      </c>
      <c r="E906" t="str">
        <f t="shared" ca="1" si="369"/>
        <v>محصول ۱</v>
      </c>
      <c r="F906" t="str">
        <f t="shared" ca="1" si="370"/>
        <v>_</v>
      </c>
      <c r="G906">
        <f t="shared" ca="1" si="371"/>
        <v>5.6336512928831457</v>
      </c>
      <c r="H906">
        <f t="shared" ca="1" si="372"/>
        <v>672.6336512928832</v>
      </c>
      <c r="I906">
        <f ca="1">24-COUNTIF($H$2:H905,"&gt;"&amp;B906)</f>
        <v>10</v>
      </c>
      <c r="J906">
        <f t="shared" ca="1" si="379"/>
        <v>15</v>
      </c>
      <c r="O906">
        <f t="shared" ca="1" si="390"/>
        <v>0.4310406521651281</v>
      </c>
      <c r="P906">
        <f t="shared" ca="1" si="378"/>
        <v>0</v>
      </c>
      <c r="Q906">
        <f t="shared" ca="1" si="373"/>
        <v>667</v>
      </c>
      <c r="V906">
        <f t="shared" ca="1" si="387"/>
        <v>0.42697291359791389</v>
      </c>
      <c r="W906" t="str">
        <f t="shared" ca="1" si="374"/>
        <v>پشتیبانی فنی</v>
      </c>
      <c r="X906">
        <f t="shared" ca="1" si="388"/>
        <v>9.1702409165990417</v>
      </c>
      <c r="AB906">
        <f t="shared" ca="1" si="375"/>
        <v>0.98032856752896003</v>
      </c>
      <c r="AC906" t="str">
        <f t="shared" ca="1" si="376"/>
        <v>الویت بیشتر</v>
      </c>
      <c r="AE906">
        <f t="shared" ca="1" si="380"/>
        <v>0.12528245946515792</v>
      </c>
      <c r="AF906" t="str">
        <f t="shared" ca="1" si="377"/>
        <v>محصول ۱</v>
      </c>
      <c r="AG906">
        <f t="shared" ca="1" si="381"/>
        <v>0.15413598072233481</v>
      </c>
      <c r="AH906" s="4">
        <f t="shared" ca="1" si="382"/>
        <v>5.6336512928831457</v>
      </c>
      <c r="AI906">
        <f t="shared" ca="1" si="383"/>
        <v>0.44464776371343839</v>
      </c>
      <c r="AJ906">
        <f t="shared" ca="1" si="384"/>
        <v>18.161078399428511</v>
      </c>
      <c r="AK906">
        <f t="shared" ca="1" si="385"/>
        <v>0.69489441534069307</v>
      </c>
      <c r="AL906">
        <f t="shared" ca="1" si="386"/>
        <v>3.2188398568036041</v>
      </c>
    </row>
    <row r="907" spans="1:38" x14ac:dyDescent="0.3">
      <c r="A907" s="1">
        <f t="shared" si="389"/>
        <v>906</v>
      </c>
      <c r="B907">
        <f t="shared" ca="1" si="366"/>
        <v>667</v>
      </c>
      <c r="C907">
        <f t="shared" ca="1" si="367"/>
        <v>1</v>
      </c>
      <c r="D907" t="str">
        <f t="shared" ca="1" si="368"/>
        <v>پشتیبانی فنی</v>
      </c>
      <c r="E907" t="str">
        <f t="shared" ca="1" si="369"/>
        <v>محصول ۳</v>
      </c>
      <c r="F907" t="str">
        <f t="shared" ca="1" si="370"/>
        <v>_</v>
      </c>
      <c r="G907">
        <f t="shared" ca="1" si="371"/>
        <v>6.6087904573530754</v>
      </c>
      <c r="H907">
        <f t="shared" ca="1" si="372"/>
        <v>673.60879045735305</v>
      </c>
      <c r="I907">
        <f ca="1">24-COUNTIF($H$2:H906,"&gt;"&amp;B907)</f>
        <v>9</v>
      </c>
      <c r="J907">
        <f t="shared" ca="1" si="379"/>
        <v>16</v>
      </c>
      <c r="O907">
        <f t="shared" ca="1" si="390"/>
        <v>0.2584316908676122</v>
      </c>
      <c r="P907">
        <f t="shared" ca="1" si="378"/>
        <v>0</v>
      </c>
      <c r="Q907">
        <f t="shared" ca="1" si="373"/>
        <v>667</v>
      </c>
      <c r="V907">
        <f t="shared" ca="1" si="387"/>
        <v>0.30412722065185693</v>
      </c>
      <c r="W907" t="str">
        <f t="shared" ca="1" si="374"/>
        <v>پشتیبانی فنی</v>
      </c>
      <c r="X907">
        <f t="shared" ca="1" si="388"/>
        <v>6.7723034193144116</v>
      </c>
      <c r="AB907">
        <f t="shared" ca="1" si="375"/>
        <v>0.70234213665801604</v>
      </c>
      <c r="AC907" t="str">
        <f t="shared" ca="1" si="376"/>
        <v>الویت بیشتر</v>
      </c>
      <c r="AE907">
        <f t="shared" ca="1" si="380"/>
        <v>0.47585617782094181</v>
      </c>
      <c r="AF907" t="str">
        <f t="shared" ca="1" si="377"/>
        <v>محصول ۳</v>
      </c>
      <c r="AG907">
        <f t="shared" ca="1" si="381"/>
        <v>0.39926085720143356</v>
      </c>
      <c r="AH907" s="4">
        <f t="shared" ca="1" si="382"/>
        <v>6.6087904573530754</v>
      </c>
      <c r="AI907">
        <f t="shared" ca="1" si="383"/>
        <v>0.81352934098002083</v>
      </c>
      <c r="AJ907">
        <f t="shared" ca="1" si="384"/>
        <v>23.154679135448585</v>
      </c>
      <c r="AK907">
        <f t="shared" ca="1" si="385"/>
        <v>0.44289368341534252</v>
      </c>
      <c r="AL907">
        <f t="shared" ca="1" si="386"/>
        <v>2.941162773823256</v>
      </c>
    </row>
    <row r="908" spans="1:38" x14ac:dyDescent="0.3">
      <c r="A908" s="1">
        <f t="shared" si="389"/>
        <v>907</v>
      </c>
      <c r="B908">
        <f t="shared" ca="1" si="366"/>
        <v>667</v>
      </c>
      <c r="C908">
        <f t="shared" ca="1" si="367"/>
        <v>1</v>
      </c>
      <c r="D908" t="str">
        <f t="shared" ca="1" si="368"/>
        <v>پشتیبانی فنی</v>
      </c>
      <c r="E908" t="str">
        <f t="shared" ca="1" si="369"/>
        <v>محصول ۳</v>
      </c>
      <c r="F908" t="str">
        <f t="shared" ca="1" si="370"/>
        <v>_</v>
      </c>
      <c r="G908">
        <f t="shared" ca="1" si="371"/>
        <v>10.937945376521325</v>
      </c>
      <c r="H908">
        <f t="shared" ca="1" si="372"/>
        <v>677.93794537652127</v>
      </c>
      <c r="I908">
        <f ca="1">24-COUNTIF($H$2:H907,"&gt;"&amp;B908)</f>
        <v>8</v>
      </c>
      <c r="J908">
        <f t="shared" ca="1" si="379"/>
        <v>17</v>
      </c>
      <c r="O908">
        <f t="shared" ca="1" si="390"/>
        <v>7.3625242453066564E-2</v>
      </c>
      <c r="P908">
        <f t="shared" ca="1" si="378"/>
        <v>0</v>
      </c>
      <c r="Q908">
        <f t="shared" ca="1" si="373"/>
        <v>667</v>
      </c>
      <c r="V908">
        <f t="shared" ca="1" si="387"/>
        <v>0.48579960991669391</v>
      </c>
      <c r="W908" t="str">
        <f t="shared" ca="1" si="374"/>
        <v>پشتیبانی فنی</v>
      </c>
      <c r="X908">
        <f t="shared" ca="1" si="388"/>
        <v>9.2952256141856893</v>
      </c>
      <c r="AB908">
        <f t="shared" ca="1" si="375"/>
        <v>0.98580837328857318</v>
      </c>
      <c r="AC908" t="str">
        <f t="shared" ca="1" si="376"/>
        <v>الویت بیشتر</v>
      </c>
      <c r="AE908">
        <f t="shared" ca="1" si="380"/>
        <v>0.43596650847095986</v>
      </c>
      <c r="AF908" t="str">
        <f t="shared" ca="1" si="377"/>
        <v>محصول ۳</v>
      </c>
      <c r="AG908">
        <f t="shared" ca="1" si="381"/>
        <v>0.76910826155094203</v>
      </c>
      <c r="AH908" s="4">
        <f t="shared" ca="1" si="382"/>
        <v>10.937945376521325</v>
      </c>
      <c r="AI908">
        <f t="shared" ca="1" si="383"/>
        <v>0.28477250332827408</v>
      </c>
      <c r="AJ908">
        <f t="shared" ca="1" si="384"/>
        <v>15.332801904253493</v>
      </c>
      <c r="AK908">
        <f t="shared" ca="1" si="385"/>
        <v>0.30273097129580429</v>
      </c>
      <c r="AL908">
        <f t="shared" ca="1" si="386"/>
        <v>2.7781143505884005</v>
      </c>
    </row>
    <row r="909" spans="1:38" x14ac:dyDescent="0.3">
      <c r="A909" s="1">
        <f t="shared" si="389"/>
        <v>908</v>
      </c>
      <c r="B909">
        <f t="shared" ca="1" si="366"/>
        <v>668</v>
      </c>
      <c r="C909">
        <f t="shared" ca="1" si="367"/>
        <v>1</v>
      </c>
      <c r="D909" t="str">
        <f t="shared" ca="1" si="368"/>
        <v>فروش</v>
      </c>
      <c r="E909" t="str">
        <f t="shared" ca="1" si="369"/>
        <v>_</v>
      </c>
      <c r="F909" t="str">
        <f t="shared" ca="1" si="370"/>
        <v>_</v>
      </c>
      <c r="G909">
        <f t="shared" ca="1" si="371"/>
        <v>23.344816834634702</v>
      </c>
      <c r="H909">
        <f t="shared" ca="1" si="372"/>
        <v>691.34481683463468</v>
      </c>
      <c r="I909">
        <f ca="1">24-COUNTIF($H$2:H908,"&gt;"&amp;B909)</f>
        <v>7</v>
      </c>
      <c r="J909">
        <f t="shared" ca="1" si="379"/>
        <v>18</v>
      </c>
      <c r="O909">
        <f t="shared" ca="1" si="390"/>
        <v>0.78801396313425054</v>
      </c>
      <c r="P909">
        <f t="shared" ca="1" si="378"/>
        <v>1</v>
      </c>
      <c r="Q909">
        <f t="shared" ca="1" si="373"/>
        <v>668</v>
      </c>
      <c r="V909">
        <f t="shared" ca="1" si="387"/>
        <v>0.13634461637320114</v>
      </c>
      <c r="W909" t="str">
        <f t="shared" ca="1" si="374"/>
        <v>فروش</v>
      </c>
      <c r="X909">
        <f t="shared" ca="1" si="388"/>
        <v>3.792553882924675</v>
      </c>
      <c r="AB909">
        <f t="shared" ca="1" si="375"/>
        <v>4.4867261238498532E-2</v>
      </c>
      <c r="AC909" t="str">
        <f t="shared" ca="1" si="376"/>
        <v>الویت کمتر</v>
      </c>
      <c r="AE909">
        <f t="shared" ca="1" si="380"/>
        <v>0.17124040840209698</v>
      </c>
      <c r="AF909" t="str">
        <f t="shared" ca="1" si="377"/>
        <v>محصول ۱</v>
      </c>
      <c r="AG909">
        <f t="shared" ca="1" si="381"/>
        <v>0.37262397892303623</v>
      </c>
      <c r="AH909" s="4">
        <f t="shared" ca="1" si="382"/>
        <v>6.3589854156682648</v>
      </c>
      <c r="AI909">
        <f t="shared" ca="1" si="383"/>
        <v>0.82976039548906033</v>
      </c>
      <c r="AJ909">
        <f t="shared" ca="1" si="384"/>
        <v>23.344816834634702</v>
      </c>
      <c r="AK909">
        <f t="shared" ca="1" si="385"/>
        <v>0.54028620735938349</v>
      </c>
      <c r="AL909">
        <f t="shared" ca="1" si="386"/>
        <v>3.041132133565196</v>
      </c>
    </row>
    <row r="910" spans="1:38" x14ac:dyDescent="0.3">
      <c r="A910" s="1">
        <f t="shared" si="389"/>
        <v>909</v>
      </c>
      <c r="B910">
        <f t="shared" ca="1" si="366"/>
        <v>669</v>
      </c>
      <c r="C910">
        <f t="shared" ca="1" si="367"/>
        <v>1</v>
      </c>
      <c r="D910" t="str">
        <f t="shared" ca="1" si="368"/>
        <v>پشتیبانی فنی</v>
      </c>
      <c r="E910" t="str">
        <f t="shared" ca="1" si="369"/>
        <v>محصول ۱</v>
      </c>
      <c r="F910" t="str">
        <f t="shared" ca="1" si="370"/>
        <v>_</v>
      </c>
      <c r="G910">
        <f t="shared" ca="1" si="371"/>
        <v>7.6029780581370847</v>
      </c>
      <c r="H910">
        <f t="shared" ca="1" si="372"/>
        <v>676.60297805813707</v>
      </c>
      <c r="I910">
        <f ca="1">24-COUNTIF($H$2:H909,"&gt;"&amp;B910)</f>
        <v>7</v>
      </c>
      <c r="J910">
        <f t="shared" ca="1" si="379"/>
        <v>18</v>
      </c>
      <c r="O910">
        <f t="shared" ca="1" si="390"/>
        <v>0.70464671164433623</v>
      </c>
      <c r="P910">
        <f t="shared" ca="1" si="378"/>
        <v>1</v>
      </c>
      <c r="Q910">
        <f t="shared" ca="1" si="373"/>
        <v>669</v>
      </c>
      <c r="V910">
        <f t="shared" ca="1" si="387"/>
        <v>0.40945713378364768</v>
      </c>
      <c r="W910" t="str">
        <f t="shared" ca="1" si="374"/>
        <v>پشتیبانی فنی</v>
      </c>
      <c r="X910">
        <f t="shared" ca="1" si="388"/>
        <v>8.8073406470780906</v>
      </c>
      <c r="AB910">
        <f t="shared" ca="1" si="375"/>
        <v>0.95935896193965409</v>
      </c>
      <c r="AC910" t="str">
        <f t="shared" ca="1" si="376"/>
        <v>الویت بیشتر</v>
      </c>
      <c r="AE910">
        <f t="shared" ca="1" si="380"/>
        <v>0.10069711666086333</v>
      </c>
      <c r="AF910" t="str">
        <f t="shared" ca="1" si="377"/>
        <v>محصول ۱</v>
      </c>
      <c r="AG910">
        <f t="shared" ca="1" si="381"/>
        <v>0.49954599416861611</v>
      </c>
      <c r="AH910" s="4">
        <f t="shared" ca="1" si="382"/>
        <v>7.6029780581370847</v>
      </c>
      <c r="AI910">
        <f t="shared" ca="1" si="383"/>
        <v>0.45666941689898255</v>
      </c>
      <c r="AJ910">
        <f t="shared" ca="1" si="384"/>
        <v>18.351233641100027</v>
      </c>
      <c r="AK910">
        <f t="shared" ca="1" si="385"/>
        <v>4.3758517077054027E-2</v>
      </c>
      <c r="AL910">
        <f t="shared" ca="1" si="386"/>
        <v>2.2958327807294316</v>
      </c>
    </row>
    <row r="911" spans="1:38" x14ac:dyDescent="0.3">
      <c r="A911" s="1">
        <f t="shared" si="389"/>
        <v>910</v>
      </c>
      <c r="B911">
        <f t="shared" ca="1" si="366"/>
        <v>669</v>
      </c>
      <c r="C911">
        <f t="shared" ca="1" si="367"/>
        <v>1</v>
      </c>
      <c r="D911" t="str">
        <f t="shared" ca="1" si="368"/>
        <v>بررسی سفارش</v>
      </c>
      <c r="E911" t="str">
        <f t="shared" ca="1" si="369"/>
        <v>_</v>
      </c>
      <c r="F911" t="str">
        <f t="shared" ca="1" si="370"/>
        <v>الویت بیشتر</v>
      </c>
      <c r="G911">
        <f t="shared" ca="1" si="371"/>
        <v>2.5760433430886356</v>
      </c>
      <c r="H911">
        <f t="shared" ca="1" si="372"/>
        <v>671.5760433430886</v>
      </c>
      <c r="I911">
        <f ca="1">24-COUNTIF($H$2:H910,"&gt;"&amp;B911)</f>
        <v>6</v>
      </c>
      <c r="J911">
        <f t="shared" ca="1" si="379"/>
        <v>19</v>
      </c>
      <c r="O911">
        <f t="shared" ca="1" si="390"/>
        <v>0.17745054156496276</v>
      </c>
      <c r="P911">
        <f t="shared" ca="1" si="378"/>
        <v>0</v>
      </c>
      <c r="Q911">
        <f t="shared" ca="1" si="373"/>
        <v>669</v>
      </c>
      <c r="V911">
        <f t="shared" ca="1" si="387"/>
        <v>0.22963538445396917</v>
      </c>
      <c r="W911" t="str">
        <f t="shared" ca="1" si="374"/>
        <v>بررسی سفارش</v>
      </c>
      <c r="X911">
        <f t="shared" ca="1" si="388"/>
        <v>8.3692144859243705</v>
      </c>
      <c r="AB911">
        <f t="shared" ca="1" si="375"/>
        <v>0.92401538877374523</v>
      </c>
      <c r="AC911" t="str">
        <f t="shared" ca="1" si="376"/>
        <v>الویت بیشتر</v>
      </c>
      <c r="AE911">
        <f t="shared" ca="1" si="380"/>
        <v>0.2077530907145099</v>
      </c>
      <c r="AF911" t="str">
        <f t="shared" ca="1" si="377"/>
        <v>محصول ۲</v>
      </c>
      <c r="AG911">
        <f t="shared" ca="1" si="381"/>
        <v>0.36725841662167025</v>
      </c>
      <c r="AH911" s="4">
        <f t="shared" ca="1" si="382"/>
        <v>6.3093121669544523</v>
      </c>
      <c r="AI911">
        <f t="shared" ca="1" si="383"/>
        <v>0.5130013588614577</v>
      </c>
      <c r="AJ911">
        <f t="shared" ca="1" si="384"/>
        <v>19.210641434420751</v>
      </c>
      <c r="AK911">
        <f t="shared" ca="1" si="385"/>
        <v>0.16591296655836574</v>
      </c>
      <c r="AL911">
        <f t="shared" ca="1" si="386"/>
        <v>2.5760433430886356</v>
      </c>
    </row>
    <row r="912" spans="1:38" x14ac:dyDescent="0.3">
      <c r="A912" s="1">
        <f t="shared" si="389"/>
        <v>911</v>
      </c>
      <c r="B912">
        <f t="shared" ca="1" si="366"/>
        <v>669</v>
      </c>
      <c r="C912">
        <f t="shared" ca="1" si="367"/>
        <v>1</v>
      </c>
      <c r="D912" t="str">
        <f t="shared" ca="1" si="368"/>
        <v>پشتیبانی فنی</v>
      </c>
      <c r="E912" t="str">
        <f t="shared" ca="1" si="369"/>
        <v>محصول ۲</v>
      </c>
      <c r="F912" t="str">
        <f t="shared" ca="1" si="370"/>
        <v>_</v>
      </c>
      <c r="G912">
        <f t="shared" ca="1" si="371"/>
        <v>12.053557130882099</v>
      </c>
      <c r="H912">
        <f t="shared" ca="1" si="372"/>
        <v>681.05355713088215</v>
      </c>
      <c r="I912">
        <f ca="1">24-COUNTIF($H$2:H911,"&gt;"&amp;B912)</f>
        <v>5</v>
      </c>
      <c r="J912">
        <f t="shared" ca="1" si="379"/>
        <v>20</v>
      </c>
      <c r="O912">
        <f t="shared" ca="1" si="390"/>
        <v>0.16804346558675887</v>
      </c>
      <c r="P912">
        <f t="shared" ca="1" si="378"/>
        <v>0</v>
      </c>
      <c r="Q912">
        <f t="shared" ca="1" si="373"/>
        <v>669</v>
      </c>
      <c r="V912">
        <f t="shared" ca="1" si="387"/>
        <v>0.29988595735807277</v>
      </c>
      <c r="W912" t="str">
        <f t="shared" ca="1" si="374"/>
        <v>پشتیبانی فنی</v>
      </c>
      <c r="X912">
        <f t="shared" ca="1" si="388"/>
        <v>3.7717980535213735</v>
      </c>
      <c r="AB912">
        <f t="shared" ca="1" si="375"/>
        <v>4.2548016815670067E-2</v>
      </c>
      <c r="AC912" t="str">
        <f t="shared" ca="1" si="376"/>
        <v>الویت کمتر</v>
      </c>
      <c r="AE912">
        <f t="shared" ca="1" si="380"/>
        <v>0.33331582914081415</v>
      </c>
      <c r="AF912" t="str">
        <f t="shared" ca="1" si="377"/>
        <v>محصول ۲</v>
      </c>
      <c r="AG912">
        <f t="shared" ca="1" si="381"/>
        <v>0.83629545001998551</v>
      </c>
      <c r="AH912" s="4">
        <f t="shared" ca="1" si="382"/>
        <v>12.053557130882099</v>
      </c>
      <c r="AI912">
        <f t="shared" ca="1" si="383"/>
        <v>0.68271570297823181</v>
      </c>
      <c r="AJ912">
        <f t="shared" ca="1" si="384"/>
        <v>21.547215791776839</v>
      </c>
      <c r="AK912">
        <f t="shared" ca="1" si="385"/>
        <v>1.8967077297763923E-2</v>
      </c>
      <c r="AL912">
        <f t="shared" ca="1" si="386"/>
        <v>2.1947669237717942</v>
      </c>
    </row>
    <row r="913" spans="1:38" x14ac:dyDescent="0.3">
      <c r="A913" s="1">
        <f t="shared" si="389"/>
        <v>912</v>
      </c>
      <c r="B913">
        <f t="shared" ca="1" si="366"/>
        <v>672</v>
      </c>
      <c r="C913">
        <f t="shared" ca="1" si="367"/>
        <v>1</v>
      </c>
      <c r="D913" t="str">
        <f t="shared" ca="1" si="368"/>
        <v>پشتیبانی فنی</v>
      </c>
      <c r="E913" t="str">
        <f t="shared" ca="1" si="369"/>
        <v>محصول ۱</v>
      </c>
      <c r="F913" t="str">
        <f t="shared" ca="1" si="370"/>
        <v>_</v>
      </c>
      <c r="G913">
        <f t="shared" ca="1" si="371"/>
        <v>13.93846763558938</v>
      </c>
      <c r="H913">
        <f t="shared" ca="1" si="372"/>
        <v>685.9384676355894</v>
      </c>
      <c r="I913">
        <f ca="1">24-COUNTIF($H$2:H912,"&gt;"&amp;B913)</f>
        <v>7</v>
      </c>
      <c r="J913">
        <f t="shared" ca="1" si="379"/>
        <v>18</v>
      </c>
      <c r="O913">
        <f t="shared" ca="1" si="390"/>
        <v>0.93841788964778905</v>
      </c>
      <c r="P913">
        <f t="shared" ca="1" si="378"/>
        <v>3</v>
      </c>
      <c r="Q913">
        <f t="shared" ca="1" si="373"/>
        <v>672</v>
      </c>
      <c r="V913">
        <f t="shared" ca="1" si="387"/>
        <v>0.2974206988691348</v>
      </c>
      <c r="W913" t="str">
        <f t="shared" ca="1" si="374"/>
        <v>پشتیبانی فنی</v>
      </c>
      <c r="X913">
        <f t="shared" ca="1" si="388"/>
        <v>5.8117439712198138</v>
      </c>
      <c r="AB913">
        <f t="shared" ca="1" si="375"/>
        <v>0.49881461249675496</v>
      </c>
      <c r="AC913" t="str">
        <f t="shared" ca="1" si="376"/>
        <v>الویت بیشتر</v>
      </c>
      <c r="AE913">
        <f t="shared" ca="1" si="380"/>
        <v>0.13411245516792941</v>
      </c>
      <c r="AF913" t="str">
        <f t="shared" ca="1" si="377"/>
        <v>محصول ۱</v>
      </c>
      <c r="AG913">
        <f t="shared" ca="1" si="381"/>
        <v>0.92362942061502351</v>
      </c>
      <c r="AH913" s="4">
        <f t="shared" ca="1" si="382"/>
        <v>13.93846763558938</v>
      </c>
      <c r="AI913">
        <f t="shared" ca="1" si="383"/>
        <v>1.5860982095833309E-2</v>
      </c>
      <c r="AJ913">
        <f t="shared" ca="1" si="384"/>
        <v>6.6745659321132509</v>
      </c>
      <c r="AK913">
        <f t="shared" ca="1" si="385"/>
        <v>0.33670661440690219</v>
      </c>
      <c r="AL913">
        <f t="shared" ca="1" si="386"/>
        <v>2.8206175898759449</v>
      </c>
    </row>
    <row r="914" spans="1:38" x14ac:dyDescent="0.3">
      <c r="A914" s="1">
        <f t="shared" si="389"/>
        <v>913</v>
      </c>
      <c r="B914">
        <f t="shared" ca="1" si="366"/>
        <v>672</v>
      </c>
      <c r="C914">
        <f t="shared" ca="1" si="367"/>
        <v>1</v>
      </c>
      <c r="D914" t="str">
        <f t="shared" ca="1" si="368"/>
        <v>بررسی سفارش</v>
      </c>
      <c r="E914" t="str">
        <f t="shared" ca="1" si="369"/>
        <v>_</v>
      </c>
      <c r="F914" t="str">
        <f t="shared" ca="1" si="370"/>
        <v>الویت بیشتر</v>
      </c>
      <c r="G914">
        <f t="shared" ca="1" si="371"/>
        <v>2.4413711403984526</v>
      </c>
      <c r="H914">
        <f t="shared" ca="1" si="372"/>
        <v>674.44137114039847</v>
      </c>
      <c r="I914">
        <f ca="1">24-COUNTIF($H$2:H913,"&gt;"&amp;B914)</f>
        <v>6</v>
      </c>
      <c r="J914">
        <f t="shared" ca="1" si="379"/>
        <v>19</v>
      </c>
      <c r="O914">
        <f t="shared" ca="1" si="390"/>
        <v>5.217066092128686E-3</v>
      </c>
      <c r="P914">
        <f t="shared" ca="1" si="378"/>
        <v>0</v>
      </c>
      <c r="Q914">
        <f t="shared" ca="1" si="373"/>
        <v>672</v>
      </c>
      <c r="V914">
        <f t="shared" ca="1" si="387"/>
        <v>0.16414999498613156</v>
      </c>
      <c r="W914" t="str">
        <f t="shared" ca="1" si="374"/>
        <v>بررسی سفارش</v>
      </c>
      <c r="X914">
        <f t="shared" ca="1" si="388"/>
        <v>6.3189174399076862</v>
      </c>
      <c r="AB914">
        <f t="shared" ca="1" si="375"/>
        <v>0.61284660530812052</v>
      </c>
      <c r="AC914" t="str">
        <f t="shared" ca="1" si="376"/>
        <v>الویت بیشتر</v>
      </c>
      <c r="AE914">
        <f t="shared" ca="1" si="380"/>
        <v>0.48362956205017205</v>
      </c>
      <c r="AF914" t="str">
        <f t="shared" ca="1" si="377"/>
        <v>محصول ۳</v>
      </c>
      <c r="AG914">
        <f t="shared" ca="1" si="381"/>
        <v>7.1373875328574088E-2</v>
      </c>
      <c r="AH914" s="4">
        <f t="shared" ca="1" si="382"/>
        <v>4.7921563519363577</v>
      </c>
      <c r="AI914">
        <f t="shared" ca="1" si="383"/>
        <v>0.44667484687629788</v>
      </c>
      <c r="AJ914">
        <f t="shared" ca="1" si="384"/>
        <v>18.193320821471286</v>
      </c>
      <c r="AK914">
        <f t="shared" ca="1" si="385"/>
        <v>9.7404241788315304E-2</v>
      </c>
      <c r="AL914">
        <f t="shared" ca="1" si="386"/>
        <v>2.4413711403984526</v>
      </c>
    </row>
    <row r="915" spans="1:38" x14ac:dyDescent="0.3">
      <c r="A915" s="1">
        <f t="shared" si="389"/>
        <v>914</v>
      </c>
      <c r="B915">
        <f t="shared" ca="1" si="366"/>
        <v>673</v>
      </c>
      <c r="C915">
        <f t="shared" ca="1" si="367"/>
        <v>1</v>
      </c>
      <c r="D915" t="str">
        <f t="shared" ca="1" si="368"/>
        <v>پشتیبانی فنی</v>
      </c>
      <c r="E915" t="str">
        <f t="shared" ca="1" si="369"/>
        <v>محصول ۳</v>
      </c>
      <c r="F915" t="str">
        <f t="shared" ca="1" si="370"/>
        <v>_</v>
      </c>
      <c r="G915">
        <f t="shared" ca="1" si="371"/>
        <v>6.8534892192302035</v>
      </c>
      <c r="H915">
        <f t="shared" ca="1" si="372"/>
        <v>679.85348921923026</v>
      </c>
      <c r="I915">
        <f ca="1">24-COUNTIF($H$2:H914,"&gt;"&amp;B915)</f>
        <v>9</v>
      </c>
      <c r="J915">
        <f t="shared" ca="1" si="379"/>
        <v>16</v>
      </c>
      <c r="O915">
        <f t="shared" ca="1" si="390"/>
        <v>0.6729490868601451</v>
      </c>
      <c r="P915">
        <f t="shared" ca="1" si="378"/>
        <v>1</v>
      </c>
      <c r="Q915">
        <f t="shared" ca="1" si="373"/>
        <v>673</v>
      </c>
      <c r="V915">
        <f t="shared" ca="1" si="387"/>
        <v>0.38840997228856933</v>
      </c>
      <c r="W915" t="str">
        <f t="shared" ca="1" si="374"/>
        <v>پشتیبانی فنی</v>
      </c>
      <c r="X915">
        <f t="shared" ca="1" si="388"/>
        <v>3.8954466898299795</v>
      </c>
      <c r="AB915">
        <f t="shared" ca="1" si="375"/>
        <v>5.7273198166247687E-2</v>
      </c>
      <c r="AC915" t="str">
        <f t="shared" ca="1" si="376"/>
        <v>الویت کمتر</v>
      </c>
      <c r="AE915">
        <f t="shared" ca="1" si="380"/>
        <v>0.47276858439316694</v>
      </c>
      <c r="AF915" t="str">
        <f t="shared" ca="1" si="377"/>
        <v>محصول ۳</v>
      </c>
      <c r="AG915">
        <f t="shared" ca="1" si="381"/>
        <v>0.42479304358417913</v>
      </c>
      <c r="AH915" s="4">
        <f t="shared" ca="1" si="382"/>
        <v>6.8534892192302035</v>
      </c>
      <c r="AI915">
        <f t="shared" ca="1" si="383"/>
        <v>0.79124192286709127</v>
      </c>
      <c r="AJ915">
        <f t="shared" ca="1" si="384"/>
        <v>22.890476627471795</v>
      </c>
      <c r="AK915">
        <f t="shared" ca="1" si="385"/>
        <v>0.85137092028360661</v>
      </c>
      <c r="AL915">
        <f t="shared" ca="1" si="386"/>
        <v>3.4547861342254889</v>
      </c>
    </row>
    <row r="916" spans="1:38" x14ac:dyDescent="0.3">
      <c r="A916" s="1">
        <f t="shared" si="389"/>
        <v>915</v>
      </c>
      <c r="B916">
        <f t="shared" ca="1" si="366"/>
        <v>674</v>
      </c>
      <c r="C916">
        <f t="shared" ca="1" si="367"/>
        <v>1</v>
      </c>
      <c r="D916" t="str">
        <f t="shared" ca="1" si="368"/>
        <v>پشتیبانی فنی</v>
      </c>
      <c r="E916" t="str">
        <f t="shared" ca="1" si="369"/>
        <v>محصول ۲</v>
      </c>
      <c r="F916" t="str">
        <f t="shared" ca="1" si="370"/>
        <v>_</v>
      </c>
      <c r="G916">
        <f t="shared" ca="1" si="371"/>
        <v>8.0465992131119446</v>
      </c>
      <c r="H916">
        <f t="shared" ca="1" si="372"/>
        <v>682.0465992131119</v>
      </c>
      <c r="I916">
        <f ca="1">24-COUNTIF($H$2:H915,"&gt;"&amp;B916)</f>
        <v>13</v>
      </c>
      <c r="J916">
        <f t="shared" ca="1" si="379"/>
        <v>12</v>
      </c>
      <c r="O916">
        <f t="shared" ca="1" si="390"/>
        <v>0.61762401479638973</v>
      </c>
      <c r="P916">
        <f t="shared" ca="1" si="378"/>
        <v>1</v>
      </c>
      <c r="Q916">
        <f t="shared" ca="1" si="373"/>
        <v>674</v>
      </c>
      <c r="V916">
        <f t="shared" ca="1" si="387"/>
        <v>0.3144304794773759</v>
      </c>
      <c r="W916" t="str">
        <f t="shared" ca="1" si="374"/>
        <v>پشتیبانی فنی</v>
      </c>
      <c r="X916">
        <f t="shared" ca="1" si="388"/>
        <v>6.7327734475936882</v>
      </c>
      <c r="AB916">
        <f t="shared" ca="1" si="375"/>
        <v>0.6950065901500333</v>
      </c>
      <c r="AC916" t="str">
        <f t="shared" ca="1" si="376"/>
        <v>الویت بیشتر</v>
      </c>
      <c r="AE916">
        <f t="shared" ca="1" si="380"/>
        <v>0.27164645739232074</v>
      </c>
      <c r="AF916" t="str">
        <f t="shared" ca="1" si="377"/>
        <v>محصول ۲</v>
      </c>
      <c r="AG916">
        <f t="shared" ca="1" si="381"/>
        <v>0.54134172581285289</v>
      </c>
      <c r="AH916" s="4">
        <f t="shared" ca="1" si="382"/>
        <v>8.0465992131119446</v>
      </c>
      <c r="AI916">
        <f t="shared" ca="1" si="383"/>
        <v>0.55968782240662707</v>
      </c>
      <c r="AJ916">
        <f t="shared" ca="1" si="384"/>
        <v>19.88770618765934</v>
      </c>
      <c r="AK916">
        <f t="shared" ca="1" si="385"/>
        <v>0.23974519856818999</v>
      </c>
      <c r="AL916">
        <f t="shared" ca="1" si="386"/>
        <v>2.6924524511736383</v>
      </c>
    </row>
    <row r="917" spans="1:38" x14ac:dyDescent="0.3">
      <c r="A917" s="1">
        <f t="shared" si="389"/>
        <v>916</v>
      </c>
      <c r="B917">
        <f t="shared" ca="1" si="366"/>
        <v>675</v>
      </c>
      <c r="C917">
        <f t="shared" ca="1" si="367"/>
        <v>1</v>
      </c>
      <c r="D917" t="str">
        <f t="shared" ca="1" si="368"/>
        <v>فروش</v>
      </c>
      <c r="E917" t="str">
        <f t="shared" ca="1" si="369"/>
        <v>_</v>
      </c>
      <c r="F917" t="str">
        <f t="shared" ca="1" si="370"/>
        <v>_</v>
      </c>
      <c r="G917">
        <f t="shared" ca="1" si="371"/>
        <v>22.26590714101701</v>
      </c>
      <c r="H917">
        <f t="shared" ca="1" si="372"/>
        <v>697.26590714101701</v>
      </c>
      <c r="I917">
        <f ca="1">24-COUNTIF($H$2:H916,"&gt;"&amp;B917)</f>
        <v>13</v>
      </c>
      <c r="J917">
        <f t="shared" ca="1" si="379"/>
        <v>12</v>
      </c>
      <c r="O917">
        <f t="shared" ca="1" si="390"/>
        <v>0.64660366440613526</v>
      </c>
      <c r="P917">
        <f t="shared" ca="1" si="378"/>
        <v>1</v>
      </c>
      <c r="Q917">
        <f t="shared" ca="1" si="373"/>
        <v>675</v>
      </c>
      <c r="V917">
        <f t="shared" ca="1" si="387"/>
        <v>0.11556705099613943</v>
      </c>
      <c r="W917" t="str">
        <f t="shared" ca="1" si="374"/>
        <v>فروش</v>
      </c>
      <c r="X917">
        <f t="shared" ca="1" si="388"/>
        <v>4.7031242325914615</v>
      </c>
      <c r="AB917">
        <f t="shared" ca="1" si="375"/>
        <v>0.20718801083144675</v>
      </c>
      <c r="AC917" t="str">
        <f t="shared" ca="1" si="376"/>
        <v>الویت بیشتر</v>
      </c>
      <c r="AE917">
        <f t="shared" ca="1" si="380"/>
        <v>0.2664404615703389</v>
      </c>
      <c r="AF917" t="str">
        <f t="shared" ca="1" si="377"/>
        <v>محصول ۲</v>
      </c>
      <c r="AG917">
        <f t="shared" ca="1" si="381"/>
        <v>0.23689223201362497</v>
      </c>
      <c r="AH917" s="4">
        <f t="shared" ca="1" si="382"/>
        <v>5.1613366005235193</v>
      </c>
      <c r="AI917">
        <f t="shared" ca="1" si="383"/>
        <v>0.73978572878992521</v>
      </c>
      <c r="AJ917">
        <f t="shared" ca="1" si="384"/>
        <v>22.26590714101701</v>
      </c>
      <c r="AK917">
        <f t="shared" ca="1" si="385"/>
        <v>2.4676187898221347E-2</v>
      </c>
      <c r="AL917">
        <f t="shared" ca="1" si="386"/>
        <v>2.2221539461644619</v>
      </c>
    </row>
    <row r="918" spans="1:38" x14ac:dyDescent="0.3">
      <c r="A918" s="1">
        <f t="shared" si="389"/>
        <v>917</v>
      </c>
      <c r="B918">
        <f t="shared" ca="1" si="366"/>
        <v>676</v>
      </c>
      <c r="C918">
        <f t="shared" ca="1" si="367"/>
        <v>1</v>
      </c>
      <c r="D918" t="str">
        <f t="shared" ca="1" si="368"/>
        <v>پشتیبانی فنی</v>
      </c>
      <c r="E918" t="str">
        <f t="shared" ca="1" si="369"/>
        <v>محصول ۳</v>
      </c>
      <c r="F918" t="str">
        <f t="shared" ca="1" si="370"/>
        <v>_</v>
      </c>
      <c r="G918">
        <f t="shared" ca="1" si="371"/>
        <v>5.2873383059503247</v>
      </c>
      <c r="H918">
        <f t="shared" ca="1" si="372"/>
        <v>681.28733830595036</v>
      </c>
      <c r="I918">
        <f ca="1">24-COUNTIF($H$2:H917,"&gt;"&amp;B918)</f>
        <v>13</v>
      </c>
      <c r="J918">
        <f t="shared" ca="1" si="379"/>
        <v>12</v>
      </c>
      <c r="O918">
        <f t="shared" ca="1" si="390"/>
        <v>0.59555368033396938</v>
      </c>
      <c r="P918">
        <f t="shared" ca="1" si="378"/>
        <v>1</v>
      </c>
      <c r="Q918">
        <f t="shared" ca="1" si="373"/>
        <v>676</v>
      </c>
      <c r="V918">
        <f t="shared" ca="1" si="387"/>
        <v>0.25267374291171463</v>
      </c>
      <c r="W918" t="str">
        <f t="shared" ca="1" si="374"/>
        <v>پشتیبانی فنی</v>
      </c>
      <c r="X918">
        <f t="shared" ca="1" si="388"/>
        <v>8.7324304119968925</v>
      </c>
      <c r="AB918">
        <f t="shared" ca="1" si="375"/>
        <v>0.95409335255913241</v>
      </c>
      <c r="AC918" t="str">
        <f t="shared" ca="1" si="376"/>
        <v>الویت بیشتر</v>
      </c>
      <c r="AE918">
        <f t="shared" ca="1" si="380"/>
        <v>0.38430124258191967</v>
      </c>
      <c r="AF918" t="str">
        <f t="shared" ca="1" si="377"/>
        <v>محصول ۳</v>
      </c>
      <c r="AG918">
        <f t="shared" ca="1" si="381"/>
        <v>0.25179737339186126</v>
      </c>
      <c r="AH918" s="4">
        <f t="shared" ca="1" si="382"/>
        <v>5.2873383059503247</v>
      </c>
      <c r="AI918">
        <f t="shared" ca="1" si="383"/>
        <v>0.99516325996659605</v>
      </c>
      <c r="AJ918">
        <f t="shared" ca="1" si="384"/>
        <v>25.185339984171478</v>
      </c>
      <c r="AK918">
        <f t="shared" ca="1" si="385"/>
        <v>0.53139533688883744</v>
      </c>
      <c r="AL918">
        <f t="shared" ca="1" si="386"/>
        <v>3.0319042783782559</v>
      </c>
    </row>
    <row r="919" spans="1:38" x14ac:dyDescent="0.3">
      <c r="A919" s="1">
        <f t="shared" si="389"/>
        <v>918</v>
      </c>
      <c r="B919">
        <f t="shared" ca="1" si="366"/>
        <v>676</v>
      </c>
      <c r="C919">
        <f t="shared" ca="1" si="367"/>
        <v>1</v>
      </c>
      <c r="D919" t="str">
        <f t="shared" ca="1" si="368"/>
        <v>پشتیبانی فنی</v>
      </c>
      <c r="E919" t="str">
        <f t="shared" ca="1" si="369"/>
        <v>محصول ۳</v>
      </c>
      <c r="F919" t="str">
        <f t="shared" ca="1" si="370"/>
        <v>_</v>
      </c>
      <c r="G919">
        <f t="shared" ca="1" si="371"/>
        <v>7.2028220322733354</v>
      </c>
      <c r="H919">
        <f t="shared" ca="1" si="372"/>
        <v>683.20282203227339</v>
      </c>
      <c r="I919">
        <f ca="1">24-COUNTIF($H$2:H918,"&gt;"&amp;B919)</f>
        <v>12</v>
      </c>
      <c r="J919">
        <f t="shared" ca="1" si="379"/>
        <v>13</v>
      </c>
      <c r="O919">
        <f t="shared" ca="1" si="390"/>
        <v>0.51320344289605746</v>
      </c>
      <c r="P919">
        <f t="shared" ca="1" si="378"/>
        <v>0</v>
      </c>
      <c r="Q919">
        <f t="shared" ca="1" si="373"/>
        <v>676</v>
      </c>
      <c r="V919">
        <f t="shared" ca="1" si="387"/>
        <v>0.27562046899773784</v>
      </c>
      <c r="W919" t="str">
        <f t="shared" ca="1" si="374"/>
        <v>پشتیبانی فنی</v>
      </c>
      <c r="X919">
        <f t="shared" ca="1" si="388"/>
        <v>9.5239883468043551</v>
      </c>
      <c r="AB919">
        <f t="shared" ca="1" si="375"/>
        <v>0.99352608302919854</v>
      </c>
      <c r="AC919" t="str">
        <f t="shared" ca="1" si="376"/>
        <v>الویت بیشتر</v>
      </c>
      <c r="AE919">
        <f t="shared" ca="1" si="380"/>
        <v>0.4432139062038738</v>
      </c>
      <c r="AF919" t="str">
        <f t="shared" ca="1" si="377"/>
        <v>محصول ۳</v>
      </c>
      <c r="AG919">
        <f t="shared" ca="1" si="381"/>
        <v>0.46028216635758279</v>
      </c>
      <c r="AH919" s="4">
        <f t="shared" ca="1" si="382"/>
        <v>7.2028220322733354</v>
      </c>
      <c r="AI919">
        <f t="shared" ca="1" si="383"/>
        <v>0.10575706572364163</v>
      </c>
      <c r="AJ919">
        <f t="shared" ca="1" si="384"/>
        <v>10.90626068443426</v>
      </c>
      <c r="AK919">
        <f t="shared" ca="1" si="385"/>
        <v>0.21339355131599602</v>
      </c>
      <c r="AL919">
        <f t="shared" ca="1" si="386"/>
        <v>2.653289447819259</v>
      </c>
    </row>
    <row r="920" spans="1:38" x14ac:dyDescent="0.3">
      <c r="A920" s="1">
        <f t="shared" si="389"/>
        <v>919</v>
      </c>
      <c r="B920">
        <f t="shared" ref="B920:B983" ca="1" si="391">Q920</f>
        <v>677</v>
      </c>
      <c r="C920">
        <f t="shared" ref="C920:C983" ca="1" si="392">IF(I920&gt;=0,1,0)</f>
        <v>1</v>
      </c>
      <c r="D920" t="str">
        <f t="shared" ref="D920:D983" ca="1" si="393">IF(C920=1,W920,"_")</f>
        <v>پشتیبانی فنی</v>
      </c>
      <c r="E920" t="str">
        <f t="shared" ref="E920:E983" ca="1" si="394">IF(D920="پشتیبانی فنی",AF920,"_")</f>
        <v>محصول ۱</v>
      </c>
      <c r="F920" t="str">
        <f t="shared" ref="F920:F983" ca="1" si="395">IF(D920="بررسی سفارش",AC920,"_")</f>
        <v>_</v>
      </c>
      <c r="G920">
        <f t="shared" ref="G920:G983" ca="1" si="396">IF(C920=1,IF(D920="پشتیبانی فنی",AH920,IF(D920="فروش",AJ920,IF(AND(D920="بررسی سفارش",F920="الویت کمتر"),AL920+AJ920,AL920))),"_")</f>
        <v>9.0615814812335511</v>
      </c>
      <c r="H920">
        <f t="shared" ref="H920:H983" ca="1" si="397">IF(C920=1,B920+G920,"_")</f>
        <v>686.06158148123359</v>
      </c>
      <c r="I920">
        <f ca="1">24-COUNTIF($H$2:H919,"&gt;"&amp;B920)</f>
        <v>13</v>
      </c>
      <c r="J920">
        <f t="shared" ca="1" si="379"/>
        <v>12</v>
      </c>
      <c r="O920">
        <f t="shared" ca="1" si="390"/>
        <v>0.66334700594815998</v>
      </c>
      <c r="P920">
        <f t="shared" ca="1" si="378"/>
        <v>1</v>
      </c>
      <c r="Q920">
        <f t="shared" ref="Q920:Q983" ca="1" si="398">Q919+P920</f>
        <v>677</v>
      </c>
      <c r="V920">
        <f t="shared" ca="1" si="387"/>
        <v>0.35520213051559901</v>
      </c>
      <c r="W920" t="str">
        <f t="shared" ref="W920:W983" ca="1" si="399">IF(V920&lt;=$T$2,"فروش",IF(V920&lt;=$T$3,"بررسی سفارش","پشتیبانی فنی"))</f>
        <v>پشتیبانی فنی</v>
      </c>
      <c r="X920">
        <f t="shared" ca="1" si="388"/>
        <v>9.1774925386661792</v>
      </c>
      <c r="AB920">
        <f t="shared" ref="AB920:AB983" ca="1" si="400">IF(X920&lt;=5,((X920-3)^2)/14,1-(((10-X920)^2)/35))</f>
        <v>0.98067089931571982</v>
      </c>
      <c r="AC920" t="str">
        <f t="shared" ref="AC920:AC983" ca="1" si="401">IF(AB920&lt;=0.15,"الویت کمتر","الویت بیشتر")</f>
        <v>الویت بیشتر</v>
      </c>
      <c r="AE920">
        <f t="shared" ca="1" si="380"/>
        <v>0.18581920834687837</v>
      </c>
      <c r="AF920" t="str">
        <f t="shared" ref="AF920:AF983" ca="1" si="402">IF(AE920&lt;=0.2,"محصول ۱",IF(AE920&lt;=0.336,"محصول ۲","محصول ۳"))</f>
        <v>محصول ۱</v>
      </c>
      <c r="AG920">
        <f t="shared" ca="1" si="381"/>
        <v>0.63011423325635652</v>
      </c>
      <c r="AH920" s="4">
        <f t="shared" ca="1" si="382"/>
        <v>9.0615814812335511</v>
      </c>
      <c r="AI920">
        <f t="shared" ca="1" si="383"/>
        <v>0.9672981860534281</v>
      </c>
      <c r="AJ920">
        <f t="shared" ca="1" si="384"/>
        <v>24.886634049317188</v>
      </c>
      <c r="AK920">
        <f t="shared" ca="1" si="385"/>
        <v>0.72922829769724784</v>
      </c>
      <c r="AL920">
        <f t="shared" ca="1" si="386"/>
        <v>3.2641036726511645</v>
      </c>
    </row>
    <row r="921" spans="1:38" x14ac:dyDescent="0.3">
      <c r="A921" s="1">
        <f t="shared" si="389"/>
        <v>920</v>
      </c>
      <c r="B921">
        <f t="shared" ca="1" si="391"/>
        <v>679</v>
      </c>
      <c r="C921">
        <f t="shared" ca="1" si="392"/>
        <v>1</v>
      </c>
      <c r="D921" t="str">
        <f t="shared" ca="1" si="393"/>
        <v>پشتیبانی فنی</v>
      </c>
      <c r="E921" t="str">
        <f t="shared" ca="1" si="394"/>
        <v>محصول ۲</v>
      </c>
      <c r="F921" t="str">
        <f t="shared" ca="1" si="395"/>
        <v>_</v>
      </c>
      <c r="G921">
        <f t="shared" ca="1" si="396"/>
        <v>6.2131983507294049</v>
      </c>
      <c r="H921">
        <f t="shared" ca="1" si="397"/>
        <v>685.21319835072939</v>
      </c>
      <c r="I921">
        <f ca="1">24-COUNTIF($H$2:H920,"&gt;"&amp;B921)</f>
        <v>13</v>
      </c>
      <c r="J921">
        <f t="shared" ca="1" si="379"/>
        <v>12</v>
      </c>
      <c r="O921">
        <f t="shared" ca="1" si="390"/>
        <v>0.89889317116266965</v>
      </c>
      <c r="P921">
        <f t="shared" ca="1" si="378"/>
        <v>2</v>
      </c>
      <c r="Q921">
        <f t="shared" ca="1" si="398"/>
        <v>679</v>
      </c>
      <c r="V921">
        <f t="shared" ca="1" si="387"/>
        <v>0.24692930030062729</v>
      </c>
      <c r="W921" t="str">
        <f t="shared" ca="1" si="399"/>
        <v>پشتیبانی فنی</v>
      </c>
      <c r="X921">
        <f t="shared" ca="1" si="388"/>
        <v>3.0158735537113772</v>
      </c>
      <c r="AB921">
        <f t="shared" ca="1" si="400"/>
        <v>1.7997836244855538E-5</v>
      </c>
      <c r="AC921" t="str">
        <f t="shared" ca="1" si="401"/>
        <v>الویت کمتر</v>
      </c>
      <c r="AE921">
        <f t="shared" ca="1" si="380"/>
        <v>0.22966061513667557</v>
      </c>
      <c r="AF921" t="str">
        <f t="shared" ca="1" si="402"/>
        <v>محصول ۲</v>
      </c>
      <c r="AG921">
        <f t="shared" ca="1" si="381"/>
        <v>0.35681160592940731</v>
      </c>
      <c r="AH921" s="4">
        <f t="shared" ca="1" si="382"/>
        <v>6.2131983507294049</v>
      </c>
      <c r="AI921">
        <f t="shared" ca="1" si="383"/>
        <v>0.35135835695582462</v>
      </c>
      <c r="AJ921">
        <f t="shared" ca="1" si="384"/>
        <v>16.588193634794344</v>
      </c>
      <c r="AK921">
        <f t="shared" ca="1" si="385"/>
        <v>0.94256076396707067</v>
      </c>
      <c r="AL921">
        <f t="shared" ca="1" si="386"/>
        <v>3.6610627313707464</v>
      </c>
    </row>
    <row r="922" spans="1:38" x14ac:dyDescent="0.3">
      <c r="A922" s="1">
        <f t="shared" si="389"/>
        <v>921</v>
      </c>
      <c r="B922">
        <f t="shared" ca="1" si="391"/>
        <v>679</v>
      </c>
      <c r="C922">
        <f t="shared" ca="1" si="392"/>
        <v>1</v>
      </c>
      <c r="D922" t="str">
        <f t="shared" ca="1" si="393"/>
        <v>پشتیبانی فنی</v>
      </c>
      <c r="E922" t="str">
        <f t="shared" ca="1" si="394"/>
        <v>محصول ۳</v>
      </c>
      <c r="F922" t="str">
        <f t="shared" ca="1" si="395"/>
        <v>_</v>
      </c>
      <c r="G922">
        <f t="shared" ca="1" si="396"/>
        <v>5.7480139113282345</v>
      </c>
      <c r="H922">
        <f t="shared" ca="1" si="397"/>
        <v>684.74801391132826</v>
      </c>
      <c r="I922">
        <f ca="1">24-COUNTIF($H$2:H921,"&gt;"&amp;B922)</f>
        <v>12</v>
      </c>
      <c r="J922">
        <f t="shared" ca="1" si="379"/>
        <v>13</v>
      </c>
      <c r="O922">
        <f t="shared" ca="1" si="390"/>
        <v>0.15334140678052577</v>
      </c>
      <c r="P922">
        <f t="shared" ca="1" si="378"/>
        <v>0</v>
      </c>
      <c r="Q922">
        <f t="shared" ca="1" si="398"/>
        <v>679</v>
      </c>
      <c r="V922">
        <f t="shared" ca="1" si="387"/>
        <v>0.4861087651445567</v>
      </c>
      <c r="W922" t="str">
        <f t="shared" ca="1" si="399"/>
        <v>پشتیبانی فنی</v>
      </c>
      <c r="X922">
        <f t="shared" ca="1" si="388"/>
        <v>4.1440968079101683</v>
      </c>
      <c r="AB922">
        <f t="shared" ca="1" si="400"/>
        <v>9.3496964705016894E-2</v>
      </c>
      <c r="AC922" t="str">
        <f t="shared" ca="1" si="401"/>
        <v>الویت کمتر</v>
      </c>
      <c r="AE922">
        <f t="shared" ca="1" si="380"/>
        <v>0.42337824725669548</v>
      </c>
      <c r="AF922" t="str">
        <f t="shared" ca="1" si="402"/>
        <v>محصول ۳</v>
      </c>
      <c r="AG922">
        <f t="shared" ca="1" si="381"/>
        <v>0.30504091149534041</v>
      </c>
      <c r="AH922" s="4">
        <f t="shared" ca="1" si="382"/>
        <v>5.7480139113282345</v>
      </c>
      <c r="AI922">
        <f t="shared" ca="1" si="383"/>
        <v>0.17320346817272736</v>
      </c>
      <c r="AJ922">
        <f t="shared" ca="1" si="384"/>
        <v>12.83825571851709</v>
      </c>
      <c r="AK922">
        <f t="shared" ca="1" si="385"/>
        <v>0.15787772933469424</v>
      </c>
      <c r="AL922">
        <f t="shared" ca="1" si="386"/>
        <v>2.5619212210527276</v>
      </c>
    </row>
    <row r="923" spans="1:38" x14ac:dyDescent="0.3">
      <c r="A923" s="1">
        <f t="shared" si="389"/>
        <v>922</v>
      </c>
      <c r="B923">
        <f t="shared" ca="1" si="391"/>
        <v>680</v>
      </c>
      <c r="C923">
        <f t="shared" ca="1" si="392"/>
        <v>1</v>
      </c>
      <c r="D923" t="str">
        <f t="shared" ca="1" si="393"/>
        <v>بررسی سفارش</v>
      </c>
      <c r="E923" t="str">
        <f t="shared" ca="1" si="394"/>
        <v>_</v>
      </c>
      <c r="F923" t="str">
        <f t="shared" ca="1" si="395"/>
        <v>الویت بیشتر</v>
      </c>
      <c r="G923">
        <f t="shared" ca="1" si="396"/>
        <v>2.183476000787957</v>
      </c>
      <c r="H923">
        <f t="shared" ca="1" si="397"/>
        <v>682.183476000788</v>
      </c>
      <c r="I923">
        <f ca="1">24-COUNTIF($H$2:H922,"&gt;"&amp;B923)</f>
        <v>12</v>
      </c>
      <c r="J923">
        <f t="shared" ca="1" si="379"/>
        <v>13</v>
      </c>
      <c r="O923">
        <f t="shared" ca="1" si="390"/>
        <v>0.79302631653771827</v>
      </c>
      <c r="P923">
        <f t="shared" ca="1" si="378"/>
        <v>1</v>
      </c>
      <c r="Q923">
        <f t="shared" ca="1" si="398"/>
        <v>680</v>
      </c>
      <c r="V923">
        <f t="shared" ca="1" si="387"/>
        <v>0.22166571905195812</v>
      </c>
      <c r="W923" t="str">
        <f t="shared" ca="1" si="399"/>
        <v>بررسی سفارش</v>
      </c>
      <c r="X923">
        <f t="shared" ca="1" si="388"/>
        <v>8.9655418885141174</v>
      </c>
      <c r="AB923">
        <f t="shared" ca="1" si="400"/>
        <v>0.96942561187374465</v>
      </c>
      <c r="AC923" t="str">
        <f t="shared" ca="1" si="401"/>
        <v>الویت بیشتر</v>
      </c>
      <c r="AE923">
        <f t="shared" ca="1" si="380"/>
        <v>0.29455956433030084</v>
      </c>
      <c r="AF923" t="str">
        <f t="shared" ca="1" si="402"/>
        <v>محصول ۲</v>
      </c>
      <c r="AG923">
        <f t="shared" ca="1" si="381"/>
        <v>8.686322657297485E-2</v>
      </c>
      <c r="AH923" s="4">
        <f t="shared" ca="1" si="382"/>
        <v>4.9770799669674135</v>
      </c>
      <c r="AI923">
        <f t="shared" ca="1" si="383"/>
        <v>0.64064110699026966</v>
      </c>
      <c r="AJ923">
        <f t="shared" ca="1" si="384"/>
        <v>20.997915732601207</v>
      </c>
      <c r="AK923">
        <f t="shared" ca="1" si="385"/>
        <v>1.6831721432571167E-2</v>
      </c>
      <c r="AL923">
        <f t="shared" ca="1" si="386"/>
        <v>2.183476000787957</v>
      </c>
    </row>
    <row r="924" spans="1:38" x14ac:dyDescent="0.3">
      <c r="A924" s="1">
        <f t="shared" si="389"/>
        <v>923</v>
      </c>
      <c r="B924">
        <f t="shared" ca="1" si="391"/>
        <v>680</v>
      </c>
      <c r="C924">
        <f t="shared" ca="1" si="392"/>
        <v>1</v>
      </c>
      <c r="D924" t="str">
        <f t="shared" ca="1" si="393"/>
        <v>فروش</v>
      </c>
      <c r="E924" t="str">
        <f t="shared" ca="1" si="394"/>
        <v>_</v>
      </c>
      <c r="F924" t="str">
        <f t="shared" ca="1" si="395"/>
        <v>_</v>
      </c>
      <c r="G924">
        <f t="shared" ca="1" si="396"/>
        <v>13.388506691841549</v>
      </c>
      <c r="H924">
        <f t="shared" ca="1" si="397"/>
        <v>693.3885066918416</v>
      </c>
      <c r="I924">
        <f ca="1">24-COUNTIF($H$2:H923,"&gt;"&amp;B924)</f>
        <v>11</v>
      </c>
      <c r="J924">
        <f t="shared" ca="1" si="379"/>
        <v>14</v>
      </c>
      <c r="O924">
        <f t="shared" ca="1" si="390"/>
        <v>4.9370482303730534E-2</v>
      </c>
      <c r="P924">
        <f t="shared" ca="1" si="378"/>
        <v>0</v>
      </c>
      <c r="Q924">
        <f t="shared" ca="1" si="398"/>
        <v>680</v>
      </c>
      <c r="V924">
        <f t="shared" ca="1" si="387"/>
        <v>0.11328539848850558</v>
      </c>
      <c r="W924" t="str">
        <f t="shared" ca="1" si="399"/>
        <v>فروش</v>
      </c>
      <c r="X924">
        <f t="shared" ca="1" si="388"/>
        <v>6.79973379058577</v>
      </c>
      <c r="AB924">
        <f t="shared" ca="1" si="400"/>
        <v>0.70737989111089927</v>
      </c>
      <c r="AC924" t="str">
        <f t="shared" ca="1" si="401"/>
        <v>الویت بیشتر</v>
      </c>
      <c r="AE924">
        <f t="shared" ca="1" si="380"/>
        <v>0.19724376885196176</v>
      </c>
      <c r="AF924" t="str">
        <f t="shared" ca="1" si="402"/>
        <v>محصول ۱</v>
      </c>
      <c r="AG924">
        <f t="shared" ca="1" si="381"/>
        <v>8.5463088350025584E-2</v>
      </c>
      <c r="AH924" s="4">
        <f t="shared" ca="1" si="382"/>
        <v>4.9610810732224078</v>
      </c>
      <c r="AI924">
        <f t="shared" ca="1" si="383"/>
        <v>0.1954413700726243</v>
      </c>
      <c r="AJ924">
        <f t="shared" ca="1" si="384"/>
        <v>13.388506691841549</v>
      </c>
      <c r="AK924">
        <f t="shared" ca="1" si="385"/>
        <v>0.48419690044886154</v>
      </c>
      <c r="AL924">
        <f t="shared" ca="1" si="386"/>
        <v>2.9840700182902244</v>
      </c>
    </row>
    <row r="925" spans="1:38" x14ac:dyDescent="0.3">
      <c r="A925" s="1">
        <f t="shared" si="389"/>
        <v>924</v>
      </c>
      <c r="B925">
        <f t="shared" ca="1" si="391"/>
        <v>680</v>
      </c>
      <c r="C925">
        <f t="shared" ca="1" si="392"/>
        <v>1</v>
      </c>
      <c r="D925" t="str">
        <f t="shared" ca="1" si="393"/>
        <v>بررسی سفارش</v>
      </c>
      <c r="E925" t="str">
        <f t="shared" ca="1" si="394"/>
        <v>_</v>
      </c>
      <c r="F925" t="str">
        <f t="shared" ca="1" si="395"/>
        <v>الویت بیشتر</v>
      </c>
      <c r="G925">
        <f t="shared" ca="1" si="396"/>
        <v>2.9946004052902118</v>
      </c>
      <c r="H925">
        <f t="shared" ca="1" si="397"/>
        <v>682.99460040529016</v>
      </c>
      <c r="I925">
        <f ca="1">24-COUNTIF($H$2:H924,"&gt;"&amp;B925)</f>
        <v>10</v>
      </c>
      <c r="J925">
        <f t="shared" ca="1" si="379"/>
        <v>15</v>
      </c>
      <c r="O925">
        <f t="shared" ca="1" si="390"/>
        <v>0.44760825329518061</v>
      </c>
      <c r="P925">
        <f t="shared" ca="1" si="378"/>
        <v>0</v>
      </c>
      <c r="Q925">
        <f t="shared" ca="1" si="398"/>
        <v>680</v>
      </c>
      <c r="V925">
        <f t="shared" ca="1" si="387"/>
        <v>0.19949062308810325</v>
      </c>
      <c r="W925" t="str">
        <f t="shared" ca="1" si="399"/>
        <v>بررسی سفارش</v>
      </c>
      <c r="X925">
        <f t="shared" ca="1" si="388"/>
        <v>7.6102817578173445</v>
      </c>
      <c r="AB925">
        <f t="shared" ca="1" si="400"/>
        <v>0.83683562065655537</v>
      </c>
      <c r="AC925" t="str">
        <f t="shared" ca="1" si="401"/>
        <v>الویت بیشتر</v>
      </c>
      <c r="AE925">
        <f t="shared" ca="1" si="380"/>
        <v>0.46024740984584311</v>
      </c>
      <c r="AF925" t="str">
        <f t="shared" ca="1" si="402"/>
        <v>محصول ۳</v>
      </c>
      <c r="AG925">
        <f t="shared" ca="1" si="381"/>
        <v>0.70204424341775229</v>
      </c>
      <c r="AH925" s="4">
        <f t="shared" ca="1" si="382"/>
        <v>9.9776285662052828</v>
      </c>
      <c r="AI925">
        <f t="shared" ca="1" si="383"/>
        <v>0.19991908290439553</v>
      </c>
      <c r="AJ925">
        <f t="shared" ca="1" si="384"/>
        <v>13.495446613502832</v>
      </c>
      <c r="AK925">
        <f t="shared" ca="1" si="385"/>
        <v>0.49461498310172691</v>
      </c>
      <c r="AL925">
        <f t="shared" ca="1" si="386"/>
        <v>2.9946004052902118</v>
      </c>
    </row>
    <row r="926" spans="1:38" x14ac:dyDescent="0.3">
      <c r="A926" s="1">
        <f t="shared" si="389"/>
        <v>925</v>
      </c>
      <c r="B926">
        <f t="shared" ca="1" si="391"/>
        <v>680</v>
      </c>
      <c r="C926">
        <f t="shared" ca="1" si="392"/>
        <v>1</v>
      </c>
      <c r="D926" t="str">
        <f t="shared" ca="1" si="393"/>
        <v>پشتیبانی فنی</v>
      </c>
      <c r="E926" t="str">
        <f t="shared" ca="1" si="394"/>
        <v>محصول ۳</v>
      </c>
      <c r="F926" t="str">
        <f t="shared" ca="1" si="395"/>
        <v>_</v>
      </c>
      <c r="G926">
        <f t="shared" ca="1" si="396"/>
        <v>4.9924566986732266</v>
      </c>
      <c r="H926">
        <f t="shared" ca="1" si="397"/>
        <v>684.99245669867321</v>
      </c>
      <c r="I926">
        <f ca="1">24-COUNTIF($H$2:H925,"&gt;"&amp;B926)</f>
        <v>9</v>
      </c>
      <c r="J926">
        <f t="shared" ca="1" si="379"/>
        <v>16</v>
      </c>
      <c r="O926">
        <f t="shared" ca="1" si="390"/>
        <v>0.26552188717531422</v>
      </c>
      <c r="P926">
        <f t="shared" ca="1" si="378"/>
        <v>0</v>
      </c>
      <c r="Q926">
        <f t="shared" ca="1" si="398"/>
        <v>680</v>
      </c>
      <c r="V926">
        <f t="shared" ca="1" si="387"/>
        <v>0.38271577533885848</v>
      </c>
      <c r="W926" t="str">
        <f t="shared" ca="1" si="399"/>
        <v>پشتیبانی فنی</v>
      </c>
      <c r="X926">
        <f t="shared" ca="1" si="388"/>
        <v>6.9390724852735071</v>
      </c>
      <c r="AB926">
        <f t="shared" ca="1" si="400"/>
        <v>0.73230636427400841</v>
      </c>
      <c r="AC926" t="str">
        <f t="shared" ca="1" si="401"/>
        <v>الویت بیشتر</v>
      </c>
      <c r="AE926">
        <f t="shared" ca="1" si="380"/>
        <v>0.37803668112049005</v>
      </c>
      <c r="AF926" t="str">
        <f t="shared" ca="1" si="402"/>
        <v>محصول ۳</v>
      </c>
      <c r="AG926">
        <f t="shared" ca="1" si="381"/>
        <v>8.8219637690840291E-2</v>
      </c>
      <c r="AH926" s="4">
        <f t="shared" ca="1" si="382"/>
        <v>4.9924566986732266</v>
      </c>
      <c r="AI926">
        <f t="shared" ca="1" si="383"/>
        <v>0.64064674691325663</v>
      </c>
      <c r="AJ926">
        <f t="shared" ca="1" si="384"/>
        <v>20.997990553529519</v>
      </c>
      <c r="AK926">
        <f t="shared" ca="1" si="385"/>
        <v>0.37184905201945107</v>
      </c>
      <c r="AL926">
        <f t="shared" ca="1" si="386"/>
        <v>2.8623793272330351</v>
      </c>
    </row>
    <row r="927" spans="1:38" x14ac:dyDescent="0.3">
      <c r="A927" s="1">
        <f t="shared" si="389"/>
        <v>926</v>
      </c>
      <c r="B927">
        <f t="shared" ca="1" si="391"/>
        <v>683</v>
      </c>
      <c r="C927">
        <f t="shared" ca="1" si="392"/>
        <v>1</v>
      </c>
      <c r="D927" t="str">
        <f t="shared" ca="1" si="393"/>
        <v>پشتیبانی فنی</v>
      </c>
      <c r="E927" t="str">
        <f t="shared" ca="1" si="394"/>
        <v>محصول ۱</v>
      </c>
      <c r="F927" t="str">
        <f t="shared" ca="1" si="395"/>
        <v>_</v>
      </c>
      <c r="G927">
        <f t="shared" ca="1" si="396"/>
        <v>9.7571810767527793</v>
      </c>
      <c r="H927">
        <f t="shared" ca="1" si="397"/>
        <v>692.75718107675277</v>
      </c>
      <c r="I927">
        <f ca="1">24-COUNTIF($H$2:H926,"&gt;"&amp;B927)</f>
        <v>14</v>
      </c>
      <c r="J927">
        <f t="shared" ca="1" si="379"/>
        <v>11</v>
      </c>
      <c r="O927">
        <f t="shared" ca="1" si="390"/>
        <v>0.94791544781526393</v>
      </c>
      <c r="P927">
        <f t="shared" ca="1" si="378"/>
        <v>3</v>
      </c>
      <c r="Q927">
        <f t="shared" ca="1" si="398"/>
        <v>683</v>
      </c>
      <c r="V927">
        <f t="shared" ca="1" si="387"/>
        <v>0.40774259131870527</v>
      </c>
      <c r="W927" t="str">
        <f t="shared" ca="1" si="399"/>
        <v>پشتیبانی فنی</v>
      </c>
      <c r="X927">
        <f t="shared" ca="1" si="388"/>
        <v>8.4168738711771987</v>
      </c>
      <c r="AB927">
        <f t="shared" ca="1" si="400"/>
        <v>0.92839176172110094</v>
      </c>
      <c r="AC927" t="str">
        <f t="shared" ca="1" si="401"/>
        <v>الویت بیشتر</v>
      </c>
      <c r="AE927">
        <f t="shared" ca="1" si="380"/>
        <v>0.14479367928464268</v>
      </c>
      <c r="AF927" t="str">
        <f t="shared" ca="1" si="402"/>
        <v>محصول ۱</v>
      </c>
      <c r="AG927">
        <f t="shared" ca="1" si="381"/>
        <v>0.68544414906739592</v>
      </c>
      <c r="AH927" s="4">
        <f t="shared" ca="1" si="382"/>
        <v>9.7571810767527793</v>
      </c>
      <c r="AI927">
        <f t="shared" ca="1" si="383"/>
        <v>0.17987500010259772</v>
      </c>
      <c r="AJ927">
        <f t="shared" ca="1" si="384"/>
        <v>13.006865439556181</v>
      </c>
      <c r="AK927">
        <f t="shared" ca="1" si="385"/>
        <v>0.32251174011513672</v>
      </c>
      <c r="AL927">
        <f t="shared" ca="1" si="386"/>
        <v>2.8031335382302704</v>
      </c>
    </row>
    <row r="928" spans="1:38" x14ac:dyDescent="0.3">
      <c r="A928" s="1">
        <f t="shared" si="389"/>
        <v>927</v>
      </c>
      <c r="B928">
        <f t="shared" ca="1" si="391"/>
        <v>683</v>
      </c>
      <c r="C928">
        <f t="shared" ca="1" si="392"/>
        <v>1</v>
      </c>
      <c r="D928" t="str">
        <f t="shared" ca="1" si="393"/>
        <v>پشتیبانی فنی</v>
      </c>
      <c r="E928" t="str">
        <f t="shared" ca="1" si="394"/>
        <v>محصول ۱</v>
      </c>
      <c r="F928" t="str">
        <f t="shared" ca="1" si="395"/>
        <v>_</v>
      </c>
      <c r="G928">
        <f t="shared" ca="1" si="396"/>
        <v>4.8361123770120749</v>
      </c>
      <c r="H928">
        <f t="shared" ca="1" si="397"/>
        <v>687.83611237701211</v>
      </c>
      <c r="I928">
        <f ca="1">24-COUNTIF($H$2:H927,"&gt;"&amp;B928)</f>
        <v>13</v>
      </c>
      <c r="J928">
        <f t="shared" ca="1" si="379"/>
        <v>12</v>
      </c>
      <c r="O928">
        <f t="shared" ca="1" si="390"/>
        <v>0.46969307125119453</v>
      </c>
      <c r="P928">
        <f t="shared" ca="1" si="378"/>
        <v>0</v>
      </c>
      <c r="Q928">
        <f t="shared" ca="1" si="398"/>
        <v>683</v>
      </c>
      <c r="V928">
        <f t="shared" ca="1" si="387"/>
        <v>0.53833688048703299</v>
      </c>
      <c r="W928" t="str">
        <f t="shared" ca="1" si="399"/>
        <v>پشتیبانی فنی</v>
      </c>
      <c r="X928">
        <f t="shared" ca="1" si="388"/>
        <v>8.1670421050011033</v>
      </c>
      <c r="AB928">
        <f t="shared" ca="1" si="400"/>
        <v>0.90400758157603467</v>
      </c>
      <c r="AC928" t="str">
        <f t="shared" ca="1" si="401"/>
        <v>الویت بیشتر</v>
      </c>
      <c r="AE928">
        <f t="shared" ca="1" si="380"/>
        <v>0.17450084627207355</v>
      </c>
      <c r="AF928" t="str">
        <f t="shared" ca="1" si="402"/>
        <v>محصول ۱</v>
      </c>
      <c r="AG928">
        <f t="shared" ca="1" si="381"/>
        <v>7.491797024482072E-2</v>
      </c>
      <c r="AH928" s="4">
        <f t="shared" ca="1" si="382"/>
        <v>4.8361123770120749</v>
      </c>
      <c r="AI928">
        <f t="shared" ca="1" si="383"/>
        <v>1.4376207837857757E-2</v>
      </c>
      <c r="AJ928">
        <f t="shared" ca="1" si="384"/>
        <v>6.5463051142535633</v>
      </c>
      <c r="AK928">
        <f t="shared" ca="1" si="385"/>
        <v>2.9143081035066798E-2</v>
      </c>
      <c r="AL928">
        <f t="shared" ca="1" si="386"/>
        <v>2.2414252722275232</v>
      </c>
    </row>
    <row r="929" spans="1:38" x14ac:dyDescent="0.3">
      <c r="A929" s="1">
        <f t="shared" si="389"/>
        <v>928</v>
      </c>
      <c r="B929">
        <f t="shared" ca="1" si="391"/>
        <v>683</v>
      </c>
      <c r="C929">
        <f t="shared" ca="1" si="392"/>
        <v>1</v>
      </c>
      <c r="D929" t="str">
        <f t="shared" ca="1" si="393"/>
        <v>پشتیبانی فنی</v>
      </c>
      <c r="E929" t="str">
        <f t="shared" ca="1" si="394"/>
        <v>محصول ۳</v>
      </c>
      <c r="F929" t="str">
        <f t="shared" ca="1" si="395"/>
        <v>_</v>
      </c>
      <c r="G929">
        <f t="shared" ca="1" si="396"/>
        <v>11.072938401123059</v>
      </c>
      <c r="H929">
        <f t="shared" ca="1" si="397"/>
        <v>694.07293840112311</v>
      </c>
      <c r="I929">
        <f ca="1">24-COUNTIF($H$2:H928,"&gt;"&amp;B929)</f>
        <v>12</v>
      </c>
      <c r="J929">
        <f t="shared" ca="1" si="379"/>
        <v>13</v>
      </c>
      <c r="O929">
        <f t="shared" ca="1" si="390"/>
        <v>0.27900044199078045</v>
      </c>
      <c r="P929">
        <f t="shared" ca="1" si="378"/>
        <v>0</v>
      </c>
      <c r="Q929">
        <f t="shared" ca="1" si="398"/>
        <v>683</v>
      </c>
      <c r="V929">
        <f t="shared" ca="1" si="387"/>
        <v>0.3908922912676317</v>
      </c>
      <c r="W929" t="str">
        <f t="shared" ca="1" si="399"/>
        <v>پشتیبانی فنی</v>
      </c>
      <c r="X929">
        <f t="shared" ca="1" si="388"/>
        <v>4.1658940738579986</v>
      </c>
      <c r="AB929">
        <f t="shared" ca="1" si="400"/>
        <v>9.7093499389800025E-2</v>
      </c>
      <c r="AC929" t="str">
        <f t="shared" ca="1" si="401"/>
        <v>الویت کمتر</v>
      </c>
      <c r="AE929">
        <f t="shared" ca="1" si="380"/>
        <v>0.42533856916446355</v>
      </c>
      <c r="AF929" t="str">
        <f t="shared" ca="1" si="402"/>
        <v>محصول ۳</v>
      </c>
      <c r="AG929">
        <f t="shared" ca="1" si="381"/>
        <v>0.77785100743224278</v>
      </c>
      <c r="AH929" s="4">
        <f t="shared" ca="1" si="382"/>
        <v>11.072938401123059</v>
      </c>
      <c r="AI929">
        <f t="shared" ca="1" si="383"/>
        <v>1.9612986738508642E-3</v>
      </c>
      <c r="AJ929">
        <f t="shared" ca="1" si="384"/>
        <v>4.9405028984042207</v>
      </c>
      <c r="AK929">
        <f t="shared" ca="1" si="385"/>
        <v>0.47253392458809196</v>
      </c>
      <c r="AL929">
        <f t="shared" ca="1" si="386"/>
        <v>2.9721460019853931</v>
      </c>
    </row>
    <row r="930" spans="1:38" x14ac:dyDescent="0.3">
      <c r="A930" s="1">
        <f t="shared" si="389"/>
        <v>929</v>
      </c>
      <c r="B930">
        <f t="shared" ca="1" si="391"/>
        <v>683</v>
      </c>
      <c r="C930">
        <f t="shared" ca="1" si="392"/>
        <v>1</v>
      </c>
      <c r="D930" t="str">
        <f t="shared" ca="1" si="393"/>
        <v>فروش</v>
      </c>
      <c r="E930" t="str">
        <f t="shared" ca="1" si="394"/>
        <v>_</v>
      </c>
      <c r="F930" t="str">
        <f t="shared" ca="1" si="395"/>
        <v>_</v>
      </c>
      <c r="G930">
        <f t="shared" ca="1" si="396"/>
        <v>16.77830462645074</v>
      </c>
      <c r="H930">
        <f t="shared" ca="1" si="397"/>
        <v>699.77830462645079</v>
      </c>
      <c r="I930">
        <f ca="1">24-COUNTIF($H$2:H929,"&gt;"&amp;B930)</f>
        <v>11</v>
      </c>
      <c r="J930">
        <f t="shared" ca="1" si="379"/>
        <v>14</v>
      </c>
      <c r="O930">
        <f t="shared" ca="1" si="390"/>
        <v>0.19164109059975276</v>
      </c>
      <c r="P930">
        <f t="shared" ca="1" si="378"/>
        <v>0</v>
      </c>
      <c r="Q930">
        <f t="shared" ca="1" si="398"/>
        <v>683</v>
      </c>
      <c r="V930">
        <f t="shared" ca="1" si="387"/>
        <v>0.12284582406160635</v>
      </c>
      <c r="W930" t="str">
        <f t="shared" ca="1" si="399"/>
        <v>فروش</v>
      </c>
      <c r="X930">
        <f t="shared" ca="1" si="388"/>
        <v>8.5367306256455642</v>
      </c>
      <c r="AB930">
        <f t="shared" ca="1" si="400"/>
        <v>0.93882407823075364</v>
      </c>
      <c r="AC930" t="str">
        <f t="shared" ca="1" si="401"/>
        <v>الویت بیشتر</v>
      </c>
      <c r="AE930">
        <f t="shared" ca="1" si="380"/>
        <v>0.32731284317023057</v>
      </c>
      <c r="AF930" t="str">
        <f t="shared" ca="1" si="402"/>
        <v>محصول ۲</v>
      </c>
      <c r="AG930">
        <f t="shared" ca="1" si="381"/>
        <v>0.40899604702332315</v>
      </c>
      <c r="AH930" s="4">
        <f t="shared" ca="1" si="382"/>
        <v>6.7014667393080529</v>
      </c>
      <c r="AI930">
        <f t="shared" ca="1" si="383"/>
        <v>0.36205115105625818</v>
      </c>
      <c r="AJ930">
        <f t="shared" ca="1" si="384"/>
        <v>16.77830462645074</v>
      </c>
      <c r="AK930">
        <f t="shared" ca="1" si="385"/>
        <v>0.54754395935374167</v>
      </c>
      <c r="AL930">
        <f t="shared" ca="1" si="386"/>
        <v>3.0487313306470583</v>
      </c>
    </row>
    <row r="931" spans="1:38" x14ac:dyDescent="0.3">
      <c r="A931" s="1">
        <f t="shared" si="389"/>
        <v>930</v>
      </c>
      <c r="B931">
        <f t="shared" ca="1" si="391"/>
        <v>683</v>
      </c>
      <c r="C931">
        <f t="shared" ca="1" si="392"/>
        <v>1</v>
      </c>
      <c r="D931" t="str">
        <f t="shared" ca="1" si="393"/>
        <v>بررسی سفارش</v>
      </c>
      <c r="E931" t="str">
        <f t="shared" ca="1" si="394"/>
        <v>_</v>
      </c>
      <c r="F931" t="str">
        <f t="shared" ca="1" si="395"/>
        <v>الویت بیشتر</v>
      </c>
      <c r="G931">
        <f t="shared" ca="1" si="396"/>
        <v>2.1972246178620809</v>
      </c>
      <c r="H931">
        <f t="shared" ca="1" si="397"/>
        <v>685.19722461786205</v>
      </c>
      <c r="I931">
        <f ca="1">24-COUNTIF($H$2:H930,"&gt;"&amp;B931)</f>
        <v>10</v>
      </c>
      <c r="J931">
        <f t="shared" ca="1" si="379"/>
        <v>15</v>
      </c>
      <c r="O931">
        <f t="shared" ca="1" si="390"/>
        <v>0.13766147316857114</v>
      </c>
      <c r="P931">
        <f t="shared" ca="1" si="378"/>
        <v>0</v>
      </c>
      <c r="Q931">
        <f t="shared" ca="1" si="398"/>
        <v>683</v>
      </c>
      <c r="V931">
        <f t="shared" ca="1" si="387"/>
        <v>0.23710723321676949</v>
      </c>
      <c r="W931" t="str">
        <f t="shared" ca="1" si="399"/>
        <v>بررسی سفارش</v>
      </c>
      <c r="X931">
        <f t="shared" ca="1" si="388"/>
        <v>7.1368772338871587</v>
      </c>
      <c r="AB931">
        <f t="shared" ca="1" si="400"/>
        <v>0.76578651503332429</v>
      </c>
      <c r="AC931" t="str">
        <f t="shared" ca="1" si="401"/>
        <v>الویت بیشتر</v>
      </c>
      <c r="AE931">
        <f t="shared" ca="1" si="380"/>
        <v>0.17503960026282234</v>
      </c>
      <c r="AF931" t="str">
        <f t="shared" ca="1" si="402"/>
        <v>محصول ۱</v>
      </c>
      <c r="AG931">
        <f t="shared" ca="1" si="381"/>
        <v>0.22627914129085025</v>
      </c>
      <c r="AH931" s="4">
        <f t="shared" ca="1" si="382"/>
        <v>5.0723665939516849</v>
      </c>
      <c r="AI931">
        <f t="shared" ca="1" si="383"/>
        <v>0.20119658446215971</v>
      </c>
      <c r="AJ931">
        <f t="shared" ca="1" si="384"/>
        <v>13.52573669552303</v>
      </c>
      <c r="AK931">
        <f t="shared" ca="1" si="385"/>
        <v>1.9448774945421965E-2</v>
      </c>
      <c r="AL931">
        <f t="shared" ca="1" si="386"/>
        <v>2.1972246178620809</v>
      </c>
    </row>
    <row r="932" spans="1:38" x14ac:dyDescent="0.3">
      <c r="A932" s="1">
        <f t="shared" si="389"/>
        <v>931</v>
      </c>
      <c r="B932">
        <f t="shared" ca="1" si="391"/>
        <v>685</v>
      </c>
      <c r="C932">
        <f t="shared" ca="1" si="392"/>
        <v>1</v>
      </c>
      <c r="D932" t="str">
        <f t="shared" ca="1" si="393"/>
        <v>پشتیبانی فنی</v>
      </c>
      <c r="E932" t="str">
        <f t="shared" ca="1" si="394"/>
        <v>محصول ۱</v>
      </c>
      <c r="F932" t="str">
        <f t="shared" ca="1" si="395"/>
        <v>_</v>
      </c>
      <c r="G932">
        <f t="shared" ca="1" si="396"/>
        <v>5.7978020342610375</v>
      </c>
      <c r="H932">
        <f t="shared" ca="1" si="397"/>
        <v>690.79780203426105</v>
      </c>
      <c r="I932">
        <f ca="1">24-COUNTIF($H$2:H931,"&gt;"&amp;B932)</f>
        <v>12</v>
      </c>
      <c r="J932">
        <f t="shared" ca="1" si="379"/>
        <v>13</v>
      </c>
      <c r="O932">
        <f t="shared" ca="1" si="390"/>
        <v>0.87592251430683621</v>
      </c>
      <c r="P932">
        <f t="shared" ca="1" si="378"/>
        <v>2</v>
      </c>
      <c r="Q932">
        <f t="shared" ca="1" si="398"/>
        <v>685</v>
      </c>
      <c r="V932">
        <f t="shared" ca="1" si="387"/>
        <v>0.40075378175925125</v>
      </c>
      <c r="W932" t="str">
        <f t="shared" ca="1" si="399"/>
        <v>پشتیبانی فنی</v>
      </c>
      <c r="X932">
        <f t="shared" ca="1" si="388"/>
        <v>6.4052879640870053</v>
      </c>
      <c r="AB932">
        <f t="shared" ca="1" si="400"/>
        <v>0.63080129653892159</v>
      </c>
      <c r="AC932" t="str">
        <f t="shared" ca="1" si="401"/>
        <v>الویت بیشتر</v>
      </c>
      <c r="AE932">
        <f t="shared" ca="1" si="380"/>
        <v>0.13374201246714726</v>
      </c>
      <c r="AF932" t="str">
        <f t="shared" ca="1" si="402"/>
        <v>محصول ۱</v>
      </c>
      <c r="AG932">
        <f t="shared" ca="1" si="381"/>
        <v>0.17394880495367115</v>
      </c>
      <c r="AH932" s="4">
        <f t="shared" ca="1" si="382"/>
        <v>5.7978020342610375</v>
      </c>
      <c r="AI932">
        <f t="shared" ca="1" si="383"/>
        <v>1.0711705056167697E-2</v>
      </c>
      <c r="AJ932">
        <f t="shared" ca="1" si="384"/>
        <v>6.197948812036266</v>
      </c>
      <c r="AK932">
        <f t="shared" ca="1" si="385"/>
        <v>0.17037035768704434</v>
      </c>
      <c r="AL932">
        <f t="shared" ca="1" si="386"/>
        <v>2.5837300021192062</v>
      </c>
    </row>
    <row r="933" spans="1:38" x14ac:dyDescent="0.3">
      <c r="A933" s="1">
        <f t="shared" si="389"/>
        <v>932</v>
      </c>
      <c r="B933">
        <f t="shared" ca="1" si="391"/>
        <v>685</v>
      </c>
      <c r="C933">
        <f t="shared" ca="1" si="392"/>
        <v>1</v>
      </c>
      <c r="D933" t="str">
        <f t="shared" ca="1" si="393"/>
        <v>پشتیبانی فنی</v>
      </c>
      <c r="E933" t="str">
        <f t="shared" ca="1" si="394"/>
        <v>محصول ۳</v>
      </c>
      <c r="F933" t="str">
        <f t="shared" ca="1" si="395"/>
        <v>_</v>
      </c>
      <c r="G933">
        <f t="shared" ca="1" si="396"/>
        <v>4.9535854941098245</v>
      </c>
      <c r="H933">
        <f t="shared" ca="1" si="397"/>
        <v>689.9535854941098</v>
      </c>
      <c r="I933">
        <f ca="1">24-COUNTIF($H$2:H932,"&gt;"&amp;B933)</f>
        <v>11</v>
      </c>
      <c r="J933">
        <f t="shared" ca="1" si="379"/>
        <v>14</v>
      </c>
      <c r="O933">
        <f t="shared" ca="1" si="390"/>
        <v>0.17723711442840906</v>
      </c>
      <c r="P933">
        <f t="shared" ca="1" si="378"/>
        <v>0</v>
      </c>
      <c r="Q933">
        <f t="shared" ca="1" si="398"/>
        <v>685</v>
      </c>
      <c r="V933">
        <f t="shared" ca="1" si="387"/>
        <v>0.45652058509462723</v>
      </c>
      <c r="W933" t="str">
        <f t="shared" ca="1" si="399"/>
        <v>پشتیبانی فنی</v>
      </c>
      <c r="X933">
        <f t="shared" ca="1" si="388"/>
        <v>8.1206051314052043</v>
      </c>
      <c r="AB933">
        <f t="shared" ca="1" si="400"/>
        <v>0.89908214079713</v>
      </c>
      <c r="AC933" t="str">
        <f t="shared" ca="1" si="401"/>
        <v>الویت بیشتر</v>
      </c>
      <c r="AE933">
        <f t="shared" ca="1" si="380"/>
        <v>0.3680026833139981</v>
      </c>
      <c r="AF933" t="str">
        <f t="shared" ca="1" si="402"/>
        <v>محصول ۳</v>
      </c>
      <c r="AG933">
        <f t="shared" ca="1" si="381"/>
        <v>8.4811028506585062E-2</v>
      </c>
      <c r="AH933" s="4">
        <f t="shared" ca="1" si="382"/>
        <v>4.9535854941098245</v>
      </c>
      <c r="AI933">
        <f t="shared" ca="1" si="383"/>
        <v>0.41391758191623496</v>
      </c>
      <c r="AJ933">
        <f t="shared" ca="1" si="384"/>
        <v>17.662972935793363</v>
      </c>
      <c r="AK933">
        <f t="shared" ca="1" si="385"/>
        <v>7.3827017471016054E-2</v>
      </c>
      <c r="AL933">
        <f t="shared" ca="1" si="386"/>
        <v>2.3842577714790321</v>
      </c>
    </row>
    <row r="934" spans="1:38" x14ac:dyDescent="0.3">
      <c r="A934" s="1">
        <f t="shared" si="389"/>
        <v>933</v>
      </c>
      <c r="B934">
        <f t="shared" ca="1" si="391"/>
        <v>685</v>
      </c>
      <c r="C934">
        <f t="shared" ca="1" si="392"/>
        <v>1</v>
      </c>
      <c r="D934" t="str">
        <f t="shared" ca="1" si="393"/>
        <v>بررسی سفارش</v>
      </c>
      <c r="E934" t="str">
        <f t="shared" ca="1" si="394"/>
        <v>_</v>
      </c>
      <c r="F934" t="str">
        <f t="shared" ca="1" si="395"/>
        <v>الویت بیشتر</v>
      </c>
      <c r="G934">
        <f t="shared" ca="1" si="396"/>
        <v>3.3345366938419199</v>
      </c>
      <c r="H934">
        <f t="shared" ca="1" si="397"/>
        <v>688.33453669384187</v>
      </c>
      <c r="I934">
        <f ca="1">24-COUNTIF($H$2:H933,"&gt;"&amp;B934)</f>
        <v>10</v>
      </c>
      <c r="J934">
        <f t="shared" ca="1" si="379"/>
        <v>15</v>
      </c>
      <c r="O934">
        <f t="shared" ca="1" si="390"/>
        <v>0.43388288958222554</v>
      </c>
      <c r="P934">
        <f t="shared" ca="1" si="378"/>
        <v>0</v>
      </c>
      <c r="Q934">
        <f t="shared" ca="1" si="398"/>
        <v>685</v>
      </c>
      <c r="V934">
        <f t="shared" ca="1" si="387"/>
        <v>0.2132032264803205</v>
      </c>
      <c r="W934" t="str">
        <f t="shared" ca="1" si="399"/>
        <v>بررسی سفارش</v>
      </c>
      <c r="X934">
        <f t="shared" ca="1" si="388"/>
        <v>7.3587771266619146</v>
      </c>
      <c r="AB934">
        <f t="shared" ca="1" si="400"/>
        <v>0.80068404952444883</v>
      </c>
      <c r="AC934" t="str">
        <f t="shared" ca="1" si="401"/>
        <v>الویت بیشتر</v>
      </c>
      <c r="AE934">
        <f t="shared" ca="1" si="380"/>
        <v>0.22637388670400249</v>
      </c>
      <c r="AF934" t="str">
        <f t="shared" ca="1" si="402"/>
        <v>محصول ۲</v>
      </c>
      <c r="AG934">
        <f t="shared" ca="1" si="381"/>
        <v>0.22514419895043369</v>
      </c>
      <c r="AH934" s="4">
        <f t="shared" ca="1" si="382"/>
        <v>5.0628885362030562</v>
      </c>
      <c r="AI934">
        <f t="shared" ca="1" si="383"/>
        <v>0.16079221862574944</v>
      </c>
      <c r="AJ934">
        <f t="shared" ca="1" si="384"/>
        <v>12.515708461438367</v>
      </c>
      <c r="AK934">
        <f t="shared" ca="1" si="385"/>
        <v>0.77857929407857862</v>
      </c>
      <c r="AL934">
        <f t="shared" ca="1" si="386"/>
        <v>3.3345366938419199</v>
      </c>
    </row>
    <row r="935" spans="1:38" x14ac:dyDescent="0.3">
      <c r="A935" s="1">
        <f t="shared" si="389"/>
        <v>934</v>
      </c>
      <c r="B935">
        <f t="shared" ca="1" si="391"/>
        <v>685</v>
      </c>
      <c r="C935">
        <f t="shared" ca="1" si="392"/>
        <v>1</v>
      </c>
      <c r="D935" t="str">
        <f t="shared" ca="1" si="393"/>
        <v>پشتیبانی فنی</v>
      </c>
      <c r="E935" t="str">
        <f t="shared" ca="1" si="394"/>
        <v>محصول ۲</v>
      </c>
      <c r="F935" t="str">
        <f t="shared" ca="1" si="395"/>
        <v>_</v>
      </c>
      <c r="G935">
        <f t="shared" ca="1" si="396"/>
        <v>5.0307701891893544</v>
      </c>
      <c r="H935">
        <f t="shared" ca="1" si="397"/>
        <v>690.0307701891893</v>
      </c>
      <c r="I935">
        <f ca="1">24-COUNTIF($H$2:H934,"&gt;"&amp;B935)</f>
        <v>9</v>
      </c>
      <c r="J935">
        <f t="shared" ca="1" si="379"/>
        <v>16</v>
      </c>
      <c r="O935">
        <f t="shared" ca="1" si="390"/>
        <v>0.38470936005515688</v>
      </c>
      <c r="P935">
        <f t="shared" ca="1" si="378"/>
        <v>0</v>
      </c>
      <c r="Q935">
        <f t="shared" ca="1" si="398"/>
        <v>685</v>
      </c>
      <c r="V935">
        <f t="shared" ca="1" si="387"/>
        <v>0.28527106757812415</v>
      </c>
      <c r="W935" t="str">
        <f t="shared" ca="1" si="399"/>
        <v>پشتیبانی فنی</v>
      </c>
      <c r="X935">
        <f t="shared" ca="1" si="388"/>
        <v>3.76501685808541</v>
      </c>
      <c r="AB935">
        <f t="shared" ca="1" si="400"/>
        <v>4.1803628082490878E-2</v>
      </c>
      <c r="AC935" t="str">
        <f t="shared" ca="1" si="401"/>
        <v>الویت کمتر</v>
      </c>
      <c r="AE935">
        <f t="shared" ca="1" si="380"/>
        <v>0.29988717878358973</v>
      </c>
      <c r="AF935" t="str">
        <f t="shared" ca="1" si="402"/>
        <v>محصول ۲</v>
      </c>
      <c r="AG935">
        <f t="shared" ca="1" si="381"/>
        <v>9.1645056917781464E-2</v>
      </c>
      <c r="AH935" s="4">
        <f t="shared" ca="1" si="382"/>
        <v>5.0307701891893544</v>
      </c>
      <c r="AI935">
        <f t="shared" ca="1" si="383"/>
        <v>0.4983674597082367</v>
      </c>
      <c r="AJ935">
        <f t="shared" ca="1" si="384"/>
        <v>18.992122075557376</v>
      </c>
      <c r="AK935">
        <f t="shared" ca="1" si="385"/>
        <v>0.33310909215378459</v>
      </c>
      <c r="AL935">
        <f t="shared" ca="1" si="386"/>
        <v>2.8162218964886749</v>
      </c>
    </row>
    <row r="936" spans="1:38" x14ac:dyDescent="0.3">
      <c r="A936" s="1">
        <f t="shared" si="389"/>
        <v>935</v>
      </c>
      <c r="B936">
        <f t="shared" ca="1" si="391"/>
        <v>687</v>
      </c>
      <c r="C936">
        <f t="shared" ca="1" si="392"/>
        <v>1</v>
      </c>
      <c r="D936" t="str">
        <f t="shared" ca="1" si="393"/>
        <v>پشتیبانی فنی</v>
      </c>
      <c r="E936" t="str">
        <f t="shared" ca="1" si="394"/>
        <v>محصول ۲</v>
      </c>
      <c r="F936" t="str">
        <f t="shared" ca="1" si="395"/>
        <v>_</v>
      </c>
      <c r="G936">
        <f t="shared" ca="1" si="396"/>
        <v>5.6392608858534246</v>
      </c>
      <c r="H936">
        <f t="shared" ca="1" si="397"/>
        <v>692.63926088585345</v>
      </c>
      <c r="I936">
        <f ca="1">24-COUNTIF($H$2:H935,"&gt;"&amp;B936)</f>
        <v>12</v>
      </c>
      <c r="J936">
        <f t="shared" ca="1" si="379"/>
        <v>13</v>
      </c>
      <c r="O936">
        <f t="shared" ca="1" si="390"/>
        <v>0.83995821349466082</v>
      </c>
      <c r="P936">
        <f t="shared" ca="1" si="378"/>
        <v>2</v>
      </c>
      <c r="Q936">
        <f t="shared" ca="1" si="398"/>
        <v>687</v>
      </c>
      <c r="V936">
        <f t="shared" ca="1" si="387"/>
        <v>0.41610706900198013</v>
      </c>
      <c r="W936" t="str">
        <f t="shared" ca="1" si="399"/>
        <v>پشتیبانی فنی</v>
      </c>
      <c r="X936">
        <f t="shared" ca="1" si="388"/>
        <v>7.1384448837541408</v>
      </c>
      <c r="AB936">
        <f t="shared" ca="1" si="400"/>
        <v>0.76604292333391844</v>
      </c>
      <c r="AC936" t="str">
        <f t="shared" ca="1" si="401"/>
        <v>الویت بیشتر</v>
      </c>
      <c r="AE936">
        <f t="shared" ca="1" si="380"/>
        <v>0.33156490860508381</v>
      </c>
      <c r="AF936" t="str">
        <f t="shared" ca="1" si="402"/>
        <v>محصول ۲</v>
      </c>
      <c r="AG936">
        <f t="shared" ca="1" si="381"/>
        <v>0.15479328941324011</v>
      </c>
      <c r="AH936" s="4">
        <f t="shared" ca="1" si="382"/>
        <v>5.6392608858534246</v>
      </c>
      <c r="AI936">
        <f t="shared" ca="1" si="383"/>
        <v>0.53036899953892658</v>
      </c>
      <c r="AJ936">
        <f t="shared" ca="1" si="384"/>
        <v>19.465976166800978</v>
      </c>
      <c r="AK936">
        <f t="shared" ca="1" si="385"/>
        <v>0.70051035992295829</v>
      </c>
      <c r="AL936">
        <f t="shared" ca="1" si="386"/>
        <v>3.2260624830426661</v>
      </c>
    </row>
    <row r="937" spans="1:38" x14ac:dyDescent="0.3">
      <c r="A937" s="1">
        <f t="shared" si="389"/>
        <v>936</v>
      </c>
      <c r="B937">
        <f t="shared" ca="1" si="391"/>
        <v>688</v>
      </c>
      <c r="C937">
        <f t="shared" ca="1" si="392"/>
        <v>1</v>
      </c>
      <c r="D937" t="str">
        <f t="shared" ca="1" si="393"/>
        <v>پشتیبانی فنی</v>
      </c>
      <c r="E937" t="str">
        <f t="shared" ca="1" si="394"/>
        <v>محصول ۲</v>
      </c>
      <c r="F937" t="str">
        <f t="shared" ca="1" si="395"/>
        <v>_</v>
      </c>
      <c r="G937">
        <f t="shared" ca="1" si="396"/>
        <v>5.6237302727359051</v>
      </c>
      <c r="H937">
        <f t="shared" ca="1" si="397"/>
        <v>693.62373027273588</v>
      </c>
      <c r="I937">
        <f ca="1">24-COUNTIF($H$2:H936,"&gt;"&amp;B937)</f>
        <v>13</v>
      </c>
      <c r="J937">
        <f t="shared" ca="1" si="379"/>
        <v>12</v>
      </c>
      <c r="O937">
        <f t="shared" ca="1" si="390"/>
        <v>0.68456191803444799</v>
      </c>
      <c r="P937">
        <f t="shared" ca="1" si="378"/>
        <v>1</v>
      </c>
      <c r="Q937">
        <f t="shared" ca="1" si="398"/>
        <v>688</v>
      </c>
      <c r="V937">
        <f t="shared" ca="1" si="387"/>
        <v>0.50482091801630213</v>
      </c>
      <c r="W937" t="str">
        <f t="shared" ca="1" si="399"/>
        <v>پشتیبانی فنی</v>
      </c>
      <c r="X937">
        <f t="shared" ca="1" si="388"/>
        <v>5.6589303455683941</v>
      </c>
      <c r="AB937">
        <f t="shared" ca="1" si="400"/>
        <v>0.46157469301065879</v>
      </c>
      <c r="AC937" t="str">
        <f t="shared" ca="1" si="401"/>
        <v>الویت بیشتر</v>
      </c>
      <c r="AE937">
        <f t="shared" ca="1" si="380"/>
        <v>0.29391066101913232</v>
      </c>
      <c r="AF937" t="str">
        <f t="shared" ca="1" si="402"/>
        <v>محصول ۲</v>
      </c>
      <c r="AG937">
        <f t="shared" ca="1" si="381"/>
        <v>0.15297690097935168</v>
      </c>
      <c r="AH937" s="4">
        <f t="shared" ca="1" si="382"/>
        <v>5.6237302727359051</v>
      </c>
      <c r="AI937">
        <f t="shared" ca="1" si="383"/>
        <v>0.66959328355924186</v>
      </c>
      <c r="AJ937">
        <f t="shared" ca="1" si="384"/>
        <v>21.37776081332742</v>
      </c>
      <c r="AK937">
        <f t="shared" ca="1" si="385"/>
        <v>0.25805438178803264</v>
      </c>
      <c r="AL937">
        <f t="shared" ca="1" si="386"/>
        <v>2.7184071015629407</v>
      </c>
    </row>
    <row r="938" spans="1:38" x14ac:dyDescent="0.3">
      <c r="A938" s="1">
        <f t="shared" si="389"/>
        <v>937</v>
      </c>
      <c r="B938">
        <f t="shared" ca="1" si="391"/>
        <v>688</v>
      </c>
      <c r="C938">
        <f t="shared" ca="1" si="392"/>
        <v>1</v>
      </c>
      <c r="D938" t="str">
        <f t="shared" ca="1" si="393"/>
        <v>پشتیبانی فنی</v>
      </c>
      <c r="E938" t="str">
        <f t="shared" ca="1" si="394"/>
        <v>محصول ۲</v>
      </c>
      <c r="F938" t="str">
        <f t="shared" ca="1" si="395"/>
        <v>_</v>
      </c>
      <c r="G938">
        <f t="shared" ca="1" si="396"/>
        <v>5.9757012863517716</v>
      </c>
      <c r="H938">
        <f t="shared" ca="1" si="397"/>
        <v>693.97570128635175</v>
      </c>
      <c r="I938">
        <f ca="1">24-COUNTIF($H$2:H937,"&gt;"&amp;B938)</f>
        <v>12</v>
      </c>
      <c r="J938">
        <f t="shared" ca="1" si="379"/>
        <v>13</v>
      </c>
      <c r="O938">
        <f t="shared" ca="1" si="390"/>
        <v>0.2847725280057436</v>
      </c>
      <c r="P938">
        <f t="shared" ca="1" si="378"/>
        <v>0</v>
      </c>
      <c r="Q938">
        <f t="shared" ca="1" si="398"/>
        <v>688</v>
      </c>
      <c r="V938">
        <f t="shared" ca="1" si="387"/>
        <v>0.43438433581600466</v>
      </c>
      <c r="W938" t="str">
        <f t="shared" ca="1" si="399"/>
        <v>پشتیبانی فنی</v>
      </c>
      <c r="X938">
        <f t="shared" ca="1" si="388"/>
        <v>6.3142588697450464</v>
      </c>
      <c r="AB938">
        <f t="shared" ca="1" si="400"/>
        <v>0.61186606630705531</v>
      </c>
      <c r="AC938" t="str">
        <f t="shared" ca="1" si="401"/>
        <v>الویت بیشتر</v>
      </c>
      <c r="AE938">
        <f t="shared" ca="1" si="380"/>
        <v>0.28449907696202592</v>
      </c>
      <c r="AF938" t="str">
        <f t="shared" ca="1" si="402"/>
        <v>محصول ۲</v>
      </c>
      <c r="AG938">
        <f t="shared" ca="1" si="381"/>
        <v>0.33063074280072935</v>
      </c>
      <c r="AH938" s="4">
        <f t="shared" ca="1" si="382"/>
        <v>5.9757012863517716</v>
      </c>
      <c r="AI938">
        <f t="shared" ca="1" si="383"/>
        <v>0.23706241875792244</v>
      </c>
      <c r="AJ938">
        <f t="shared" ca="1" si="384"/>
        <v>14.339978281399969</v>
      </c>
      <c r="AK938">
        <f t="shared" ca="1" si="385"/>
        <v>0.62832172283335808</v>
      </c>
      <c r="AL938">
        <f t="shared" ca="1" si="386"/>
        <v>3.1378187230441128</v>
      </c>
    </row>
    <row r="939" spans="1:38" x14ac:dyDescent="0.3">
      <c r="A939" s="1">
        <f t="shared" si="389"/>
        <v>938</v>
      </c>
      <c r="B939">
        <f t="shared" ca="1" si="391"/>
        <v>689</v>
      </c>
      <c r="C939">
        <f t="shared" ca="1" si="392"/>
        <v>1</v>
      </c>
      <c r="D939" t="str">
        <f t="shared" ca="1" si="393"/>
        <v>بررسی سفارش</v>
      </c>
      <c r="E939" t="str">
        <f t="shared" ca="1" si="394"/>
        <v>_</v>
      </c>
      <c r="F939" t="str">
        <f t="shared" ca="1" si="395"/>
        <v>الویت بیشتر</v>
      </c>
      <c r="G939">
        <f t="shared" ca="1" si="396"/>
        <v>2.9310890269738223</v>
      </c>
      <c r="H939">
        <f t="shared" ca="1" si="397"/>
        <v>691.93108902697384</v>
      </c>
      <c r="I939">
        <f ca="1">24-COUNTIF($H$2:H938,"&gt;"&amp;B939)</f>
        <v>12</v>
      </c>
      <c r="J939">
        <f t="shared" ca="1" si="379"/>
        <v>13</v>
      </c>
      <c r="O939">
        <f t="shared" ca="1" si="390"/>
        <v>0.5962985055254939</v>
      </c>
      <c r="P939">
        <f t="shared" ca="1" si="378"/>
        <v>1</v>
      </c>
      <c r="Q939">
        <f t="shared" ca="1" si="398"/>
        <v>689</v>
      </c>
      <c r="V939">
        <f t="shared" ca="1" si="387"/>
        <v>0.16640747086987931</v>
      </c>
      <c r="W939" t="str">
        <f t="shared" ca="1" si="399"/>
        <v>بررسی سفارش</v>
      </c>
      <c r="X939">
        <f t="shared" ca="1" si="388"/>
        <v>7.0391734285104546</v>
      </c>
      <c r="AB939">
        <f t="shared" ca="1" si="400"/>
        <v>0.74952874324461316</v>
      </c>
      <c r="AC939" t="str">
        <f t="shared" ca="1" si="401"/>
        <v>الویت بیشتر</v>
      </c>
      <c r="AE939">
        <f t="shared" ca="1" si="380"/>
        <v>0.29487932775815751</v>
      </c>
      <c r="AF939" t="str">
        <f t="shared" ca="1" si="402"/>
        <v>محصول ۲</v>
      </c>
      <c r="AG939">
        <f t="shared" ca="1" si="381"/>
        <v>0.72237716660169971</v>
      </c>
      <c r="AH939" s="4">
        <f t="shared" ca="1" si="382"/>
        <v>10.256193958134485</v>
      </c>
      <c r="AI939">
        <f t="shared" ca="1" si="383"/>
        <v>0.17223921455840263</v>
      </c>
      <c r="AJ939">
        <f t="shared" ca="1" si="384"/>
        <v>12.813619334066997</v>
      </c>
      <c r="AK939">
        <f t="shared" ca="1" si="385"/>
        <v>0.43346338807552964</v>
      </c>
      <c r="AL939">
        <f t="shared" ca="1" si="386"/>
        <v>2.9310890269738223</v>
      </c>
    </row>
    <row r="940" spans="1:38" x14ac:dyDescent="0.3">
      <c r="A940" s="1">
        <f t="shared" si="389"/>
        <v>939</v>
      </c>
      <c r="B940">
        <f t="shared" ca="1" si="391"/>
        <v>689</v>
      </c>
      <c r="C940">
        <f t="shared" ca="1" si="392"/>
        <v>1</v>
      </c>
      <c r="D940" t="str">
        <f t="shared" ca="1" si="393"/>
        <v>پشتیبانی فنی</v>
      </c>
      <c r="E940" t="str">
        <f t="shared" ca="1" si="394"/>
        <v>محصول ۱</v>
      </c>
      <c r="F940" t="str">
        <f t="shared" ca="1" si="395"/>
        <v>_</v>
      </c>
      <c r="G940">
        <f t="shared" ca="1" si="396"/>
        <v>6.7012636194043527</v>
      </c>
      <c r="H940">
        <f t="shared" ca="1" si="397"/>
        <v>695.70126361940436</v>
      </c>
      <c r="I940">
        <f ca="1">24-COUNTIF($H$2:H939,"&gt;"&amp;B940)</f>
        <v>11</v>
      </c>
      <c r="J940">
        <f t="shared" ca="1" si="379"/>
        <v>14</v>
      </c>
      <c r="O940">
        <f t="shared" ca="1" si="390"/>
        <v>0.2514984478640574</v>
      </c>
      <c r="P940">
        <f t="shared" ca="1" si="378"/>
        <v>0</v>
      </c>
      <c r="Q940">
        <f t="shared" ca="1" si="398"/>
        <v>689</v>
      </c>
      <c r="V940">
        <f t="shared" ca="1" si="387"/>
        <v>0.54284185469365076</v>
      </c>
      <c r="W940" t="str">
        <f t="shared" ca="1" si="399"/>
        <v>پشتیبانی فنی</v>
      </c>
      <c r="X940">
        <f t="shared" ca="1" si="388"/>
        <v>8.1145727200523528</v>
      </c>
      <c r="AB940">
        <f t="shared" ca="1" si="400"/>
        <v>0.89843325634369187</v>
      </c>
      <c r="AC940" t="str">
        <f t="shared" ca="1" si="401"/>
        <v>الویت بیشتر</v>
      </c>
      <c r="AE940">
        <f t="shared" ca="1" si="380"/>
        <v>0.13975483459738008</v>
      </c>
      <c r="AF940" t="str">
        <f t="shared" ca="1" si="402"/>
        <v>محصول ۱</v>
      </c>
      <c r="AG940">
        <f t="shared" ca="1" si="381"/>
        <v>0.40897479723057573</v>
      </c>
      <c r="AH940" s="4">
        <f t="shared" ca="1" si="382"/>
        <v>6.7012636194043527</v>
      </c>
      <c r="AI940">
        <f t="shared" ca="1" si="383"/>
        <v>0.28426232185165146</v>
      </c>
      <c r="AJ940">
        <f t="shared" ca="1" si="384"/>
        <v>15.322645766564227</v>
      </c>
      <c r="AK940">
        <f t="shared" ca="1" si="385"/>
        <v>0.78455895627932926</v>
      </c>
      <c r="AL940">
        <f t="shared" ca="1" si="386"/>
        <v>3.3435839067776127</v>
      </c>
    </row>
    <row r="941" spans="1:38" x14ac:dyDescent="0.3">
      <c r="A941" s="1">
        <f t="shared" si="389"/>
        <v>940</v>
      </c>
      <c r="B941">
        <f t="shared" ca="1" si="391"/>
        <v>690</v>
      </c>
      <c r="C941">
        <f t="shared" ca="1" si="392"/>
        <v>1</v>
      </c>
      <c r="D941" t="str">
        <f t="shared" ca="1" si="393"/>
        <v>پشتیبانی فنی</v>
      </c>
      <c r="E941" t="str">
        <f t="shared" ca="1" si="394"/>
        <v>محصول ۳</v>
      </c>
      <c r="F941" t="str">
        <f t="shared" ca="1" si="395"/>
        <v>_</v>
      </c>
      <c r="G941">
        <f t="shared" ca="1" si="396"/>
        <v>5.9572476596448745</v>
      </c>
      <c r="H941">
        <f t="shared" ca="1" si="397"/>
        <v>695.95724765964485</v>
      </c>
      <c r="I941">
        <f ca="1">24-COUNTIF($H$2:H940,"&gt;"&amp;B941)</f>
        <v>11</v>
      </c>
      <c r="J941">
        <f t="shared" ca="1" si="379"/>
        <v>14</v>
      </c>
      <c r="O941">
        <f t="shared" ca="1" si="390"/>
        <v>0.78769761579783737</v>
      </c>
      <c r="P941">
        <f t="shared" ca="1" si="378"/>
        <v>1</v>
      </c>
      <c r="Q941">
        <f t="shared" ca="1" si="398"/>
        <v>690</v>
      </c>
      <c r="V941">
        <f t="shared" ca="1" si="387"/>
        <v>0.45777214251194476</v>
      </c>
      <c r="W941" t="str">
        <f t="shared" ca="1" si="399"/>
        <v>پشتیبانی فنی</v>
      </c>
      <c r="X941">
        <f t="shared" ca="1" si="388"/>
        <v>5.5769070137902892</v>
      </c>
      <c r="AB941">
        <f t="shared" ca="1" si="400"/>
        <v>0.44103566958121321</v>
      </c>
      <c r="AC941" t="str">
        <f t="shared" ca="1" si="401"/>
        <v>الویت بیشتر</v>
      </c>
      <c r="AE941">
        <f t="shared" ca="1" si="380"/>
        <v>0.49603810491800449</v>
      </c>
      <c r="AF941" t="str">
        <f t="shared" ca="1" si="402"/>
        <v>محصول ۳</v>
      </c>
      <c r="AG941">
        <f t="shared" ca="1" si="381"/>
        <v>0.32857461142995903</v>
      </c>
      <c r="AH941" s="4">
        <f t="shared" ca="1" si="382"/>
        <v>5.9572476596448745</v>
      </c>
      <c r="AI941">
        <f t="shared" ca="1" si="383"/>
        <v>0.30578391261057691</v>
      </c>
      <c r="AJ941">
        <f t="shared" ca="1" si="384"/>
        <v>15.743446878466738</v>
      </c>
      <c r="AK941">
        <f t="shared" ca="1" si="385"/>
        <v>0.25725902672823364</v>
      </c>
      <c r="AL941">
        <f t="shared" ca="1" si="386"/>
        <v>2.7172991380564091</v>
      </c>
    </row>
    <row r="942" spans="1:38" x14ac:dyDescent="0.3">
      <c r="A942" s="1">
        <f t="shared" si="389"/>
        <v>941</v>
      </c>
      <c r="B942">
        <f t="shared" ca="1" si="391"/>
        <v>691</v>
      </c>
      <c r="C942">
        <f t="shared" ca="1" si="392"/>
        <v>1</v>
      </c>
      <c r="D942" t="str">
        <f t="shared" ca="1" si="393"/>
        <v>بررسی سفارش</v>
      </c>
      <c r="E942" t="str">
        <f t="shared" ca="1" si="394"/>
        <v>_</v>
      </c>
      <c r="F942" t="str">
        <f t="shared" ca="1" si="395"/>
        <v>الویت بیشتر</v>
      </c>
      <c r="G942">
        <f t="shared" ca="1" si="396"/>
        <v>3.1894444205996137</v>
      </c>
      <c r="H942">
        <f t="shared" ca="1" si="397"/>
        <v>694.18944442059956</v>
      </c>
      <c r="I942">
        <f ca="1">24-COUNTIF($H$2:H941,"&gt;"&amp;B942)</f>
        <v>12</v>
      </c>
      <c r="J942">
        <f t="shared" ca="1" si="379"/>
        <v>13</v>
      </c>
      <c r="O942">
        <f t="shared" ca="1" si="390"/>
        <v>0.62257192957094831</v>
      </c>
      <c r="P942">
        <f t="shared" ca="1" si="378"/>
        <v>1</v>
      </c>
      <c r="Q942">
        <f t="shared" ca="1" si="398"/>
        <v>691</v>
      </c>
      <c r="V942">
        <f t="shared" ca="1" si="387"/>
        <v>0.23426299515376889</v>
      </c>
      <c r="W942" t="str">
        <f t="shared" ca="1" si="399"/>
        <v>بررسی سفارش</v>
      </c>
      <c r="X942">
        <f t="shared" ca="1" si="388"/>
        <v>4.6124265466558505</v>
      </c>
      <c r="AB942">
        <f t="shared" ca="1" si="400"/>
        <v>0.18570852631146512</v>
      </c>
      <c r="AC942" t="str">
        <f t="shared" ca="1" si="401"/>
        <v>الویت بیشتر</v>
      </c>
      <c r="AE942">
        <f t="shared" ca="1" si="380"/>
        <v>0.31139925894282861</v>
      </c>
      <c r="AF942" t="str">
        <f t="shared" ca="1" si="402"/>
        <v>محصول ۲</v>
      </c>
      <c r="AG942">
        <f t="shared" ca="1" si="381"/>
        <v>0.21731184717038343</v>
      </c>
      <c r="AH942" s="4">
        <f t="shared" ca="1" si="382"/>
        <v>4.9976678626026025</v>
      </c>
      <c r="AI942">
        <f t="shared" ca="1" si="383"/>
        <v>0.31354688593251245</v>
      </c>
      <c r="AJ942">
        <f t="shared" ca="1" si="384"/>
        <v>15.891578766318757</v>
      </c>
      <c r="AK942">
        <f t="shared" ca="1" si="385"/>
        <v>0.67149982635145222</v>
      </c>
      <c r="AL942">
        <f t="shared" ca="1" si="386"/>
        <v>3.1894444205996137</v>
      </c>
    </row>
    <row r="943" spans="1:38" x14ac:dyDescent="0.3">
      <c r="A943" s="1">
        <f t="shared" si="389"/>
        <v>942</v>
      </c>
      <c r="B943">
        <f t="shared" ca="1" si="391"/>
        <v>691</v>
      </c>
      <c r="C943">
        <f t="shared" ca="1" si="392"/>
        <v>1</v>
      </c>
      <c r="D943" t="str">
        <f t="shared" ca="1" si="393"/>
        <v>پشتیبانی فنی</v>
      </c>
      <c r="E943" t="str">
        <f t="shared" ca="1" si="394"/>
        <v>محصول ۳</v>
      </c>
      <c r="F943" t="str">
        <f t="shared" ca="1" si="395"/>
        <v>_</v>
      </c>
      <c r="G943">
        <f t="shared" ca="1" si="396"/>
        <v>4.725824952787657</v>
      </c>
      <c r="H943">
        <f t="shared" ca="1" si="397"/>
        <v>695.72582495278766</v>
      </c>
      <c r="I943">
        <f ca="1">24-COUNTIF($H$2:H942,"&gt;"&amp;B943)</f>
        <v>11</v>
      </c>
      <c r="J943">
        <f t="shared" ca="1" si="379"/>
        <v>14</v>
      </c>
      <c r="O943">
        <f t="shared" ca="1" si="390"/>
        <v>0.3064786342911846</v>
      </c>
      <c r="P943">
        <f t="shared" ca="1" si="378"/>
        <v>0</v>
      </c>
      <c r="Q943">
        <f t="shared" ca="1" si="398"/>
        <v>691</v>
      </c>
      <c r="V943">
        <f t="shared" ca="1" si="387"/>
        <v>0.45512512191696997</v>
      </c>
      <c r="W943" t="str">
        <f t="shared" ca="1" si="399"/>
        <v>پشتیبانی فنی</v>
      </c>
      <c r="X943">
        <f t="shared" ca="1" si="388"/>
        <v>7.6092103795472799</v>
      </c>
      <c r="AB943">
        <f t="shared" ca="1" si="400"/>
        <v>0.83668928544958687</v>
      </c>
      <c r="AC943" t="str">
        <f t="shared" ca="1" si="401"/>
        <v>الویت بیشتر</v>
      </c>
      <c r="AE943">
        <f t="shared" ca="1" si="380"/>
        <v>0.4695932270485087</v>
      </c>
      <c r="AF943" t="str">
        <f t="shared" ca="1" si="402"/>
        <v>محصول ۳</v>
      </c>
      <c r="AG943">
        <f t="shared" ca="1" si="381"/>
        <v>6.6188261503655976E-2</v>
      </c>
      <c r="AH943" s="4">
        <f t="shared" ca="1" si="382"/>
        <v>4.725824952787657</v>
      </c>
      <c r="AI943">
        <f t="shared" ca="1" si="383"/>
        <v>0.20655035716429415</v>
      </c>
      <c r="AJ943">
        <f t="shared" ca="1" si="384"/>
        <v>13.651642921342287</v>
      </c>
      <c r="AK943">
        <f t="shared" ca="1" si="385"/>
        <v>0.19606759109963268</v>
      </c>
      <c r="AL943">
        <f t="shared" ca="1" si="386"/>
        <v>2.6262069803182215</v>
      </c>
    </row>
    <row r="944" spans="1:38" x14ac:dyDescent="0.3">
      <c r="A944" s="1">
        <f t="shared" si="389"/>
        <v>943</v>
      </c>
      <c r="B944">
        <f t="shared" ca="1" si="391"/>
        <v>691</v>
      </c>
      <c r="C944">
        <f t="shared" ca="1" si="392"/>
        <v>1</v>
      </c>
      <c r="D944" t="str">
        <f t="shared" ca="1" si="393"/>
        <v>بررسی سفارش</v>
      </c>
      <c r="E944" t="str">
        <f t="shared" ca="1" si="394"/>
        <v>_</v>
      </c>
      <c r="F944" t="str">
        <f t="shared" ca="1" si="395"/>
        <v>الویت بیشتر</v>
      </c>
      <c r="G944">
        <f t="shared" ca="1" si="396"/>
        <v>2.5388719261430053</v>
      </c>
      <c r="H944">
        <f t="shared" ca="1" si="397"/>
        <v>693.53887192614297</v>
      </c>
      <c r="I944">
        <f ca="1">24-COUNTIF($H$2:H943,"&gt;"&amp;B944)</f>
        <v>10</v>
      </c>
      <c r="J944">
        <f t="shared" ca="1" si="379"/>
        <v>15</v>
      </c>
      <c r="O944">
        <f t="shared" ca="1" si="390"/>
        <v>0.14224654713717577</v>
      </c>
      <c r="P944">
        <f t="shared" ca="1" si="378"/>
        <v>0</v>
      </c>
      <c r="Q944">
        <f t="shared" ca="1" si="398"/>
        <v>691</v>
      </c>
      <c r="V944">
        <f t="shared" ca="1" si="387"/>
        <v>0.2208461498332692</v>
      </c>
      <c r="W944" t="str">
        <f t="shared" ca="1" si="399"/>
        <v>بررسی سفارش</v>
      </c>
      <c r="X944">
        <f t="shared" ca="1" si="388"/>
        <v>8.3528405241533594</v>
      </c>
      <c r="AB944">
        <f t="shared" ca="1" si="400"/>
        <v>0.9224818760322463</v>
      </c>
      <c r="AC944" t="str">
        <f t="shared" ca="1" si="401"/>
        <v>الویت بیشتر</v>
      </c>
      <c r="AE944">
        <f t="shared" ca="1" si="380"/>
        <v>0.12427093091613949</v>
      </c>
      <c r="AF944" t="str">
        <f t="shared" ca="1" si="402"/>
        <v>محصول ۱</v>
      </c>
      <c r="AG944">
        <f t="shared" ca="1" si="381"/>
        <v>0.68240644545489981</v>
      </c>
      <c r="AH944" s="4">
        <f t="shared" ca="1" si="382"/>
        <v>9.7174757602683925</v>
      </c>
      <c r="AI944">
        <f t="shared" ca="1" si="383"/>
        <v>0.8789501153355207</v>
      </c>
      <c r="AJ944">
        <f t="shared" ca="1" si="384"/>
        <v>23.909959869781755</v>
      </c>
      <c r="AK944">
        <f t="shared" ca="1" si="385"/>
        <v>0.14519147639253638</v>
      </c>
      <c r="AL944">
        <f t="shared" ca="1" si="386"/>
        <v>2.5388719261430053</v>
      </c>
    </row>
    <row r="945" spans="1:38" x14ac:dyDescent="0.3">
      <c r="A945" s="1">
        <f t="shared" si="389"/>
        <v>944</v>
      </c>
      <c r="B945">
        <f t="shared" ca="1" si="391"/>
        <v>692</v>
      </c>
      <c r="C945">
        <f t="shared" ca="1" si="392"/>
        <v>1</v>
      </c>
      <c r="D945" t="str">
        <f t="shared" ca="1" si="393"/>
        <v>فروش</v>
      </c>
      <c r="E945" t="str">
        <f t="shared" ca="1" si="394"/>
        <v>_</v>
      </c>
      <c r="F945" t="str">
        <f t="shared" ca="1" si="395"/>
        <v>_</v>
      </c>
      <c r="G945">
        <f t="shared" ca="1" si="396"/>
        <v>13.187126902662055</v>
      </c>
      <c r="H945">
        <f t="shared" ca="1" si="397"/>
        <v>705.18712690266204</v>
      </c>
      <c r="I945">
        <f ca="1">24-COUNTIF($H$2:H944,"&gt;"&amp;B945)</f>
        <v>11</v>
      </c>
      <c r="J945">
        <f t="shared" ca="1" si="379"/>
        <v>14</v>
      </c>
      <c r="O945">
        <f t="shared" ca="1" si="390"/>
        <v>0.79031730349447737</v>
      </c>
      <c r="P945">
        <f t="shared" ca="1" si="378"/>
        <v>1</v>
      </c>
      <c r="Q945">
        <f t="shared" ca="1" si="398"/>
        <v>692</v>
      </c>
      <c r="V945">
        <f t="shared" ca="1" si="387"/>
        <v>0.1383245612864861</v>
      </c>
      <c r="W945" t="str">
        <f t="shared" ca="1" si="399"/>
        <v>فروش</v>
      </c>
      <c r="X945">
        <f t="shared" ca="1" si="388"/>
        <v>6.7088929117388325</v>
      </c>
      <c r="AB945">
        <f t="shared" ca="1" si="400"/>
        <v>0.69053183238848859</v>
      </c>
      <c r="AC945" t="str">
        <f t="shared" ca="1" si="401"/>
        <v>الویت بیشتر</v>
      </c>
      <c r="AE945">
        <f t="shared" ca="1" si="380"/>
        <v>0.11272292156966168</v>
      </c>
      <c r="AF945" t="str">
        <f t="shared" ca="1" si="402"/>
        <v>محصول ۱</v>
      </c>
      <c r="AG945">
        <f t="shared" ca="1" si="381"/>
        <v>0.78760864725977597</v>
      </c>
      <c r="AH945" s="4">
        <f t="shared" ca="1" si="382"/>
        <v>11.226778300403243</v>
      </c>
      <c r="AI945">
        <f t="shared" ca="1" si="383"/>
        <v>0.18714700826079134</v>
      </c>
      <c r="AJ945">
        <f t="shared" ca="1" si="384"/>
        <v>13.187126902662055</v>
      </c>
      <c r="AK945">
        <f t="shared" ca="1" si="385"/>
        <v>0.97283290371967923</v>
      </c>
      <c r="AL945">
        <f t="shared" ca="1" si="386"/>
        <v>3.766903040430293</v>
      </c>
    </row>
    <row r="946" spans="1:38" x14ac:dyDescent="0.3">
      <c r="A946" s="1">
        <f t="shared" si="389"/>
        <v>945</v>
      </c>
      <c r="B946">
        <f t="shared" ca="1" si="391"/>
        <v>692</v>
      </c>
      <c r="C946">
        <f t="shared" ca="1" si="392"/>
        <v>1</v>
      </c>
      <c r="D946" t="str">
        <f t="shared" ca="1" si="393"/>
        <v>بررسی سفارش</v>
      </c>
      <c r="E946" t="str">
        <f t="shared" ca="1" si="394"/>
        <v>_</v>
      </c>
      <c r="F946" t="str">
        <f t="shared" ca="1" si="395"/>
        <v>الویت بیشتر</v>
      </c>
      <c r="G946">
        <f t="shared" ca="1" si="396"/>
        <v>2.7465921593141567</v>
      </c>
      <c r="H946">
        <f t="shared" ca="1" si="397"/>
        <v>694.7465921593141</v>
      </c>
      <c r="I946">
        <f ca="1">24-COUNTIF($H$2:H945,"&gt;"&amp;B946)</f>
        <v>10</v>
      </c>
      <c r="J946">
        <f t="shared" ca="1" si="379"/>
        <v>15</v>
      </c>
      <c r="O946">
        <f t="shared" ca="1" si="390"/>
        <v>0.49831863776959684</v>
      </c>
      <c r="P946">
        <f t="shared" ca="1" si="378"/>
        <v>0</v>
      </c>
      <c r="Q946">
        <f t="shared" ca="1" si="398"/>
        <v>692</v>
      </c>
      <c r="V946">
        <f t="shared" ca="1" si="387"/>
        <v>0.19218397727219536</v>
      </c>
      <c r="W946" t="str">
        <f t="shared" ca="1" si="399"/>
        <v>بررسی سفارش</v>
      </c>
      <c r="X946">
        <f t="shared" ca="1" si="388"/>
        <v>7.3306355784290265</v>
      </c>
      <c r="AB946">
        <f t="shared" ca="1" si="400"/>
        <v>0.79641410242431609</v>
      </c>
      <c r="AC946" t="str">
        <f t="shared" ca="1" si="401"/>
        <v>الویت بیشتر</v>
      </c>
      <c r="AE946">
        <f t="shared" ca="1" si="380"/>
        <v>0.22216477764259507</v>
      </c>
      <c r="AF946" t="str">
        <f t="shared" ca="1" si="402"/>
        <v>محصول ۲</v>
      </c>
      <c r="AG946">
        <f t="shared" ca="1" si="381"/>
        <v>0.52395839776873632</v>
      </c>
      <c r="AH946" s="4">
        <f t="shared" ca="1" si="382"/>
        <v>7.8597344175828923</v>
      </c>
      <c r="AI946">
        <f t="shared" ca="1" si="383"/>
        <v>0.82469153651519012</v>
      </c>
      <c r="AJ946">
        <f t="shared" ca="1" si="384"/>
        <v>23.285639293742658</v>
      </c>
      <c r="AK946">
        <f t="shared" ca="1" si="385"/>
        <v>0.27869992617468753</v>
      </c>
      <c r="AL946">
        <f t="shared" ca="1" si="386"/>
        <v>2.7465921593141567</v>
      </c>
    </row>
    <row r="947" spans="1:38" x14ac:dyDescent="0.3">
      <c r="A947" s="1">
        <f t="shared" si="389"/>
        <v>946</v>
      </c>
      <c r="B947">
        <f t="shared" ca="1" si="391"/>
        <v>692</v>
      </c>
      <c r="C947">
        <f t="shared" ca="1" si="392"/>
        <v>1</v>
      </c>
      <c r="D947" t="str">
        <f t="shared" ca="1" si="393"/>
        <v>فروش</v>
      </c>
      <c r="E947" t="str">
        <f t="shared" ca="1" si="394"/>
        <v>_</v>
      </c>
      <c r="F947" t="str">
        <f t="shared" ca="1" si="395"/>
        <v>_</v>
      </c>
      <c r="G947">
        <f t="shared" ca="1" si="396"/>
        <v>24.142447470147378</v>
      </c>
      <c r="H947">
        <f t="shared" ca="1" si="397"/>
        <v>716.14244747014743</v>
      </c>
      <c r="I947">
        <f ca="1">24-COUNTIF($H$2:H946,"&gt;"&amp;B947)</f>
        <v>9</v>
      </c>
      <c r="J947">
        <f t="shared" ca="1" si="379"/>
        <v>16</v>
      </c>
      <c r="O947">
        <f t="shared" ca="1" si="390"/>
        <v>0.47314681185917751</v>
      </c>
      <c r="P947">
        <f t="shared" ca="1" si="378"/>
        <v>0</v>
      </c>
      <c r="Q947">
        <f t="shared" ca="1" si="398"/>
        <v>692</v>
      </c>
      <c r="V947">
        <f t="shared" ca="1" si="387"/>
        <v>0.12865518586273281</v>
      </c>
      <c r="W947" t="str">
        <f t="shared" ca="1" si="399"/>
        <v>فروش</v>
      </c>
      <c r="X947">
        <f t="shared" ca="1" si="388"/>
        <v>3.2373473412688933</v>
      </c>
      <c r="AB947">
        <f t="shared" ca="1" si="400"/>
        <v>4.0238400291008943E-3</v>
      </c>
      <c r="AC947" t="str">
        <f t="shared" ca="1" si="401"/>
        <v>الویت کمتر</v>
      </c>
      <c r="AE947">
        <f t="shared" ca="1" si="380"/>
        <v>0.28490627264295482</v>
      </c>
      <c r="AF947" t="str">
        <f t="shared" ca="1" si="402"/>
        <v>محصول ۲</v>
      </c>
      <c r="AG947">
        <f t="shared" ca="1" si="381"/>
        <v>0.66120969537697638</v>
      </c>
      <c r="AH947" s="4">
        <f t="shared" ca="1" si="382"/>
        <v>9.4455446813620512</v>
      </c>
      <c r="AI947">
        <f t="shared" ca="1" si="383"/>
        <v>0.89959687380852871</v>
      </c>
      <c r="AJ947">
        <f t="shared" ca="1" si="384"/>
        <v>24.142447470147378</v>
      </c>
      <c r="AK947">
        <f t="shared" ca="1" si="385"/>
        <v>0.41323664112633673</v>
      </c>
      <c r="AL947">
        <f t="shared" ca="1" si="386"/>
        <v>2.9091057596631282</v>
      </c>
    </row>
    <row r="948" spans="1:38" x14ac:dyDescent="0.3">
      <c r="A948" s="1">
        <f t="shared" si="389"/>
        <v>947</v>
      </c>
      <c r="B948">
        <f t="shared" ca="1" si="391"/>
        <v>692</v>
      </c>
      <c r="C948">
        <f t="shared" ca="1" si="392"/>
        <v>1</v>
      </c>
      <c r="D948" t="str">
        <f t="shared" ca="1" si="393"/>
        <v>پشتیبانی فنی</v>
      </c>
      <c r="E948" t="str">
        <f t="shared" ca="1" si="394"/>
        <v>محصول ۲</v>
      </c>
      <c r="F948" t="str">
        <f t="shared" ca="1" si="395"/>
        <v>_</v>
      </c>
      <c r="G948">
        <f t="shared" ca="1" si="396"/>
        <v>12.988011026926225</v>
      </c>
      <c r="H948">
        <f t="shared" ca="1" si="397"/>
        <v>704.98801102692619</v>
      </c>
      <c r="I948">
        <f ca="1">24-COUNTIF($H$2:H947,"&gt;"&amp;B948)</f>
        <v>8</v>
      </c>
      <c r="J948">
        <f t="shared" ca="1" si="379"/>
        <v>17</v>
      </c>
      <c r="O948">
        <f t="shared" ca="1" si="390"/>
        <v>0.41060120157282332</v>
      </c>
      <c r="P948">
        <f t="shared" ca="1" si="378"/>
        <v>0</v>
      </c>
      <c r="Q948">
        <f t="shared" ca="1" si="398"/>
        <v>692</v>
      </c>
      <c r="V948">
        <f t="shared" ca="1" si="387"/>
        <v>0.24368119775766642</v>
      </c>
      <c r="W948" t="str">
        <f t="shared" ca="1" si="399"/>
        <v>پشتیبانی فنی</v>
      </c>
      <c r="X948">
        <f t="shared" ca="1" si="388"/>
        <v>3.1509118258612485</v>
      </c>
      <c r="AB948">
        <f t="shared" ca="1" si="400"/>
        <v>1.6267413703411283E-3</v>
      </c>
      <c r="AC948" t="str">
        <f t="shared" ca="1" si="401"/>
        <v>الویت کمتر</v>
      </c>
      <c r="AE948">
        <f t="shared" ca="1" si="380"/>
        <v>0.218748603099157</v>
      </c>
      <c r="AF948" t="str">
        <f t="shared" ca="1" si="402"/>
        <v>محصول ۲</v>
      </c>
      <c r="AG948">
        <f t="shared" ca="1" si="381"/>
        <v>0.88370354876753188</v>
      </c>
      <c r="AH948" s="4">
        <f t="shared" ca="1" si="382"/>
        <v>12.988011026926225</v>
      </c>
      <c r="AI948">
        <f t="shared" ca="1" si="383"/>
        <v>2.3607766309236777E-2</v>
      </c>
      <c r="AJ948">
        <f t="shared" ca="1" si="384"/>
        <v>7.2629898261358079</v>
      </c>
      <c r="AK948">
        <f t="shared" ca="1" si="385"/>
        <v>0.53074244185853314</v>
      </c>
      <c r="AL948">
        <f t="shared" ca="1" si="386"/>
        <v>3.0312301014776866</v>
      </c>
    </row>
    <row r="949" spans="1:38" x14ac:dyDescent="0.3">
      <c r="A949" s="1">
        <f t="shared" si="389"/>
        <v>948</v>
      </c>
      <c r="B949">
        <f t="shared" ca="1" si="391"/>
        <v>692</v>
      </c>
      <c r="C949">
        <f t="shared" ca="1" si="392"/>
        <v>1</v>
      </c>
      <c r="D949" t="str">
        <f t="shared" ca="1" si="393"/>
        <v>فروش</v>
      </c>
      <c r="E949" t="str">
        <f t="shared" ca="1" si="394"/>
        <v>_</v>
      </c>
      <c r="F949" t="str">
        <f t="shared" ca="1" si="395"/>
        <v>_</v>
      </c>
      <c r="G949">
        <f t="shared" ca="1" si="396"/>
        <v>10.787555366495623</v>
      </c>
      <c r="H949">
        <f t="shared" ca="1" si="397"/>
        <v>702.78755536649567</v>
      </c>
      <c r="I949">
        <f ca="1">24-COUNTIF($H$2:H948,"&gt;"&amp;B949)</f>
        <v>7</v>
      </c>
      <c r="J949">
        <f t="shared" ca="1" si="379"/>
        <v>18</v>
      </c>
      <c r="O949">
        <f t="shared" ca="1" si="390"/>
        <v>7.10516678973101E-2</v>
      </c>
      <c r="P949">
        <f t="shared" ca="1" si="378"/>
        <v>0</v>
      </c>
      <c r="Q949">
        <f t="shared" ca="1" si="398"/>
        <v>692</v>
      </c>
      <c r="V949">
        <f t="shared" ca="1" si="387"/>
        <v>0.15507409954229681</v>
      </c>
      <c r="W949" t="str">
        <f t="shared" ca="1" si="399"/>
        <v>فروش</v>
      </c>
      <c r="X949">
        <f t="shared" ca="1" si="388"/>
        <v>6.0635190679840667</v>
      </c>
      <c r="AB949">
        <f t="shared" ca="1" si="400"/>
        <v>0.55726051062499915</v>
      </c>
      <c r="AC949" t="str">
        <f t="shared" ca="1" si="401"/>
        <v>الویت بیشتر</v>
      </c>
      <c r="AE949">
        <f t="shared" ca="1" si="380"/>
        <v>0.11730359666875279</v>
      </c>
      <c r="AF949" t="str">
        <f t="shared" ca="1" si="402"/>
        <v>محصول ۱</v>
      </c>
      <c r="AG949">
        <f t="shared" ca="1" si="381"/>
        <v>7.6349631267230489E-2</v>
      </c>
      <c r="AH949" s="4">
        <f t="shared" ca="1" si="382"/>
        <v>4.8535731458524562</v>
      </c>
      <c r="AI949">
        <f t="shared" ca="1" si="383"/>
        <v>0.10215278903158209</v>
      </c>
      <c r="AJ949">
        <f t="shared" ca="1" si="384"/>
        <v>10.787555366495623</v>
      </c>
      <c r="AK949">
        <f t="shared" ca="1" si="385"/>
        <v>0.45113888652614831</v>
      </c>
      <c r="AL949">
        <f t="shared" ca="1" si="386"/>
        <v>2.9498830312476882</v>
      </c>
    </row>
    <row r="950" spans="1:38" x14ac:dyDescent="0.3">
      <c r="A950" s="1">
        <f t="shared" si="389"/>
        <v>949</v>
      </c>
      <c r="B950">
        <f t="shared" ca="1" si="391"/>
        <v>692</v>
      </c>
      <c r="C950">
        <f t="shared" ca="1" si="392"/>
        <v>1</v>
      </c>
      <c r="D950" t="str">
        <f t="shared" ca="1" si="393"/>
        <v>پشتیبانی فنی</v>
      </c>
      <c r="E950" t="str">
        <f t="shared" ca="1" si="394"/>
        <v>محصول ۱</v>
      </c>
      <c r="F950" t="str">
        <f t="shared" ca="1" si="395"/>
        <v>_</v>
      </c>
      <c r="G950">
        <f t="shared" ca="1" si="396"/>
        <v>14.701634462561167</v>
      </c>
      <c r="H950">
        <f t="shared" ca="1" si="397"/>
        <v>706.70163446256117</v>
      </c>
      <c r="I950">
        <f ca="1">24-COUNTIF($H$2:H949,"&gt;"&amp;B950)</f>
        <v>6</v>
      </c>
      <c r="J950">
        <f t="shared" ca="1" si="379"/>
        <v>19</v>
      </c>
      <c r="O950">
        <f t="shared" ca="1" si="390"/>
        <v>0.23169356197325575</v>
      </c>
      <c r="P950">
        <f t="shared" ca="1" si="378"/>
        <v>0</v>
      </c>
      <c r="Q950">
        <f t="shared" ca="1" si="398"/>
        <v>692</v>
      </c>
      <c r="V950">
        <f t="shared" ca="1" si="387"/>
        <v>0.34880538659493321</v>
      </c>
      <c r="W950" t="str">
        <f t="shared" ca="1" si="399"/>
        <v>پشتیبانی فنی</v>
      </c>
      <c r="X950">
        <f t="shared" ca="1" si="388"/>
        <v>8.850424239479139</v>
      </c>
      <c r="AB950">
        <f t="shared" ca="1" si="400"/>
        <v>0.96224215916636813</v>
      </c>
      <c r="AC950" t="str">
        <f t="shared" ca="1" si="401"/>
        <v>الویت بیشتر</v>
      </c>
      <c r="AE950">
        <f t="shared" ca="1" si="380"/>
        <v>0.15356624037022956</v>
      </c>
      <c r="AF950" t="str">
        <f t="shared" ca="1" si="402"/>
        <v>محصول ۱</v>
      </c>
      <c r="AG950">
        <f t="shared" ca="1" si="381"/>
        <v>0.94963326287701777</v>
      </c>
      <c r="AH950" s="4">
        <f t="shared" ca="1" si="382"/>
        <v>14.701634462561167</v>
      </c>
      <c r="AI950">
        <f t="shared" ca="1" si="383"/>
        <v>0.40909287616265588</v>
      </c>
      <c r="AJ950">
        <f t="shared" ca="1" si="384"/>
        <v>17.583110363586016</v>
      </c>
      <c r="AK950">
        <f t="shared" ca="1" si="385"/>
        <v>0.55270053331065072</v>
      </c>
      <c r="AL950">
        <f t="shared" ca="1" si="386"/>
        <v>3.0541675976269906</v>
      </c>
    </row>
    <row r="951" spans="1:38" x14ac:dyDescent="0.3">
      <c r="A951" s="1">
        <f t="shared" si="389"/>
        <v>950</v>
      </c>
      <c r="B951">
        <f t="shared" ca="1" si="391"/>
        <v>692</v>
      </c>
      <c r="C951">
        <f t="shared" ca="1" si="392"/>
        <v>1</v>
      </c>
      <c r="D951" t="str">
        <f t="shared" ca="1" si="393"/>
        <v>پشتیبانی فنی</v>
      </c>
      <c r="E951" t="str">
        <f t="shared" ca="1" si="394"/>
        <v>محصول ۲</v>
      </c>
      <c r="F951" t="str">
        <f t="shared" ca="1" si="395"/>
        <v>_</v>
      </c>
      <c r="G951">
        <f t="shared" ca="1" si="396"/>
        <v>9.33652108996829</v>
      </c>
      <c r="H951">
        <f t="shared" ca="1" si="397"/>
        <v>701.3365210899683</v>
      </c>
      <c r="I951">
        <f ca="1">24-COUNTIF($H$2:H950,"&gt;"&amp;B951)</f>
        <v>5</v>
      </c>
      <c r="J951">
        <f t="shared" ca="1" si="379"/>
        <v>20</v>
      </c>
      <c r="O951">
        <f t="shared" ca="1" si="390"/>
        <v>0.16641456959481071</v>
      </c>
      <c r="P951">
        <f t="shared" ca="1" si="378"/>
        <v>0</v>
      </c>
      <c r="Q951">
        <f t="shared" ca="1" si="398"/>
        <v>692</v>
      </c>
      <c r="V951">
        <f t="shared" ca="1" si="387"/>
        <v>0.30116005052153227</v>
      </c>
      <c r="W951" t="str">
        <f t="shared" ca="1" si="399"/>
        <v>پشتیبانی فنی</v>
      </c>
      <c r="X951">
        <f t="shared" ca="1" si="388"/>
        <v>5.9471591993460367</v>
      </c>
      <c r="AB951">
        <f t="shared" ca="1" si="400"/>
        <v>0.53069946984441552</v>
      </c>
      <c r="AC951" t="str">
        <f t="shared" ca="1" si="401"/>
        <v>الویت بیشتر</v>
      </c>
      <c r="AE951">
        <f t="shared" ca="1" si="380"/>
        <v>0.27981688865940368</v>
      </c>
      <c r="AF951" t="str">
        <f t="shared" ca="1" si="402"/>
        <v>محصول ۲</v>
      </c>
      <c r="AG951">
        <f t="shared" ca="1" si="381"/>
        <v>0.65251913507146198</v>
      </c>
      <c r="AH951" s="4">
        <f t="shared" ca="1" si="382"/>
        <v>9.33652108996829</v>
      </c>
      <c r="AI951">
        <f t="shared" ca="1" si="383"/>
        <v>0.96854817186029163</v>
      </c>
      <c r="AJ951">
        <f t="shared" ca="1" si="384"/>
        <v>24.900125011802956</v>
      </c>
      <c r="AK951">
        <f t="shared" ca="1" si="385"/>
        <v>0.44969471856906817</v>
      </c>
      <c r="AL951">
        <f t="shared" ca="1" si="386"/>
        <v>2.9483614485722924</v>
      </c>
    </row>
    <row r="952" spans="1:38" x14ac:dyDescent="0.3">
      <c r="A952" s="1">
        <f t="shared" si="389"/>
        <v>951</v>
      </c>
      <c r="B952">
        <f t="shared" ca="1" si="391"/>
        <v>692</v>
      </c>
      <c r="C952">
        <f t="shared" ca="1" si="392"/>
        <v>1</v>
      </c>
      <c r="D952" t="str">
        <f t="shared" ca="1" si="393"/>
        <v>بررسی سفارش</v>
      </c>
      <c r="E952" t="str">
        <f t="shared" ca="1" si="394"/>
        <v>_</v>
      </c>
      <c r="F952" t="str">
        <f t="shared" ca="1" si="395"/>
        <v>الویت کمتر</v>
      </c>
      <c r="G952">
        <f t="shared" ca="1" si="396"/>
        <v>24.627278370970227</v>
      </c>
      <c r="H952">
        <f t="shared" ca="1" si="397"/>
        <v>716.6272783709702</v>
      </c>
      <c r="I952">
        <f ca="1">24-COUNTIF($H$2:H951,"&gt;"&amp;B952)</f>
        <v>4</v>
      </c>
      <c r="J952">
        <f t="shared" ca="1" si="379"/>
        <v>21</v>
      </c>
      <c r="O952">
        <f t="shared" ca="1" si="390"/>
        <v>0.41085875334351729</v>
      </c>
      <c r="P952">
        <f t="shared" ca="1" si="378"/>
        <v>0</v>
      </c>
      <c r="Q952">
        <f t="shared" ca="1" si="398"/>
        <v>692</v>
      </c>
      <c r="V952">
        <f t="shared" ca="1" si="387"/>
        <v>0.20446911956498934</v>
      </c>
      <c r="W952" t="str">
        <f t="shared" ca="1" si="399"/>
        <v>بررسی سفارش</v>
      </c>
      <c r="X952">
        <f t="shared" ca="1" si="388"/>
        <v>4.1943955465504068</v>
      </c>
      <c r="AB952">
        <f t="shared" ca="1" si="400"/>
        <v>0.1018986229728175</v>
      </c>
      <c r="AC952" t="str">
        <f t="shared" ca="1" si="401"/>
        <v>الویت کمتر</v>
      </c>
      <c r="AE952">
        <f t="shared" ca="1" si="380"/>
        <v>0.24011759647764197</v>
      </c>
      <c r="AF952" t="str">
        <f t="shared" ca="1" si="402"/>
        <v>محصول ۲</v>
      </c>
      <c r="AG952">
        <f t="shared" ca="1" si="381"/>
        <v>0.67180113965783705</v>
      </c>
      <c r="AH952" s="4">
        <f t="shared" ca="1" si="382"/>
        <v>9.5803234127487293</v>
      </c>
      <c r="AI952">
        <f t="shared" ca="1" si="383"/>
        <v>0.71998677003351885</v>
      </c>
      <c r="AJ952">
        <f t="shared" ca="1" si="384"/>
        <v>22.019823342228332</v>
      </c>
      <c r="AK952">
        <f t="shared" ca="1" si="385"/>
        <v>0.18450080597190799</v>
      </c>
      <c r="AL952">
        <f t="shared" ca="1" si="386"/>
        <v>2.6074550287418945</v>
      </c>
    </row>
    <row r="953" spans="1:38" x14ac:dyDescent="0.3">
      <c r="A953" s="1">
        <f t="shared" si="389"/>
        <v>952</v>
      </c>
      <c r="B953">
        <f t="shared" ca="1" si="391"/>
        <v>693</v>
      </c>
      <c r="C953">
        <f t="shared" ca="1" si="392"/>
        <v>1</v>
      </c>
      <c r="D953" t="str">
        <f t="shared" ca="1" si="393"/>
        <v>پشتیبانی فنی</v>
      </c>
      <c r="E953" t="str">
        <f t="shared" ca="1" si="394"/>
        <v>محصول ۱</v>
      </c>
      <c r="F953" t="str">
        <f t="shared" ca="1" si="395"/>
        <v>_</v>
      </c>
      <c r="G953">
        <f t="shared" ca="1" si="396"/>
        <v>8.1383832528215727</v>
      </c>
      <c r="H953">
        <f t="shared" ca="1" si="397"/>
        <v>701.13838325282154</v>
      </c>
      <c r="I953">
        <f ca="1">24-COUNTIF($H$2:H952,"&gt;"&amp;B953)</f>
        <v>5</v>
      </c>
      <c r="J953">
        <f t="shared" ca="1" si="379"/>
        <v>20</v>
      </c>
      <c r="O953">
        <f t="shared" ca="1" si="390"/>
        <v>0.71527906841227606</v>
      </c>
      <c r="P953">
        <f t="shared" ca="1" si="378"/>
        <v>1</v>
      </c>
      <c r="Q953">
        <f t="shared" ca="1" si="398"/>
        <v>693</v>
      </c>
      <c r="V953">
        <f t="shared" ca="1" si="387"/>
        <v>0.24926070812809278</v>
      </c>
      <c r="W953" t="str">
        <f t="shared" ca="1" si="399"/>
        <v>پشتیبانی فنی</v>
      </c>
      <c r="X953">
        <f t="shared" ca="1" si="388"/>
        <v>6.8942232898221469</v>
      </c>
      <c r="AB953">
        <f t="shared" ca="1" si="400"/>
        <v>0.72440431504333802</v>
      </c>
      <c r="AC953" t="str">
        <f t="shared" ca="1" si="401"/>
        <v>الویت بیشتر</v>
      </c>
      <c r="AE953">
        <f t="shared" ca="1" si="380"/>
        <v>0.18469635853375133</v>
      </c>
      <c r="AF953" t="str">
        <f t="shared" ca="1" si="402"/>
        <v>محصول ۱</v>
      </c>
      <c r="AG953">
        <f t="shared" ca="1" si="381"/>
        <v>0.54976164412856465</v>
      </c>
      <c r="AH953" s="4">
        <f t="shared" ca="1" si="382"/>
        <v>8.1383832528215727</v>
      </c>
      <c r="AI953">
        <f t="shared" ca="1" si="383"/>
        <v>0.15681616035102808</v>
      </c>
      <c r="AJ953">
        <f t="shared" ca="1" si="384"/>
        <v>12.409761489977802</v>
      </c>
      <c r="AK953">
        <f t="shared" ca="1" si="385"/>
        <v>0.5379715927480645</v>
      </c>
      <c r="AL953">
        <f t="shared" ca="1" si="386"/>
        <v>3.0387212607657075</v>
      </c>
    </row>
    <row r="954" spans="1:38" x14ac:dyDescent="0.3">
      <c r="A954" s="1">
        <f t="shared" si="389"/>
        <v>953</v>
      </c>
      <c r="B954">
        <f t="shared" ca="1" si="391"/>
        <v>694</v>
      </c>
      <c r="C954">
        <f t="shared" ca="1" si="392"/>
        <v>1</v>
      </c>
      <c r="D954" t="str">
        <f t="shared" ca="1" si="393"/>
        <v>فروش</v>
      </c>
      <c r="E954" t="str">
        <f t="shared" ca="1" si="394"/>
        <v>_</v>
      </c>
      <c r="F954" t="str">
        <f t="shared" ca="1" si="395"/>
        <v>_</v>
      </c>
      <c r="G954">
        <f t="shared" ca="1" si="396"/>
        <v>22.796455254806652</v>
      </c>
      <c r="H954">
        <f t="shared" ca="1" si="397"/>
        <v>716.79645525480669</v>
      </c>
      <c r="I954">
        <f ca="1">24-COUNTIF($H$2:H953,"&gt;"&amp;B954)</f>
        <v>8</v>
      </c>
      <c r="J954">
        <f t="shared" ca="1" si="379"/>
        <v>17</v>
      </c>
      <c r="O954">
        <f t="shared" ca="1" si="390"/>
        <v>0.79524475048167309</v>
      </c>
      <c r="P954">
        <f t="shared" ca="1" si="378"/>
        <v>1</v>
      </c>
      <c r="Q954">
        <f t="shared" ca="1" si="398"/>
        <v>694</v>
      </c>
      <c r="V954">
        <f t="shared" ca="1" si="387"/>
        <v>0.10527174082506416</v>
      </c>
      <c r="W954" t="str">
        <f t="shared" ca="1" si="399"/>
        <v>فروش</v>
      </c>
      <c r="X954">
        <f t="shared" ca="1" si="388"/>
        <v>3.6046711608368871</v>
      </c>
      <c r="AB954">
        <f t="shared" ca="1" si="400"/>
        <v>2.6116229481987756E-2</v>
      </c>
      <c r="AC954" t="str">
        <f t="shared" ca="1" si="401"/>
        <v>الویت کمتر</v>
      </c>
      <c r="AE954">
        <f t="shared" ca="1" si="380"/>
        <v>0.26756286769288995</v>
      </c>
      <c r="AF954" t="str">
        <f t="shared" ca="1" si="402"/>
        <v>محصول ۲</v>
      </c>
      <c r="AG954">
        <f t="shared" ca="1" si="381"/>
        <v>0.28600956168126135</v>
      </c>
      <c r="AH954" s="4">
        <f t="shared" ca="1" si="382"/>
        <v>5.5813875703906621</v>
      </c>
      <c r="AI954">
        <f t="shared" ca="1" si="383"/>
        <v>0.78338521096662661</v>
      </c>
      <c r="AJ954">
        <f t="shared" ca="1" si="384"/>
        <v>22.796455254806652</v>
      </c>
      <c r="AK954">
        <f t="shared" ca="1" si="385"/>
        <v>0.78064576160923438</v>
      </c>
      <c r="AL954">
        <f t="shared" ca="1" si="386"/>
        <v>3.3376492796248112</v>
      </c>
    </row>
    <row r="955" spans="1:38" x14ac:dyDescent="0.3">
      <c r="A955" s="1">
        <f t="shared" si="389"/>
        <v>954</v>
      </c>
      <c r="B955">
        <f t="shared" ca="1" si="391"/>
        <v>695</v>
      </c>
      <c r="C955">
        <f t="shared" ca="1" si="392"/>
        <v>1</v>
      </c>
      <c r="D955" t="str">
        <f t="shared" ca="1" si="393"/>
        <v>فروش</v>
      </c>
      <c r="E955" t="str">
        <f t="shared" ca="1" si="394"/>
        <v>_</v>
      </c>
      <c r="F955" t="str">
        <f t="shared" ca="1" si="395"/>
        <v>_</v>
      </c>
      <c r="G955">
        <f t="shared" ca="1" si="396"/>
        <v>15.664882866936917</v>
      </c>
      <c r="H955">
        <f t="shared" ca="1" si="397"/>
        <v>710.66488286693686</v>
      </c>
      <c r="I955">
        <f ca="1">24-COUNTIF($H$2:H954,"&gt;"&amp;B955)</f>
        <v>10</v>
      </c>
      <c r="J955">
        <f t="shared" ca="1" si="379"/>
        <v>15</v>
      </c>
      <c r="O955">
        <f t="shared" ca="1" si="390"/>
        <v>0.67128629390488248</v>
      </c>
      <c r="P955">
        <f t="shared" ca="1" si="378"/>
        <v>1</v>
      </c>
      <c r="Q955">
        <f t="shared" ca="1" si="398"/>
        <v>695</v>
      </c>
      <c r="V955">
        <f t="shared" ca="1" si="387"/>
        <v>0.13106033101674427</v>
      </c>
      <c r="W955" t="str">
        <f t="shared" ca="1" si="399"/>
        <v>فروش</v>
      </c>
      <c r="X955">
        <f t="shared" ca="1" si="388"/>
        <v>4.6640028395607578</v>
      </c>
      <c r="AB955">
        <f t="shared" ca="1" si="400"/>
        <v>0.19777896071901893</v>
      </c>
      <c r="AC955" t="str">
        <f t="shared" ca="1" si="401"/>
        <v>الویت بیشتر</v>
      </c>
      <c r="AE955">
        <f t="shared" ca="1" si="380"/>
        <v>0.33040879433773035</v>
      </c>
      <c r="AF955" t="str">
        <f t="shared" ca="1" si="402"/>
        <v>محصول ۲</v>
      </c>
      <c r="AG955">
        <f t="shared" ca="1" si="381"/>
        <v>0.49410812900349754</v>
      </c>
      <c r="AH955" s="4">
        <f t="shared" ca="1" si="382"/>
        <v>7.5466443600514328</v>
      </c>
      <c r="AI955">
        <f t="shared" ca="1" si="383"/>
        <v>0.30170619135112731</v>
      </c>
      <c r="AJ955">
        <f t="shared" ca="1" si="384"/>
        <v>15.664882866936917</v>
      </c>
      <c r="AK955">
        <f t="shared" ca="1" si="385"/>
        <v>0.84032441275936354</v>
      </c>
      <c r="AL955">
        <f t="shared" ca="1" si="386"/>
        <v>3.4348883521981937</v>
      </c>
    </row>
    <row r="956" spans="1:38" x14ac:dyDescent="0.3">
      <c r="A956" s="1">
        <f t="shared" si="389"/>
        <v>955</v>
      </c>
      <c r="B956">
        <f t="shared" ca="1" si="391"/>
        <v>695</v>
      </c>
      <c r="C956">
        <f t="shared" ca="1" si="392"/>
        <v>1</v>
      </c>
      <c r="D956" t="str">
        <f t="shared" ca="1" si="393"/>
        <v>پشتیبانی فنی</v>
      </c>
      <c r="E956" t="str">
        <f t="shared" ca="1" si="394"/>
        <v>محصول ۲</v>
      </c>
      <c r="F956" t="str">
        <f t="shared" ca="1" si="395"/>
        <v>_</v>
      </c>
      <c r="G956">
        <f t="shared" ca="1" si="396"/>
        <v>5.8055016229794276</v>
      </c>
      <c r="H956">
        <f t="shared" ca="1" si="397"/>
        <v>700.80550162297948</v>
      </c>
      <c r="I956">
        <f ca="1">24-COUNTIF($H$2:H955,"&gt;"&amp;B956)</f>
        <v>9</v>
      </c>
      <c r="J956">
        <f t="shared" ca="1" si="379"/>
        <v>16</v>
      </c>
      <c r="O956">
        <f t="shared" ca="1" si="390"/>
        <v>0.4873931353415033</v>
      </c>
      <c r="P956">
        <f t="shared" ca="1" si="378"/>
        <v>0</v>
      </c>
      <c r="Q956">
        <f t="shared" ca="1" si="398"/>
        <v>695</v>
      </c>
      <c r="V956">
        <f t="shared" ca="1" si="387"/>
        <v>0.59455642124346453</v>
      </c>
      <c r="W956" t="str">
        <f t="shared" ca="1" si="399"/>
        <v>پشتیبانی فنی</v>
      </c>
      <c r="X956">
        <f t="shared" ca="1" si="388"/>
        <v>5.5344686371749319</v>
      </c>
      <c r="AB956">
        <f t="shared" ca="1" si="400"/>
        <v>0.43025798993216258</v>
      </c>
      <c r="AC956" t="str">
        <f t="shared" ca="1" si="401"/>
        <v>الویت بیشتر</v>
      </c>
      <c r="AE956">
        <f t="shared" ca="1" si="380"/>
        <v>0.23498407779167985</v>
      </c>
      <c r="AF956" t="str">
        <f t="shared" ca="1" si="402"/>
        <v>محصول ۲</v>
      </c>
      <c r="AG956">
        <f t="shared" ca="1" si="381"/>
        <v>0.31154726542982691</v>
      </c>
      <c r="AH956" s="4">
        <f t="shared" ca="1" si="382"/>
        <v>5.8055016229794276</v>
      </c>
      <c r="AI956">
        <f t="shared" ca="1" si="383"/>
        <v>0.56036540109183697</v>
      </c>
      <c r="AJ956">
        <f t="shared" ca="1" si="384"/>
        <v>19.89732039975349</v>
      </c>
      <c r="AK956">
        <f t="shared" ca="1" si="385"/>
        <v>0.39319386071292084</v>
      </c>
      <c r="AL956">
        <f t="shared" ca="1" si="386"/>
        <v>2.886785048039175</v>
      </c>
    </row>
    <row r="957" spans="1:38" x14ac:dyDescent="0.3">
      <c r="A957" s="1">
        <f t="shared" si="389"/>
        <v>956</v>
      </c>
      <c r="B957">
        <f t="shared" ca="1" si="391"/>
        <v>696</v>
      </c>
      <c r="C957">
        <f t="shared" ca="1" si="392"/>
        <v>1</v>
      </c>
      <c r="D957" t="str">
        <f t="shared" ca="1" si="393"/>
        <v>بررسی سفارش</v>
      </c>
      <c r="E957" t="str">
        <f t="shared" ca="1" si="394"/>
        <v>_</v>
      </c>
      <c r="F957" t="str">
        <f t="shared" ca="1" si="395"/>
        <v>الویت کمتر</v>
      </c>
      <c r="G957">
        <f t="shared" ca="1" si="396"/>
        <v>16.987053512488295</v>
      </c>
      <c r="H957">
        <f t="shared" ca="1" si="397"/>
        <v>712.98705351248827</v>
      </c>
      <c r="I957">
        <f ca="1">24-COUNTIF($H$2:H956,"&gt;"&amp;B957)</f>
        <v>11</v>
      </c>
      <c r="J957">
        <f t="shared" ca="1" si="379"/>
        <v>14</v>
      </c>
      <c r="O957">
        <f t="shared" ca="1" si="390"/>
        <v>0.78385517554221817</v>
      </c>
      <c r="P957">
        <f t="shared" ca="1" si="378"/>
        <v>1</v>
      </c>
      <c r="Q957">
        <f t="shared" ca="1" si="398"/>
        <v>696</v>
      </c>
      <c r="V957">
        <f t="shared" ca="1" si="387"/>
        <v>0.23977631124550344</v>
      </c>
      <c r="W957" t="str">
        <f t="shared" ca="1" si="399"/>
        <v>بررسی سفارش</v>
      </c>
      <c r="X957">
        <f t="shared" ca="1" si="388"/>
        <v>3.6165356852637482</v>
      </c>
      <c r="AB957">
        <f t="shared" ca="1" si="400"/>
        <v>2.7151160800259973E-2</v>
      </c>
      <c r="AC957" t="str">
        <f t="shared" ca="1" si="401"/>
        <v>الویت کمتر</v>
      </c>
      <c r="AE957">
        <f t="shared" ca="1" si="380"/>
        <v>0.40411766162345597</v>
      </c>
      <c r="AF957" t="str">
        <f t="shared" ca="1" si="402"/>
        <v>محصول ۳</v>
      </c>
      <c r="AG957">
        <f t="shared" ca="1" si="381"/>
        <v>0.17392710977938142</v>
      </c>
      <c r="AH957" s="4">
        <f t="shared" ca="1" si="382"/>
        <v>5.7976275556392718</v>
      </c>
      <c r="AI957">
        <f t="shared" ca="1" si="383"/>
        <v>0.21445975872351353</v>
      </c>
      <c r="AJ957">
        <f t="shared" ca="1" si="384"/>
        <v>13.834701377484961</v>
      </c>
      <c r="AK957">
        <f t="shared" ca="1" si="385"/>
        <v>0.6407465484832976</v>
      </c>
      <c r="AL957">
        <f t="shared" ca="1" si="386"/>
        <v>3.1523521350033348</v>
      </c>
    </row>
    <row r="958" spans="1:38" x14ac:dyDescent="0.3">
      <c r="A958" s="1">
        <f t="shared" si="389"/>
        <v>957</v>
      </c>
      <c r="B958">
        <f t="shared" ca="1" si="391"/>
        <v>696</v>
      </c>
      <c r="C958">
        <f t="shared" ca="1" si="392"/>
        <v>1</v>
      </c>
      <c r="D958" t="str">
        <f t="shared" ca="1" si="393"/>
        <v>فروش</v>
      </c>
      <c r="E958" t="str">
        <f t="shared" ca="1" si="394"/>
        <v>_</v>
      </c>
      <c r="F958" t="str">
        <f t="shared" ca="1" si="395"/>
        <v>_</v>
      </c>
      <c r="G958">
        <f t="shared" ca="1" si="396"/>
        <v>13.201920091436248</v>
      </c>
      <c r="H958">
        <f t="shared" ca="1" si="397"/>
        <v>709.20192009143625</v>
      </c>
      <c r="I958">
        <f ca="1">24-COUNTIF($H$2:H957,"&gt;"&amp;B958)</f>
        <v>10</v>
      </c>
      <c r="J958">
        <f t="shared" ca="1" si="379"/>
        <v>15</v>
      </c>
      <c r="O958">
        <f t="shared" ca="1" si="390"/>
        <v>5.7828855689823655E-2</v>
      </c>
      <c r="P958">
        <f t="shared" ca="1" si="378"/>
        <v>0</v>
      </c>
      <c r="Q958">
        <f t="shared" ca="1" si="398"/>
        <v>696</v>
      </c>
      <c r="V958">
        <f t="shared" ca="1" si="387"/>
        <v>0.11076925297210147</v>
      </c>
      <c r="W958" t="str">
        <f t="shared" ca="1" si="399"/>
        <v>فروش</v>
      </c>
      <c r="X958">
        <f t="shared" ca="1" si="388"/>
        <v>8.8029156129067605</v>
      </c>
      <c r="AB958">
        <f t="shared" ca="1" si="400"/>
        <v>0.95905682771936007</v>
      </c>
      <c r="AC958" t="str">
        <f t="shared" ca="1" si="401"/>
        <v>الویت بیشتر</v>
      </c>
      <c r="AE958">
        <f t="shared" ca="1" si="380"/>
        <v>0.28096759618135403</v>
      </c>
      <c r="AF958" t="str">
        <f t="shared" ca="1" si="402"/>
        <v>محصول ۲</v>
      </c>
      <c r="AG958">
        <f t="shared" ca="1" si="381"/>
        <v>4.8008672644720085E-2</v>
      </c>
      <c r="AH958" s="4">
        <f t="shared" ca="1" si="382"/>
        <v>4.4698266118874033</v>
      </c>
      <c r="AI958">
        <f t="shared" ca="1" si="383"/>
        <v>0.18775018485405337</v>
      </c>
      <c r="AJ958">
        <f t="shared" ca="1" si="384"/>
        <v>13.201920091436248</v>
      </c>
      <c r="AK958">
        <f t="shared" ca="1" si="385"/>
        <v>0.66664652599749097</v>
      </c>
      <c r="AL958">
        <f t="shared" ca="1" si="386"/>
        <v>3.1834787522635937</v>
      </c>
    </row>
    <row r="959" spans="1:38" x14ac:dyDescent="0.3">
      <c r="A959" s="1">
        <f t="shared" si="389"/>
        <v>958</v>
      </c>
      <c r="B959">
        <f t="shared" ca="1" si="391"/>
        <v>696</v>
      </c>
      <c r="C959">
        <f t="shared" ca="1" si="392"/>
        <v>1</v>
      </c>
      <c r="D959" t="str">
        <f t="shared" ca="1" si="393"/>
        <v>پشتیبانی فنی</v>
      </c>
      <c r="E959" t="str">
        <f t="shared" ca="1" si="394"/>
        <v>محصول ۲</v>
      </c>
      <c r="F959" t="str">
        <f t="shared" ca="1" si="395"/>
        <v>_</v>
      </c>
      <c r="G959">
        <f t="shared" ca="1" si="396"/>
        <v>5.5083332020327624</v>
      </c>
      <c r="H959">
        <f t="shared" ca="1" si="397"/>
        <v>701.50833320203276</v>
      </c>
      <c r="I959">
        <f ca="1">24-COUNTIF($H$2:H958,"&gt;"&amp;B959)</f>
        <v>9</v>
      </c>
      <c r="J959">
        <f t="shared" ca="1" si="379"/>
        <v>16</v>
      </c>
      <c r="O959">
        <f t="shared" ca="1" si="390"/>
        <v>0.27011387476288329</v>
      </c>
      <c r="P959">
        <f t="shared" ca="1" si="378"/>
        <v>0</v>
      </c>
      <c r="Q959">
        <f t="shared" ca="1" si="398"/>
        <v>696</v>
      </c>
      <c r="V959">
        <f t="shared" ca="1" si="387"/>
        <v>0.35703180366113363</v>
      </c>
      <c r="W959" t="str">
        <f t="shared" ca="1" si="399"/>
        <v>پشتیبانی فنی</v>
      </c>
      <c r="X959">
        <f t="shared" ca="1" si="388"/>
        <v>6.0270460227113674</v>
      </c>
      <c r="AB959">
        <f t="shared" ca="1" si="400"/>
        <v>0.54901819126704099</v>
      </c>
      <c r="AC959" t="str">
        <f t="shared" ca="1" si="401"/>
        <v>الویت بیشتر</v>
      </c>
      <c r="AE959">
        <f t="shared" ca="1" si="380"/>
        <v>0.33246046645945049</v>
      </c>
      <c r="AF959" t="str">
        <f t="shared" ca="1" si="402"/>
        <v>محصول ۲</v>
      </c>
      <c r="AG959">
        <f t="shared" ca="1" si="381"/>
        <v>0.13981634338710958</v>
      </c>
      <c r="AH959" s="4">
        <f t="shared" ca="1" si="382"/>
        <v>5.5083332020327624</v>
      </c>
      <c r="AI959">
        <f t="shared" ca="1" si="383"/>
        <v>0.38259380420692257</v>
      </c>
      <c r="AJ959">
        <f t="shared" ca="1" si="384"/>
        <v>17.135821470213507</v>
      </c>
      <c r="AK959">
        <f t="shared" ca="1" si="385"/>
        <v>0.69512154627091371</v>
      </c>
      <c r="AL959">
        <f t="shared" ca="1" si="386"/>
        <v>3.2191306719699044</v>
      </c>
    </row>
    <row r="960" spans="1:38" x14ac:dyDescent="0.3">
      <c r="A960" s="1">
        <f t="shared" si="389"/>
        <v>959</v>
      </c>
      <c r="B960">
        <f t="shared" ca="1" si="391"/>
        <v>696</v>
      </c>
      <c r="C960">
        <f t="shared" ca="1" si="392"/>
        <v>1</v>
      </c>
      <c r="D960" t="str">
        <f t="shared" ca="1" si="393"/>
        <v>فروش</v>
      </c>
      <c r="E960" t="str">
        <f t="shared" ca="1" si="394"/>
        <v>_</v>
      </c>
      <c r="F960" t="str">
        <f t="shared" ca="1" si="395"/>
        <v>_</v>
      </c>
      <c r="G960">
        <f t="shared" ca="1" si="396"/>
        <v>7.9015181888433847</v>
      </c>
      <c r="H960">
        <f t="shared" ca="1" si="397"/>
        <v>703.9015181888434</v>
      </c>
      <c r="I960">
        <f ca="1">24-COUNTIF($H$2:H959,"&gt;"&amp;B960)</f>
        <v>8</v>
      </c>
      <c r="J960">
        <f t="shared" ca="1" si="379"/>
        <v>17</v>
      </c>
      <c r="O960">
        <f t="shared" ca="1" si="390"/>
        <v>0.42473518784225817</v>
      </c>
      <c r="P960">
        <f t="shared" ca="1" si="378"/>
        <v>0</v>
      </c>
      <c r="Q960">
        <f t="shared" ca="1" si="398"/>
        <v>696</v>
      </c>
      <c r="V960">
        <f t="shared" ca="1" si="387"/>
        <v>0.10166089686268273</v>
      </c>
      <c r="W960" t="str">
        <f t="shared" ca="1" si="399"/>
        <v>فروش</v>
      </c>
      <c r="X960">
        <f t="shared" ca="1" si="388"/>
        <v>8.7125328559715793</v>
      </c>
      <c r="AB960">
        <f t="shared" ca="1" si="400"/>
        <v>0.9526408100870658</v>
      </c>
      <c r="AC960" t="str">
        <f t="shared" ca="1" si="401"/>
        <v>الویت بیشتر</v>
      </c>
      <c r="AE960">
        <f t="shared" ca="1" si="380"/>
        <v>0.24729641861148488</v>
      </c>
      <c r="AF960" t="str">
        <f t="shared" ca="1" si="402"/>
        <v>محصول ۲</v>
      </c>
      <c r="AG960">
        <f t="shared" ca="1" si="381"/>
        <v>0.74195459317923074</v>
      </c>
      <c r="AH960" s="4">
        <f t="shared" ca="1" si="382"/>
        <v>10.53422422830111</v>
      </c>
      <c r="AI960">
        <f t="shared" ca="1" si="383"/>
        <v>3.375131746757376E-2</v>
      </c>
      <c r="AJ960">
        <f t="shared" ca="1" si="384"/>
        <v>7.9015181888433847</v>
      </c>
      <c r="AK960">
        <f t="shared" ca="1" si="385"/>
        <v>0.75419139500261778</v>
      </c>
      <c r="AL960">
        <f t="shared" ca="1" si="386"/>
        <v>3.29884580155663</v>
      </c>
    </row>
    <row r="961" spans="1:38" x14ac:dyDescent="0.3">
      <c r="A961" s="1">
        <f t="shared" si="389"/>
        <v>960</v>
      </c>
      <c r="B961">
        <f t="shared" ca="1" si="391"/>
        <v>696</v>
      </c>
      <c r="C961">
        <f t="shared" ca="1" si="392"/>
        <v>1</v>
      </c>
      <c r="D961" t="str">
        <f t="shared" ca="1" si="393"/>
        <v>پشتیبانی فنی</v>
      </c>
      <c r="E961" t="str">
        <f t="shared" ca="1" si="394"/>
        <v>محصول ۱</v>
      </c>
      <c r="F961" t="str">
        <f t="shared" ca="1" si="395"/>
        <v>_</v>
      </c>
      <c r="G961">
        <f t="shared" ca="1" si="396"/>
        <v>5.0683436894247436</v>
      </c>
      <c r="H961">
        <f t="shared" ca="1" si="397"/>
        <v>701.06834368942475</v>
      </c>
      <c r="I961">
        <f ca="1">24-COUNTIF($H$2:H960,"&gt;"&amp;B961)</f>
        <v>7</v>
      </c>
      <c r="J961">
        <f t="shared" ca="1" si="379"/>
        <v>18</v>
      </c>
      <c r="O961">
        <f t="shared" ca="1" si="390"/>
        <v>0.34874502084942605</v>
      </c>
      <c r="P961">
        <f t="shared" ca="1" si="378"/>
        <v>0</v>
      </c>
      <c r="Q961">
        <f t="shared" ca="1" si="398"/>
        <v>696</v>
      </c>
      <c r="V961">
        <f t="shared" ca="1" si="387"/>
        <v>0.43498380147928728</v>
      </c>
      <c r="W961" t="str">
        <f t="shared" ca="1" si="399"/>
        <v>پشتیبانی فنی</v>
      </c>
      <c r="X961">
        <f t="shared" ca="1" si="388"/>
        <v>3.7375785036858531</v>
      </c>
      <c r="AB961">
        <f t="shared" ca="1" si="400"/>
        <v>3.8858717792818721E-2</v>
      </c>
      <c r="AC961" t="str">
        <f t="shared" ca="1" si="401"/>
        <v>الویت کمتر</v>
      </c>
      <c r="AE961">
        <f t="shared" ca="1" si="380"/>
        <v>0.16876973294226466</v>
      </c>
      <c r="AF961" t="str">
        <f t="shared" ca="1" si="402"/>
        <v>محصول ۱</v>
      </c>
      <c r="AG961">
        <f t="shared" ca="1" si="381"/>
        <v>0.22579752344981074</v>
      </c>
      <c r="AH961" s="4">
        <f t="shared" ca="1" si="382"/>
        <v>5.0683436894247436</v>
      </c>
      <c r="AI961">
        <f t="shared" ca="1" si="383"/>
        <v>0.19717638481183741</v>
      </c>
      <c r="AJ961">
        <f t="shared" ca="1" si="384"/>
        <v>13.43008746248616</v>
      </c>
      <c r="AK961">
        <f t="shared" ca="1" si="385"/>
        <v>0.24385374680402783</v>
      </c>
      <c r="AL961">
        <f t="shared" ca="1" si="386"/>
        <v>2.6983605756398736</v>
      </c>
    </row>
    <row r="962" spans="1:38" x14ac:dyDescent="0.3">
      <c r="A962" s="1">
        <f t="shared" si="389"/>
        <v>961</v>
      </c>
      <c r="B962">
        <f t="shared" ca="1" si="391"/>
        <v>697</v>
      </c>
      <c r="C962">
        <f t="shared" ca="1" si="392"/>
        <v>1</v>
      </c>
      <c r="D962" t="str">
        <f t="shared" ca="1" si="393"/>
        <v>پشتیبانی فنی</v>
      </c>
      <c r="E962" t="str">
        <f t="shared" ca="1" si="394"/>
        <v>محصول ۳</v>
      </c>
      <c r="F962" t="str">
        <f t="shared" ca="1" si="395"/>
        <v>_</v>
      </c>
      <c r="G962">
        <f t="shared" ca="1" si="396"/>
        <v>5.5900218414447362</v>
      </c>
      <c r="H962">
        <f t="shared" ca="1" si="397"/>
        <v>702.5900218414447</v>
      </c>
      <c r="I962">
        <f ca="1">24-COUNTIF($H$2:H961,"&gt;"&amp;B962)</f>
        <v>6</v>
      </c>
      <c r="J962">
        <f t="shared" ca="1" si="379"/>
        <v>19</v>
      </c>
      <c r="O962">
        <f t="shared" ca="1" si="390"/>
        <v>0.60199253400871477</v>
      </c>
      <c r="P962">
        <f t="shared" ref="P962:P1001" ca="1" si="403">IF(O962&lt;=$N$2,0,IF(O962&lt;=$N$3,1,IF(O962&lt;=$N$4,2,IF(O962&lt;=$N$5,3,IF(O962&lt;=$N$6,4,5)))))</f>
        <v>1</v>
      </c>
      <c r="Q962">
        <f t="shared" ca="1" si="398"/>
        <v>697</v>
      </c>
      <c r="V962">
        <f t="shared" ca="1" si="387"/>
        <v>0.57406702217887329</v>
      </c>
      <c r="W962" t="str">
        <f t="shared" ca="1" si="399"/>
        <v>پشتیبانی فنی</v>
      </c>
      <c r="X962">
        <f t="shared" ca="1" si="388"/>
        <v>3.7132079081458427</v>
      </c>
      <c r="AB962">
        <f t="shared" ca="1" si="400"/>
        <v>3.6333251445840632E-2</v>
      </c>
      <c r="AC962" t="str">
        <f t="shared" ca="1" si="401"/>
        <v>الویت کمتر</v>
      </c>
      <c r="AE962">
        <f t="shared" ca="1" si="380"/>
        <v>0.38522923475467641</v>
      </c>
      <c r="AF962" t="str">
        <f t="shared" ca="1" si="402"/>
        <v>محصول ۳</v>
      </c>
      <c r="AG962">
        <f t="shared" ca="1" si="381"/>
        <v>0.28700204677861718</v>
      </c>
      <c r="AH962" s="4">
        <f t="shared" ca="1" si="382"/>
        <v>5.5900218414447362</v>
      </c>
      <c r="AI962">
        <f t="shared" ca="1" si="383"/>
        <v>0.91505668285588915</v>
      </c>
      <c r="AJ962">
        <f t="shared" ca="1" si="384"/>
        <v>24.314786830483996</v>
      </c>
      <c r="AK962">
        <f t="shared" ca="1" si="385"/>
        <v>0.56635990767287536</v>
      </c>
      <c r="AL962">
        <f t="shared" ca="1" si="386"/>
        <v>3.0687212100266379</v>
      </c>
    </row>
    <row r="963" spans="1:38" x14ac:dyDescent="0.3">
      <c r="A963" s="1">
        <f t="shared" si="389"/>
        <v>962</v>
      </c>
      <c r="B963">
        <f t="shared" ca="1" si="391"/>
        <v>697</v>
      </c>
      <c r="C963">
        <f t="shared" ca="1" si="392"/>
        <v>1</v>
      </c>
      <c r="D963" t="str">
        <f t="shared" ca="1" si="393"/>
        <v>پشتیبانی فنی</v>
      </c>
      <c r="E963" t="str">
        <f t="shared" ca="1" si="394"/>
        <v>محصول ۱</v>
      </c>
      <c r="F963" t="str">
        <f t="shared" ca="1" si="395"/>
        <v>_</v>
      </c>
      <c r="G963">
        <f t="shared" ca="1" si="396"/>
        <v>5.7937532342044769</v>
      </c>
      <c r="H963">
        <f t="shared" ca="1" si="397"/>
        <v>702.79375323420447</v>
      </c>
      <c r="I963">
        <f ca="1">24-COUNTIF($H$2:H962,"&gt;"&amp;B963)</f>
        <v>5</v>
      </c>
      <c r="J963">
        <f t="shared" ref="J963:J1001" ca="1" si="404">25-I963</f>
        <v>20</v>
      </c>
      <c r="O963">
        <f t="shared" ca="1" si="390"/>
        <v>0.15102626172143629</v>
      </c>
      <c r="P963">
        <f t="shared" ca="1" si="403"/>
        <v>0</v>
      </c>
      <c r="Q963">
        <f t="shared" ca="1" si="398"/>
        <v>697</v>
      </c>
      <c r="V963">
        <f t="shared" ca="1" si="387"/>
        <v>0.44307603889605873</v>
      </c>
      <c r="W963" t="str">
        <f t="shared" ca="1" si="399"/>
        <v>پشتیبانی فنی</v>
      </c>
      <c r="X963">
        <f t="shared" ca="1" si="388"/>
        <v>3.1448632371743344</v>
      </c>
      <c r="AB963">
        <f t="shared" ca="1" si="400"/>
        <v>1.4989541060448177E-3</v>
      </c>
      <c r="AC963" t="str">
        <f t="shared" ca="1" si="401"/>
        <v>الویت کمتر</v>
      </c>
      <c r="AE963">
        <f t="shared" ref="AE963:AE1001" ca="1" si="405">0.4*RAND()+0.1</f>
        <v>0.16940096319516379</v>
      </c>
      <c r="AF963" t="str">
        <f t="shared" ca="1" si="402"/>
        <v>محصول ۱</v>
      </c>
      <c r="AG963">
        <f t="shared" ref="AG963:AG1001" ca="1" si="406">RAND()</f>
        <v>0.31022009209493662</v>
      </c>
      <c r="AH963" s="4">
        <f t="shared" ref="AH963:AH1001" ca="1" si="407">IF(AG963&lt;=0.2,((45*AG963)^0.5)+3,18-((216*(1-AG963))^0.5))</f>
        <v>5.7937532342044769</v>
      </c>
      <c r="AI963">
        <f t="shared" ref="AI963:AI1001" ca="1" si="408">RAND()</f>
        <v>0.39657911372493015</v>
      </c>
      <c r="AJ963">
        <f t="shared" ref="AJ963:AJ1001" ca="1" si="409">IF(AI963&lt;=(121.451),((451*AI963)^0.5)+4,45-((1230*(1-AI963))^0.5))</f>
        <v>17.373749672023308</v>
      </c>
      <c r="AK963">
        <f t="shared" ref="AK963:AK1001" ca="1" si="410">RAND()</f>
        <v>0.13465359346289407</v>
      </c>
      <c r="AL963">
        <f t="shared" ref="AL963:AL1001" ca="1" si="411">IF(AK963&lt;=0.5,((2*AK963)^0.5)+2,4-((2*(1-AK963))^0.5))</f>
        <v>2.5189481543716945</v>
      </c>
    </row>
    <row r="964" spans="1:38" x14ac:dyDescent="0.3">
      <c r="A964" s="1">
        <f t="shared" si="389"/>
        <v>963</v>
      </c>
      <c r="B964">
        <f t="shared" ca="1" si="391"/>
        <v>698</v>
      </c>
      <c r="C964">
        <f t="shared" ca="1" si="392"/>
        <v>1</v>
      </c>
      <c r="D964" t="str">
        <f t="shared" ca="1" si="393"/>
        <v>پشتیبانی فنی</v>
      </c>
      <c r="E964" t="str">
        <f t="shared" ca="1" si="394"/>
        <v>محصول ۲</v>
      </c>
      <c r="F964" t="str">
        <f t="shared" ca="1" si="395"/>
        <v>_</v>
      </c>
      <c r="G964">
        <f t="shared" ca="1" si="396"/>
        <v>5.1144216501935649</v>
      </c>
      <c r="H964">
        <f t="shared" ca="1" si="397"/>
        <v>703.11442165019355</v>
      </c>
      <c r="I964">
        <f ca="1">24-COUNTIF($H$2:H963,"&gt;"&amp;B964)</f>
        <v>5</v>
      </c>
      <c r="J964">
        <f t="shared" ca="1" si="404"/>
        <v>20</v>
      </c>
      <c r="O964">
        <f t="shared" ca="1" si="390"/>
        <v>0.68429605656060066</v>
      </c>
      <c r="P964">
        <f t="shared" ca="1" si="403"/>
        <v>1</v>
      </c>
      <c r="Q964">
        <f t="shared" ca="1" si="398"/>
        <v>698</v>
      </c>
      <c r="V964">
        <f t="shared" ref="V964:V1001" ca="1" si="412">0.5*RAND()+0.1</f>
        <v>0.27410135890713483</v>
      </c>
      <c r="W964" t="str">
        <f t="shared" ca="1" si="399"/>
        <v>پشتیبانی فنی</v>
      </c>
      <c r="X964">
        <f t="shared" ref="X964:X1001" ca="1" si="413">7*RAND()+3</f>
        <v>8.3940384349749841</v>
      </c>
      <c r="AB964">
        <f t="shared" ca="1" si="400"/>
        <v>0.92631107004749724</v>
      </c>
      <c r="AC964" t="str">
        <f t="shared" ca="1" si="401"/>
        <v>الویت بیشتر</v>
      </c>
      <c r="AE964">
        <f t="shared" ca="1" si="405"/>
        <v>0.32667143593665782</v>
      </c>
      <c r="AF964" t="str">
        <f t="shared" ca="1" si="402"/>
        <v>محصول ۲</v>
      </c>
      <c r="AG964">
        <f t="shared" ca="1" si="406"/>
        <v>9.9350642551272794E-2</v>
      </c>
      <c r="AH964" s="4">
        <f t="shared" ca="1" si="407"/>
        <v>5.1144216501935649</v>
      </c>
      <c r="AI964">
        <f t="shared" ca="1" si="408"/>
        <v>0.27534098458464173</v>
      </c>
      <c r="AJ964">
        <f t="shared" ca="1" si="409"/>
        <v>15.143553474887327</v>
      </c>
      <c r="AK964">
        <f t="shared" ca="1" si="410"/>
        <v>0.98470086468718832</v>
      </c>
      <c r="AL964">
        <f t="shared" ca="1" si="411"/>
        <v>3.8250763863121295</v>
      </c>
    </row>
    <row r="965" spans="1:38" x14ac:dyDescent="0.3">
      <c r="A965" s="1">
        <f t="shared" si="389"/>
        <v>964</v>
      </c>
      <c r="B965">
        <f t="shared" ca="1" si="391"/>
        <v>698</v>
      </c>
      <c r="C965">
        <f t="shared" ca="1" si="392"/>
        <v>1</v>
      </c>
      <c r="D965" t="str">
        <f t="shared" ca="1" si="393"/>
        <v>بررسی سفارش</v>
      </c>
      <c r="E965" t="str">
        <f t="shared" ca="1" si="394"/>
        <v>_</v>
      </c>
      <c r="F965" t="str">
        <f t="shared" ca="1" si="395"/>
        <v>الویت بیشتر</v>
      </c>
      <c r="G965">
        <f t="shared" ca="1" si="396"/>
        <v>2.8719119640760864</v>
      </c>
      <c r="H965">
        <f t="shared" ca="1" si="397"/>
        <v>700.87191196407605</v>
      </c>
      <c r="I965">
        <f ca="1">24-COUNTIF($H$2:H964,"&gt;"&amp;B965)</f>
        <v>4</v>
      </c>
      <c r="J965">
        <f t="shared" ca="1" si="404"/>
        <v>21</v>
      </c>
      <c r="O965">
        <f t="shared" ca="1" si="390"/>
        <v>0.36334987832802146</v>
      </c>
      <c r="P965">
        <f t="shared" ca="1" si="403"/>
        <v>0</v>
      </c>
      <c r="Q965">
        <f t="shared" ca="1" si="398"/>
        <v>698</v>
      </c>
      <c r="V965">
        <f t="shared" ca="1" si="412"/>
        <v>0.18271926978115369</v>
      </c>
      <c r="W965" t="str">
        <f t="shared" ca="1" si="399"/>
        <v>بررسی سفارش</v>
      </c>
      <c r="X965">
        <f t="shared" ca="1" si="413"/>
        <v>9.1743234079783669</v>
      </c>
      <c r="AB965">
        <f t="shared" ca="1" si="400"/>
        <v>0.98052166186821543</v>
      </c>
      <c r="AC965" t="str">
        <f t="shared" ca="1" si="401"/>
        <v>الویت بیشتر</v>
      </c>
      <c r="AE965">
        <f t="shared" ca="1" si="405"/>
        <v>0.49439645715998615</v>
      </c>
      <c r="AF965" t="str">
        <f t="shared" ca="1" si="402"/>
        <v>محصول ۳</v>
      </c>
      <c r="AG965">
        <f t="shared" ca="1" si="406"/>
        <v>0.60827080002000389</v>
      </c>
      <c r="AH965" s="4">
        <f t="shared" ca="1" si="407"/>
        <v>8.8014399390078903</v>
      </c>
      <c r="AI965">
        <f t="shared" ca="1" si="408"/>
        <v>0.3150274148689749</v>
      </c>
      <c r="AJ965">
        <f t="shared" ca="1" si="409"/>
        <v>15.919620971570685</v>
      </c>
      <c r="AK965">
        <f t="shared" ca="1" si="410"/>
        <v>0.38011523654950929</v>
      </c>
      <c r="AL965">
        <f t="shared" ca="1" si="411"/>
        <v>2.8719119640760864</v>
      </c>
    </row>
    <row r="966" spans="1:38" x14ac:dyDescent="0.3">
      <c r="A966" s="1">
        <f t="shared" si="389"/>
        <v>965</v>
      </c>
      <c r="B966">
        <f t="shared" ca="1" si="391"/>
        <v>698</v>
      </c>
      <c r="C966">
        <f t="shared" ca="1" si="392"/>
        <v>1</v>
      </c>
      <c r="D966" t="str">
        <f t="shared" ca="1" si="393"/>
        <v>بررسی سفارش</v>
      </c>
      <c r="E966" t="str">
        <f t="shared" ca="1" si="394"/>
        <v>_</v>
      </c>
      <c r="F966" t="str">
        <f t="shared" ca="1" si="395"/>
        <v>الویت بیشتر</v>
      </c>
      <c r="G966">
        <f t="shared" ca="1" si="396"/>
        <v>3.3845366284693124</v>
      </c>
      <c r="H966">
        <f t="shared" ca="1" si="397"/>
        <v>701.38453662846928</v>
      </c>
      <c r="I966">
        <f ca="1">24-COUNTIF($H$2:H965,"&gt;"&amp;B966)</f>
        <v>3</v>
      </c>
      <c r="J966">
        <f t="shared" ca="1" si="404"/>
        <v>22</v>
      </c>
      <c r="O966">
        <f t="shared" ca="1" si="390"/>
        <v>4.0891462713471993E-2</v>
      </c>
      <c r="P966">
        <f t="shared" ca="1" si="403"/>
        <v>0</v>
      </c>
      <c r="Q966">
        <f t="shared" ca="1" si="398"/>
        <v>698</v>
      </c>
      <c r="V966">
        <f t="shared" ca="1" si="412"/>
        <v>0.23113516320124469</v>
      </c>
      <c r="W966" t="str">
        <f t="shared" ca="1" si="399"/>
        <v>بررسی سفارش</v>
      </c>
      <c r="X966">
        <f t="shared" ca="1" si="413"/>
        <v>5.4924962342050492</v>
      </c>
      <c r="AB966">
        <f t="shared" ca="1" si="400"/>
        <v>0.41949742289555247</v>
      </c>
      <c r="AC966" t="str">
        <f t="shared" ca="1" si="401"/>
        <v>الویت بیشتر</v>
      </c>
      <c r="AE966">
        <f t="shared" ca="1" si="405"/>
        <v>0.12266549742795281</v>
      </c>
      <c r="AF966" t="str">
        <f t="shared" ca="1" si="402"/>
        <v>محصول ۱</v>
      </c>
      <c r="AG966">
        <f t="shared" ca="1" si="406"/>
        <v>0.13785929856542534</v>
      </c>
      <c r="AH966" s="4">
        <f t="shared" ca="1" si="407"/>
        <v>5.4907164502295593</v>
      </c>
      <c r="AI966">
        <f t="shared" ca="1" si="408"/>
        <v>3.9674129058238972E-2</v>
      </c>
      <c r="AJ966">
        <f t="shared" ca="1" si="409"/>
        <v>8.2300156270711078</v>
      </c>
      <c r="AK966">
        <f t="shared" ca="1" si="410"/>
        <v>0.81060241915203934</v>
      </c>
      <c r="AL966">
        <f t="shared" ca="1" si="411"/>
        <v>3.3845366284693124</v>
      </c>
    </row>
    <row r="967" spans="1:38" x14ac:dyDescent="0.3">
      <c r="A967" s="1">
        <f t="shared" ref="A967:A1001" si="414">A966+1</f>
        <v>966</v>
      </c>
      <c r="B967">
        <f t="shared" ca="1" si="391"/>
        <v>699</v>
      </c>
      <c r="C967">
        <f t="shared" ca="1" si="392"/>
        <v>1</v>
      </c>
      <c r="D967" t="str">
        <f t="shared" ca="1" si="393"/>
        <v>پشتیبانی فنی</v>
      </c>
      <c r="E967" t="str">
        <f t="shared" ca="1" si="394"/>
        <v>محصول ۳</v>
      </c>
      <c r="F967" t="str">
        <f t="shared" ca="1" si="395"/>
        <v>_</v>
      </c>
      <c r="G967">
        <f t="shared" ca="1" si="396"/>
        <v>14.820828478324778</v>
      </c>
      <c r="H967">
        <f t="shared" ca="1" si="397"/>
        <v>713.82082847832476</v>
      </c>
      <c r="I967">
        <f ca="1">24-COUNTIF($H$2:H966,"&gt;"&amp;B967)</f>
        <v>2</v>
      </c>
      <c r="J967">
        <f t="shared" ca="1" si="404"/>
        <v>23</v>
      </c>
      <c r="O967">
        <f t="shared" ref="O967:O1001" ca="1" si="415">RAND()</f>
        <v>0.73546982749190781</v>
      </c>
      <c r="P967">
        <f t="shared" ca="1" si="403"/>
        <v>1</v>
      </c>
      <c r="Q967">
        <f t="shared" ca="1" si="398"/>
        <v>699</v>
      </c>
      <c r="V967">
        <f t="shared" ca="1" si="412"/>
        <v>0.57053108116332107</v>
      </c>
      <c r="W967" t="str">
        <f t="shared" ca="1" si="399"/>
        <v>پشتیبانی فنی</v>
      </c>
      <c r="X967">
        <f t="shared" ca="1" si="413"/>
        <v>7.7165639364339409</v>
      </c>
      <c r="AB967">
        <f t="shared" ca="1" si="400"/>
        <v>0.85102627838874112</v>
      </c>
      <c r="AC967" t="str">
        <f t="shared" ca="1" si="401"/>
        <v>الویت بیشتر</v>
      </c>
      <c r="AE967">
        <f t="shared" ca="1" si="405"/>
        <v>0.37461791159371749</v>
      </c>
      <c r="AF967" t="str">
        <f t="shared" ca="1" si="402"/>
        <v>محصول ۳</v>
      </c>
      <c r="AG967">
        <f t="shared" ca="1" si="406"/>
        <v>0.95320772423967248</v>
      </c>
      <c r="AH967" s="4">
        <f t="shared" ca="1" si="407"/>
        <v>14.820828478324778</v>
      </c>
      <c r="AI967">
        <f t="shared" ca="1" si="408"/>
        <v>0.53992209342448783</v>
      </c>
      <c r="AJ967">
        <f t="shared" ca="1" si="409"/>
        <v>19.604642390469703</v>
      </c>
      <c r="AK967">
        <f t="shared" ca="1" si="410"/>
        <v>0.90298955797455116</v>
      </c>
      <c r="AL967">
        <f t="shared" ca="1" si="411"/>
        <v>3.5595219823295405</v>
      </c>
    </row>
    <row r="968" spans="1:38" x14ac:dyDescent="0.3">
      <c r="A968" s="1">
        <f t="shared" si="414"/>
        <v>967</v>
      </c>
      <c r="B968">
        <f t="shared" ca="1" si="391"/>
        <v>699</v>
      </c>
      <c r="C968">
        <f t="shared" ca="1" si="392"/>
        <v>1</v>
      </c>
      <c r="D968" t="str">
        <f t="shared" ca="1" si="393"/>
        <v>پشتیبانی فنی</v>
      </c>
      <c r="E968" t="str">
        <f t="shared" ca="1" si="394"/>
        <v>محصول ۱</v>
      </c>
      <c r="F968" t="str">
        <f t="shared" ca="1" si="395"/>
        <v>_</v>
      </c>
      <c r="G968">
        <f t="shared" ca="1" si="396"/>
        <v>10.748549356940003</v>
      </c>
      <c r="H968">
        <f t="shared" ca="1" si="397"/>
        <v>709.74854935693998</v>
      </c>
      <c r="I968">
        <f ca="1">24-COUNTIF($H$2:H967,"&gt;"&amp;B968)</f>
        <v>1</v>
      </c>
      <c r="J968">
        <f t="shared" ca="1" si="404"/>
        <v>24</v>
      </c>
      <c r="O968">
        <f t="shared" ca="1" si="415"/>
        <v>0.13787497500157742</v>
      </c>
      <c r="P968">
        <f t="shared" ca="1" si="403"/>
        <v>0</v>
      </c>
      <c r="Q968">
        <f t="shared" ca="1" si="398"/>
        <v>699</v>
      </c>
      <c r="V968">
        <f t="shared" ca="1" si="412"/>
        <v>0.54757514708344912</v>
      </c>
      <c r="W968" t="str">
        <f t="shared" ca="1" si="399"/>
        <v>پشتیبانی فنی</v>
      </c>
      <c r="X968">
        <f t="shared" ca="1" si="413"/>
        <v>7.6856938450883181</v>
      </c>
      <c r="AB968">
        <f t="shared" ca="1" si="400"/>
        <v>0.84697105775251158</v>
      </c>
      <c r="AC968" t="str">
        <f t="shared" ca="1" si="401"/>
        <v>الویت بیشتر</v>
      </c>
      <c r="AE968">
        <f t="shared" ca="1" si="405"/>
        <v>0.10103548432113096</v>
      </c>
      <c r="AF968" t="str">
        <f t="shared" ca="1" si="402"/>
        <v>محصول ۱</v>
      </c>
      <c r="AG968">
        <f t="shared" ca="1" si="406"/>
        <v>0.75655770171881831</v>
      </c>
      <c r="AH968" s="4">
        <f t="shared" ca="1" si="407"/>
        <v>10.748549356940003</v>
      </c>
      <c r="AI968">
        <f t="shared" ca="1" si="408"/>
        <v>0.79571841205208471</v>
      </c>
      <c r="AJ968">
        <f t="shared" ca="1" si="409"/>
        <v>22.943838149527412</v>
      </c>
      <c r="AK968">
        <f t="shared" ca="1" si="410"/>
        <v>0.37350695594516137</v>
      </c>
      <c r="AL968">
        <f t="shared" ca="1" si="411"/>
        <v>2.8642996655618482</v>
      </c>
    </row>
    <row r="969" spans="1:38" x14ac:dyDescent="0.3">
      <c r="A969" s="1">
        <f t="shared" si="414"/>
        <v>968</v>
      </c>
      <c r="B969">
        <f t="shared" ca="1" si="391"/>
        <v>700</v>
      </c>
      <c r="C969">
        <f t="shared" ca="1" si="392"/>
        <v>1</v>
      </c>
      <c r="D969" t="str">
        <f t="shared" ca="1" si="393"/>
        <v>بررسی سفارش</v>
      </c>
      <c r="E969" t="str">
        <f t="shared" ca="1" si="394"/>
        <v>_</v>
      </c>
      <c r="F969" t="str">
        <f t="shared" ca="1" si="395"/>
        <v>الویت کمتر</v>
      </c>
      <c r="G969">
        <f t="shared" ca="1" si="396"/>
        <v>19.140192859915278</v>
      </c>
      <c r="H969">
        <f t="shared" ca="1" si="397"/>
        <v>719.14019285991526</v>
      </c>
      <c r="I969">
        <f ca="1">24-COUNTIF($H$2:H968,"&gt;"&amp;B969)</f>
        <v>1</v>
      </c>
      <c r="J969">
        <f t="shared" ca="1" si="404"/>
        <v>24</v>
      </c>
      <c r="O969">
        <f t="shared" ca="1" si="415"/>
        <v>0.68297875548197029</v>
      </c>
      <c r="P969">
        <f t="shared" ca="1" si="403"/>
        <v>1</v>
      </c>
      <c r="Q969">
        <f t="shared" ca="1" si="398"/>
        <v>700</v>
      </c>
      <c r="V969">
        <f t="shared" ca="1" si="412"/>
        <v>0.22676376610556673</v>
      </c>
      <c r="W969" t="str">
        <f t="shared" ca="1" si="399"/>
        <v>بررسی سفارش</v>
      </c>
      <c r="X969">
        <f t="shared" ca="1" si="413"/>
        <v>3.2092269413796934</v>
      </c>
      <c r="AB969">
        <f t="shared" ca="1" si="400"/>
        <v>3.1268509285072624E-3</v>
      </c>
      <c r="AC969" t="str">
        <f t="shared" ca="1" si="401"/>
        <v>الویت کمتر</v>
      </c>
      <c r="AE969">
        <f t="shared" ca="1" si="405"/>
        <v>0.35280871644987444</v>
      </c>
      <c r="AF969" t="str">
        <f t="shared" ca="1" si="402"/>
        <v>محصول ۳</v>
      </c>
      <c r="AG969">
        <f t="shared" ca="1" si="406"/>
        <v>0.90970371852266052</v>
      </c>
      <c r="AH969" s="4">
        <f t="shared" ca="1" si="407"/>
        <v>13.583667041639034</v>
      </c>
      <c r="AI969">
        <f t="shared" ca="1" si="408"/>
        <v>0.30127581396454917</v>
      </c>
      <c r="AJ969">
        <f t="shared" ca="1" si="409"/>
        <v>15.656560045657196</v>
      </c>
      <c r="AK969">
        <f t="shared" ca="1" si="410"/>
        <v>0.86668246474448529</v>
      </c>
      <c r="AL969">
        <f t="shared" ca="1" si="411"/>
        <v>3.483632814258081</v>
      </c>
    </row>
    <row r="970" spans="1:38" x14ac:dyDescent="0.3">
      <c r="A970" s="1">
        <f t="shared" si="414"/>
        <v>969</v>
      </c>
      <c r="B970">
        <f t="shared" ca="1" si="391"/>
        <v>700</v>
      </c>
      <c r="C970">
        <f t="shared" ca="1" si="392"/>
        <v>1</v>
      </c>
      <c r="D970" t="str">
        <f t="shared" ca="1" si="393"/>
        <v>پشتیبانی فنی</v>
      </c>
      <c r="E970" t="str">
        <f t="shared" ca="1" si="394"/>
        <v>محصول ۱</v>
      </c>
      <c r="F970" t="str">
        <f t="shared" ca="1" si="395"/>
        <v>_</v>
      </c>
      <c r="G970">
        <f t="shared" ca="1" si="396"/>
        <v>8.3148686749045098</v>
      </c>
      <c r="H970">
        <f t="shared" ca="1" si="397"/>
        <v>708.31486867490446</v>
      </c>
      <c r="I970">
        <f ca="1">24-COUNTIF($H$2:H969,"&gt;"&amp;B970)</f>
        <v>0</v>
      </c>
      <c r="J970">
        <f t="shared" ca="1" si="404"/>
        <v>25</v>
      </c>
      <c r="O970">
        <f t="shared" ca="1" si="415"/>
        <v>0.51554743129948277</v>
      </c>
      <c r="P970">
        <f t="shared" ca="1" si="403"/>
        <v>0</v>
      </c>
      <c r="Q970">
        <f t="shared" ca="1" si="398"/>
        <v>700</v>
      </c>
      <c r="V970">
        <f t="shared" ca="1" si="412"/>
        <v>0.59133524013864114</v>
      </c>
      <c r="W970" t="str">
        <f t="shared" ca="1" si="399"/>
        <v>پشتیبانی فنی</v>
      </c>
      <c r="X970">
        <f t="shared" ca="1" si="413"/>
        <v>8.7087522453374095</v>
      </c>
      <c r="AB970">
        <f t="shared" ca="1" si="400"/>
        <v>0.9523622638879663</v>
      </c>
      <c r="AC970" t="str">
        <f t="shared" ca="1" si="401"/>
        <v>الویت بیشتر</v>
      </c>
      <c r="AE970">
        <f t="shared" ca="1" si="405"/>
        <v>0.18263306022698123</v>
      </c>
      <c r="AF970" t="str">
        <f t="shared" ca="1" si="402"/>
        <v>محصول ۱</v>
      </c>
      <c r="AG970">
        <f t="shared" ca="1" si="406"/>
        <v>0.56573255192432437</v>
      </c>
      <c r="AH970" s="4">
        <f t="shared" ca="1" si="407"/>
        <v>8.3148686749045098</v>
      </c>
      <c r="AI970">
        <f t="shared" ca="1" si="408"/>
        <v>1.2511333572893801E-2</v>
      </c>
      <c r="AJ970">
        <f t="shared" ca="1" si="409"/>
        <v>6.3754181613718259</v>
      </c>
      <c r="AK970">
        <f t="shared" ca="1" si="410"/>
        <v>0.23772935022595798</v>
      </c>
      <c r="AL970">
        <f t="shared" ca="1" si="411"/>
        <v>2.6895351335877788</v>
      </c>
    </row>
    <row r="971" spans="1:38" x14ac:dyDescent="0.3">
      <c r="A971" s="1">
        <f t="shared" si="414"/>
        <v>970</v>
      </c>
      <c r="B971">
        <f t="shared" ca="1" si="391"/>
        <v>702</v>
      </c>
      <c r="C971">
        <f t="shared" ca="1" si="392"/>
        <v>1</v>
      </c>
      <c r="D971" t="str">
        <f t="shared" ca="1" si="393"/>
        <v>پشتیبانی فنی</v>
      </c>
      <c r="E971" t="str">
        <f t="shared" ca="1" si="394"/>
        <v>محصول ۳</v>
      </c>
      <c r="F971" t="str">
        <f t="shared" ca="1" si="395"/>
        <v>_</v>
      </c>
      <c r="G971">
        <f t="shared" ca="1" si="396"/>
        <v>6.9290999818302055</v>
      </c>
      <c r="H971">
        <f t="shared" ca="1" si="397"/>
        <v>708.92909998183018</v>
      </c>
      <c r="I971">
        <f ca="1">24-COUNTIF($H$2:H970,"&gt;"&amp;B971)</f>
        <v>6</v>
      </c>
      <c r="J971">
        <f t="shared" ca="1" si="404"/>
        <v>19</v>
      </c>
      <c r="O971">
        <f t="shared" ca="1" si="415"/>
        <v>0.91855335982434538</v>
      </c>
      <c r="P971">
        <f t="shared" ca="1" si="403"/>
        <v>2</v>
      </c>
      <c r="Q971">
        <f t="shared" ca="1" si="398"/>
        <v>702</v>
      </c>
      <c r="V971">
        <f t="shared" ca="1" si="412"/>
        <v>0.51906638753607803</v>
      </c>
      <c r="W971" t="str">
        <f t="shared" ca="1" si="399"/>
        <v>پشتیبانی فنی</v>
      </c>
      <c r="X971">
        <f t="shared" ca="1" si="413"/>
        <v>9.8893979698527943</v>
      </c>
      <c r="AB971">
        <f t="shared" ca="1" si="400"/>
        <v>0.9996504911693519</v>
      </c>
      <c r="AC971" t="str">
        <f t="shared" ca="1" si="401"/>
        <v>الویت بیشتر</v>
      </c>
      <c r="AE971">
        <f t="shared" ca="1" si="405"/>
        <v>0.36661705056368366</v>
      </c>
      <c r="AF971" t="str">
        <f t="shared" ca="1" si="402"/>
        <v>محصول ۳</v>
      </c>
      <c r="AG971">
        <f t="shared" ca="1" si="406"/>
        <v>0.43257024438744474</v>
      </c>
      <c r="AH971" s="4">
        <f t="shared" ca="1" si="407"/>
        <v>6.9290999818302055</v>
      </c>
      <c r="AI971">
        <f t="shared" ca="1" si="408"/>
        <v>0.29754575713429887</v>
      </c>
      <c r="AJ971">
        <f t="shared" ca="1" si="409"/>
        <v>15.584176123815141</v>
      </c>
      <c r="AK971">
        <f t="shared" ca="1" si="410"/>
        <v>0.94787566302013293</v>
      </c>
      <c r="AL971">
        <f t="shared" ca="1" si="411"/>
        <v>3.6771243676587932</v>
      </c>
    </row>
    <row r="972" spans="1:38" x14ac:dyDescent="0.3">
      <c r="A972" s="1">
        <f t="shared" si="414"/>
        <v>971</v>
      </c>
      <c r="B972">
        <f t="shared" ca="1" si="391"/>
        <v>703</v>
      </c>
      <c r="C972">
        <f t="shared" ca="1" si="392"/>
        <v>1</v>
      </c>
      <c r="D972" t="str">
        <f t="shared" ca="1" si="393"/>
        <v>پشتیبانی فنی</v>
      </c>
      <c r="E972" t="str">
        <f t="shared" ca="1" si="394"/>
        <v>محصول ۱</v>
      </c>
      <c r="F972" t="str">
        <f t="shared" ca="1" si="395"/>
        <v>_</v>
      </c>
      <c r="G972">
        <f t="shared" ca="1" si="396"/>
        <v>5.9984204927858933</v>
      </c>
      <c r="H972">
        <f t="shared" ca="1" si="397"/>
        <v>708.99842049278584</v>
      </c>
      <c r="I972">
        <f ca="1">24-COUNTIF($H$2:H971,"&gt;"&amp;B972)</f>
        <v>8</v>
      </c>
      <c r="J972">
        <f t="shared" ca="1" si="404"/>
        <v>17</v>
      </c>
      <c r="O972">
        <f t="shared" ca="1" si="415"/>
        <v>0.58963060938459289</v>
      </c>
      <c r="P972">
        <f t="shared" ca="1" si="403"/>
        <v>1</v>
      </c>
      <c r="Q972">
        <f t="shared" ca="1" si="398"/>
        <v>703</v>
      </c>
      <c r="V972">
        <f t="shared" ca="1" si="412"/>
        <v>0.33668559390400965</v>
      </c>
      <c r="W972" t="str">
        <f t="shared" ca="1" si="399"/>
        <v>پشتیبانی فنی</v>
      </c>
      <c r="X972">
        <f t="shared" ca="1" si="413"/>
        <v>3.3056064173335895</v>
      </c>
      <c r="AB972">
        <f t="shared" ca="1" si="400"/>
        <v>6.6710915939622913E-3</v>
      </c>
      <c r="AC972" t="str">
        <f t="shared" ca="1" si="401"/>
        <v>الویت کمتر</v>
      </c>
      <c r="AE972">
        <f t="shared" ca="1" si="405"/>
        <v>0.14394555363950393</v>
      </c>
      <c r="AF972" t="str">
        <f t="shared" ca="1" si="402"/>
        <v>محصول ۱</v>
      </c>
      <c r="AG972">
        <f t="shared" ca="1" si="406"/>
        <v>0.19978945447907559</v>
      </c>
      <c r="AH972" s="4">
        <f t="shared" ca="1" si="407"/>
        <v>5.9984204927858933</v>
      </c>
      <c r="AI972">
        <f t="shared" ca="1" si="408"/>
        <v>0.3630625815550661</v>
      </c>
      <c r="AJ972">
        <f t="shared" ca="1" si="409"/>
        <v>16.796140991773058</v>
      </c>
      <c r="AK972">
        <f t="shared" ca="1" si="410"/>
        <v>0.48264445125689859</v>
      </c>
      <c r="AL972">
        <f t="shared" ca="1" si="411"/>
        <v>2.9824911717230833</v>
      </c>
    </row>
    <row r="973" spans="1:38" x14ac:dyDescent="0.3">
      <c r="A973" s="1">
        <f t="shared" si="414"/>
        <v>972</v>
      </c>
      <c r="B973">
        <f t="shared" ca="1" si="391"/>
        <v>703</v>
      </c>
      <c r="C973">
        <f t="shared" ca="1" si="392"/>
        <v>1</v>
      </c>
      <c r="D973" t="str">
        <f t="shared" ca="1" si="393"/>
        <v>پشتیبانی فنی</v>
      </c>
      <c r="E973" t="str">
        <f t="shared" ca="1" si="394"/>
        <v>محصول ۲</v>
      </c>
      <c r="F973" t="str">
        <f t="shared" ca="1" si="395"/>
        <v>_</v>
      </c>
      <c r="G973">
        <f t="shared" ca="1" si="396"/>
        <v>6.6082805572696977</v>
      </c>
      <c r="H973">
        <f t="shared" ca="1" si="397"/>
        <v>709.60828055726972</v>
      </c>
      <c r="I973">
        <f ca="1">24-COUNTIF($H$2:H972,"&gt;"&amp;B973)</f>
        <v>7</v>
      </c>
      <c r="J973">
        <f t="shared" ca="1" si="404"/>
        <v>18</v>
      </c>
      <c r="O973">
        <f t="shared" ca="1" si="415"/>
        <v>1.0772774169103383E-2</v>
      </c>
      <c r="P973">
        <f t="shared" ca="1" si="403"/>
        <v>0</v>
      </c>
      <c r="Q973">
        <f t="shared" ca="1" si="398"/>
        <v>703</v>
      </c>
      <c r="V973">
        <f t="shared" ca="1" si="412"/>
        <v>0.39771100943337423</v>
      </c>
      <c r="W973" t="str">
        <f t="shared" ca="1" si="399"/>
        <v>پشتیبانی فنی</v>
      </c>
      <c r="X973">
        <f t="shared" ca="1" si="413"/>
        <v>4.060057579183896</v>
      </c>
      <c r="AB973">
        <f t="shared" ca="1" si="400"/>
        <v>8.0265862227515847E-2</v>
      </c>
      <c r="AC973" t="str">
        <f t="shared" ca="1" si="401"/>
        <v>الویت کمتر</v>
      </c>
      <c r="AE973">
        <f t="shared" ca="1" si="405"/>
        <v>0.23054955180124784</v>
      </c>
      <c r="AF973" t="str">
        <f t="shared" ca="1" si="402"/>
        <v>محصول ۲</v>
      </c>
      <c r="AG973">
        <f t="shared" ca="1" si="406"/>
        <v>0.39920707471352035</v>
      </c>
      <c r="AH973" s="4">
        <f t="shared" ca="1" si="407"/>
        <v>6.6082805572696977</v>
      </c>
      <c r="AI973">
        <f t="shared" ca="1" si="408"/>
        <v>0.15790031997734821</v>
      </c>
      <c r="AJ973">
        <f t="shared" ca="1" si="409"/>
        <v>12.43878215797659</v>
      </c>
      <c r="AK973">
        <f t="shared" ca="1" si="410"/>
        <v>0.41729173582168755</v>
      </c>
      <c r="AL973">
        <f t="shared" ca="1" si="411"/>
        <v>2.9135554015183618</v>
      </c>
    </row>
    <row r="974" spans="1:38" x14ac:dyDescent="0.3">
      <c r="A974" s="1">
        <f t="shared" si="414"/>
        <v>973</v>
      </c>
      <c r="B974">
        <f t="shared" ca="1" si="391"/>
        <v>704</v>
      </c>
      <c r="C974">
        <f t="shared" ca="1" si="392"/>
        <v>1</v>
      </c>
      <c r="D974" t="str">
        <f t="shared" ca="1" si="393"/>
        <v>پشتیبانی فنی</v>
      </c>
      <c r="E974" t="str">
        <f t="shared" ca="1" si="394"/>
        <v>محصول ۳</v>
      </c>
      <c r="F974" t="str">
        <f t="shared" ca="1" si="395"/>
        <v>_</v>
      </c>
      <c r="G974">
        <f t="shared" ca="1" si="396"/>
        <v>13.148313167822241</v>
      </c>
      <c r="H974">
        <f t="shared" ca="1" si="397"/>
        <v>717.14831316782227</v>
      </c>
      <c r="I974">
        <f ca="1">24-COUNTIF($H$2:H973,"&gt;"&amp;B974)</f>
        <v>8</v>
      </c>
      <c r="J974">
        <f t="shared" ca="1" si="404"/>
        <v>17</v>
      </c>
      <c r="O974">
        <f t="shared" ca="1" si="415"/>
        <v>0.79026277432025471</v>
      </c>
      <c r="P974">
        <f t="shared" ca="1" si="403"/>
        <v>1</v>
      </c>
      <c r="Q974">
        <f t="shared" ca="1" si="398"/>
        <v>704</v>
      </c>
      <c r="V974">
        <f t="shared" ca="1" si="412"/>
        <v>0.54221479128326899</v>
      </c>
      <c r="W974" t="str">
        <f t="shared" ca="1" si="399"/>
        <v>پشتیبانی فنی</v>
      </c>
      <c r="X974">
        <f t="shared" ca="1" si="413"/>
        <v>3.3075593443948721</v>
      </c>
      <c r="AB974">
        <f t="shared" ca="1" si="400"/>
        <v>6.7566250231859675E-3</v>
      </c>
      <c r="AC974" t="str">
        <f t="shared" ca="1" si="401"/>
        <v>الویت کمتر</v>
      </c>
      <c r="AE974">
        <f t="shared" ca="1" si="405"/>
        <v>0.35769043875401063</v>
      </c>
      <c r="AF974" t="str">
        <f t="shared" ca="1" si="402"/>
        <v>محصول ۳</v>
      </c>
      <c r="AG974">
        <f t="shared" ca="1" si="406"/>
        <v>0.89102377260404142</v>
      </c>
      <c r="AH974" s="4">
        <f t="shared" ca="1" si="407"/>
        <v>13.148313167822241</v>
      </c>
      <c r="AI974">
        <f t="shared" ca="1" si="408"/>
        <v>0.75696667844837395</v>
      </c>
      <c r="AJ974">
        <f t="shared" ca="1" si="409"/>
        <v>22.476795500849619</v>
      </c>
      <c r="AK974">
        <f t="shared" ca="1" si="410"/>
        <v>0.51902369042061935</v>
      </c>
      <c r="AL974">
        <f t="shared" ca="1" si="411"/>
        <v>3.0192081672654685</v>
      </c>
    </row>
    <row r="975" spans="1:38" x14ac:dyDescent="0.3">
      <c r="A975" s="1">
        <f t="shared" si="414"/>
        <v>974</v>
      </c>
      <c r="B975">
        <f t="shared" ca="1" si="391"/>
        <v>706</v>
      </c>
      <c r="C975">
        <f t="shared" ca="1" si="392"/>
        <v>1</v>
      </c>
      <c r="D975" t="str">
        <f t="shared" ca="1" si="393"/>
        <v>پشتیبانی فنی</v>
      </c>
      <c r="E975" t="str">
        <f t="shared" ca="1" si="394"/>
        <v>محصول ۲</v>
      </c>
      <c r="F975" t="str">
        <f t="shared" ca="1" si="395"/>
        <v>_</v>
      </c>
      <c r="G975">
        <f t="shared" ca="1" si="396"/>
        <v>5.8646484965148957</v>
      </c>
      <c r="H975">
        <f t="shared" ca="1" si="397"/>
        <v>711.86464849651486</v>
      </c>
      <c r="I975">
        <f ca="1">24-COUNTIF($H$2:H974,"&gt;"&amp;B975)</f>
        <v>9</v>
      </c>
      <c r="J975">
        <f t="shared" ca="1" si="404"/>
        <v>16</v>
      </c>
      <c r="O975">
        <f t="shared" ca="1" si="415"/>
        <v>0.91619660382250867</v>
      </c>
      <c r="P975">
        <f t="shared" ca="1" si="403"/>
        <v>2</v>
      </c>
      <c r="Q975">
        <f t="shared" ca="1" si="398"/>
        <v>706</v>
      </c>
      <c r="V975">
        <f t="shared" ca="1" si="412"/>
        <v>0.30165850440219866</v>
      </c>
      <c r="W975" t="str">
        <f t="shared" ca="1" si="399"/>
        <v>پشتیبانی فنی</v>
      </c>
      <c r="X975">
        <f t="shared" ca="1" si="413"/>
        <v>7.4611228073837861</v>
      </c>
      <c r="AB975">
        <f t="shared" ca="1" si="400"/>
        <v>0.81583150288037753</v>
      </c>
      <c r="AC975" t="str">
        <f t="shared" ca="1" si="401"/>
        <v>الویت بیشتر</v>
      </c>
      <c r="AE975">
        <f t="shared" ca="1" si="405"/>
        <v>0.21528992586404355</v>
      </c>
      <c r="AF975" t="str">
        <f t="shared" ca="1" si="402"/>
        <v>محصول ۲</v>
      </c>
      <c r="AG975">
        <f t="shared" ca="1" si="406"/>
        <v>0.18236024463522338</v>
      </c>
      <c r="AH975" s="4">
        <f t="shared" ca="1" si="407"/>
        <v>5.8646484965148957</v>
      </c>
      <c r="AI975">
        <f t="shared" ca="1" si="408"/>
        <v>3.6472170418912486E-2</v>
      </c>
      <c r="AJ975">
        <f t="shared" ca="1" si="409"/>
        <v>8.0557303730560701</v>
      </c>
      <c r="AK975">
        <f t="shared" ca="1" si="410"/>
        <v>0.86156075882221983</v>
      </c>
      <c r="AL975">
        <f t="shared" ca="1" si="411"/>
        <v>3.4738075614800605</v>
      </c>
    </row>
    <row r="976" spans="1:38" x14ac:dyDescent="0.3">
      <c r="A976" s="1">
        <f t="shared" si="414"/>
        <v>975</v>
      </c>
      <c r="B976">
        <f t="shared" ca="1" si="391"/>
        <v>706</v>
      </c>
      <c r="C976">
        <f t="shared" ca="1" si="392"/>
        <v>1</v>
      </c>
      <c r="D976" t="str">
        <f t="shared" ca="1" si="393"/>
        <v>پشتیبانی فنی</v>
      </c>
      <c r="E976" t="str">
        <f t="shared" ca="1" si="394"/>
        <v>محصول ۱</v>
      </c>
      <c r="F976" t="str">
        <f t="shared" ca="1" si="395"/>
        <v>_</v>
      </c>
      <c r="G976">
        <f t="shared" ca="1" si="396"/>
        <v>7.0897756293031371</v>
      </c>
      <c r="H976">
        <f t="shared" ca="1" si="397"/>
        <v>713.08977562930318</v>
      </c>
      <c r="I976">
        <f ca="1">24-COUNTIF($H$2:H975,"&gt;"&amp;B976)</f>
        <v>8</v>
      </c>
      <c r="J976">
        <f t="shared" ca="1" si="404"/>
        <v>17</v>
      </c>
      <c r="O976">
        <f t="shared" ca="1" si="415"/>
        <v>0.47147928396690486</v>
      </c>
      <c r="P976">
        <f t="shared" ca="1" si="403"/>
        <v>0</v>
      </c>
      <c r="Q976">
        <f t="shared" ca="1" si="398"/>
        <v>706</v>
      </c>
      <c r="V976">
        <f t="shared" ca="1" si="412"/>
        <v>0.33152338568583373</v>
      </c>
      <c r="W976" t="str">
        <f t="shared" ca="1" si="399"/>
        <v>پشتیبانی فنی</v>
      </c>
      <c r="X976">
        <f t="shared" ca="1" si="413"/>
        <v>6.1350373351149292</v>
      </c>
      <c r="AB976">
        <f t="shared" ca="1" si="400"/>
        <v>0.57320181711555684</v>
      </c>
      <c r="AC976" t="str">
        <f t="shared" ca="1" si="401"/>
        <v>الویت بیشتر</v>
      </c>
      <c r="AE976">
        <f t="shared" ca="1" si="405"/>
        <v>0.18175051705686665</v>
      </c>
      <c r="AF976" t="str">
        <f t="shared" ca="1" si="402"/>
        <v>محصول ۱</v>
      </c>
      <c r="AG976">
        <f t="shared" ca="1" si="406"/>
        <v>0.44892131565301963</v>
      </c>
      <c r="AH976" s="4">
        <f t="shared" ca="1" si="407"/>
        <v>7.0897756293031371</v>
      </c>
      <c r="AI976">
        <f t="shared" ca="1" si="408"/>
        <v>0.55974917503489907</v>
      </c>
      <c r="AJ976">
        <f t="shared" ca="1" si="409"/>
        <v>19.88857696399333</v>
      </c>
      <c r="AK976">
        <f t="shared" ca="1" si="410"/>
        <v>9.9695355255462914E-2</v>
      </c>
      <c r="AL976">
        <f t="shared" ca="1" si="411"/>
        <v>2.4465318695355638</v>
      </c>
    </row>
    <row r="977" spans="1:38" x14ac:dyDescent="0.3">
      <c r="A977" s="1">
        <f t="shared" si="414"/>
        <v>976</v>
      </c>
      <c r="B977">
        <f t="shared" ca="1" si="391"/>
        <v>706</v>
      </c>
      <c r="C977">
        <f t="shared" ca="1" si="392"/>
        <v>1</v>
      </c>
      <c r="D977" t="str">
        <f t="shared" ca="1" si="393"/>
        <v>پشتیبانی فنی</v>
      </c>
      <c r="E977" t="str">
        <f t="shared" ca="1" si="394"/>
        <v>محصول ۲</v>
      </c>
      <c r="F977" t="str">
        <f t="shared" ca="1" si="395"/>
        <v>_</v>
      </c>
      <c r="G977">
        <f t="shared" ca="1" si="396"/>
        <v>5.1137746546504612</v>
      </c>
      <c r="H977">
        <f t="shared" ca="1" si="397"/>
        <v>711.11377465465046</v>
      </c>
      <c r="I977">
        <f ca="1">24-COUNTIF($H$2:H976,"&gt;"&amp;B977)</f>
        <v>7</v>
      </c>
      <c r="J977">
        <f t="shared" ca="1" si="404"/>
        <v>18</v>
      </c>
      <c r="O977">
        <f t="shared" ca="1" si="415"/>
        <v>3.9654742071758564E-3</v>
      </c>
      <c r="P977">
        <f t="shared" ca="1" si="403"/>
        <v>0</v>
      </c>
      <c r="Q977">
        <f t="shared" ca="1" si="398"/>
        <v>706</v>
      </c>
      <c r="V977">
        <f t="shared" ca="1" si="412"/>
        <v>0.41463661916760886</v>
      </c>
      <c r="W977" t="str">
        <f t="shared" ca="1" si="399"/>
        <v>پشتیبانی فنی</v>
      </c>
      <c r="X977">
        <f t="shared" ca="1" si="413"/>
        <v>8.5035333447490036</v>
      </c>
      <c r="AB977">
        <f t="shared" ca="1" si="400"/>
        <v>0.93601678713491132</v>
      </c>
      <c r="AC977" t="str">
        <f t="shared" ca="1" si="401"/>
        <v>الویت بیشتر</v>
      </c>
      <c r="AE977">
        <f t="shared" ca="1" si="405"/>
        <v>0.22875539722190502</v>
      </c>
      <c r="AF977" t="str">
        <f t="shared" ca="1" si="402"/>
        <v>محصول ۲</v>
      </c>
      <c r="AG977">
        <f t="shared" ca="1" si="406"/>
        <v>0.23122776087440355</v>
      </c>
      <c r="AH977" s="4">
        <f t="shared" ca="1" si="407"/>
        <v>5.1137746546504612</v>
      </c>
      <c r="AI977">
        <f t="shared" ca="1" si="408"/>
        <v>0.24485357347599057</v>
      </c>
      <c r="AJ977">
        <f t="shared" ca="1" si="409"/>
        <v>14.508518527255482</v>
      </c>
      <c r="AK977">
        <f t="shared" ca="1" si="410"/>
        <v>0.79958270899316919</v>
      </c>
      <c r="AL977">
        <f t="shared" ca="1" si="411"/>
        <v>3.3668850167515685</v>
      </c>
    </row>
    <row r="978" spans="1:38" x14ac:dyDescent="0.3">
      <c r="A978" s="1">
        <f t="shared" si="414"/>
        <v>977</v>
      </c>
      <c r="B978">
        <f t="shared" ca="1" si="391"/>
        <v>706</v>
      </c>
      <c r="C978">
        <f t="shared" ca="1" si="392"/>
        <v>1</v>
      </c>
      <c r="D978" t="str">
        <f t="shared" ca="1" si="393"/>
        <v>پشتیبانی فنی</v>
      </c>
      <c r="E978" t="str">
        <f t="shared" ca="1" si="394"/>
        <v>محصول ۳</v>
      </c>
      <c r="F978" t="str">
        <f t="shared" ca="1" si="395"/>
        <v>_</v>
      </c>
      <c r="G978">
        <f t="shared" ca="1" si="396"/>
        <v>9.8124134973743171</v>
      </c>
      <c r="H978">
        <f t="shared" ca="1" si="397"/>
        <v>715.81241349737434</v>
      </c>
      <c r="I978">
        <f ca="1">24-COUNTIF($H$2:H977,"&gt;"&amp;B978)</f>
        <v>6</v>
      </c>
      <c r="J978">
        <f t="shared" ca="1" si="404"/>
        <v>19</v>
      </c>
      <c r="O978">
        <f t="shared" ca="1" si="415"/>
        <v>0.1318902558524454</v>
      </c>
      <c r="P978">
        <f t="shared" ca="1" si="403"/>
        <v>0</v>
      </c>
      <c r="Q978">
        <f t="shared" ca="1" si="398"/>
        <v>706</v>
      </c>
      <c r="V978">
        <f t="shared" ca="1" si="412"/>
        <v>0.49032286151406379</v>
      </c>
      <c r="W978" t="str">
        <f t="shared" ca="1" si="399"/>
        <v>پشتیبانی فنی</v>
      </c>
      <c r="X978">
        <f t="shared" ca="1" si="413"/>
        <v>7.0584918966198416</v>
      </c>
      <c r="AB978">
        <f t="shared" ca="1" si="400"/>
        <v>0.75278657364996748</v>
      </c>
      <c r="AC978" t="str">
        <f t="shared" ca="1" si="401"/>
        <v>الویت بیشتر</v>
      </c>
      <c r="AE978">
        <f t="shared" ca="1" si="405"/>
        <v>0.46526928418536873</v>
      </c>
      <c r="AF978" t="str">
        <f t="shared" ca="1" si="402"/>
        <v>محصول ۳</v>
      </c>
      <c r="AG978">
        <f t="shared" ca="1" si="406"/>
        <v>0.68964549658343388</v>
      </c>
      <c r="AH978" s="4">
        <f t="shared" ca="1" si="407"/>
        <v>9.8124134973743171</v>
      </c>
      <c r="AI978">
        <f t="shared" ca="1" si="408"/>
        <v>0.60755616009347524</v>
      </c>
      <c r="AJ978">
        <f t="shared" ca="1" si="409"/>
        <v>20.553181815051669</v>
      </c>
      <c r="AK978">
        <f t="shared" ca="1" si="410"/>
        <v>0.69626144798220846</v>
      </c>
      <c r="AL978">
        <f t="shared" ca="1" si="411"/>
        <v>3.2205918245004206</v>
      </c>
    </row>
    <row r="979" spans="1:38" x14ac:dyDescent="0.3">
      <c r="A979" s="1">
        <f t="shared" si="414"/>
        <v>978</v>
      </c>
      <c r="B979">
        <f t="shared" ca="1" si="391"/>
        <v>711</v>
      </c>
      <c r="C979">
        <f t="shared" ca="1" si="392"/>
        <v>1</v>
      </c>
      <c r="D979" t="str">
        <f t="shared" ca="1" si="393"/>
        <v>پشتیبانی فنی</v>
      </c>
      <c r="E979" t="str">
        <f t="shared" ca="1" si="394"/>
        <v>محصول ۱</v>
      </c>
      <c r="F979" t="str">
        <f t="shared" ca="1" si="395"/>
        <v>_</v>
      </c>
      <c r="G979">
        <f t="shared" ca="1" si="396"/>
        <v>5.8116165382843388</v>
      </c>
      <c r="H979">
        <f t="shared" ca="1" si="397"/>
        <v>716.81161653828428</v>
      </c>
      <c r="I979">
        <f ca="1">24-COUNTIF($H$2:H978,"&gt;"&amp;B979)</f>
        <v>13</v>
      </c>
      <c r="J979">
        <f t="shared" ca="1" si="404"/>
        <v>12</v>
      </c>
      <c r="O979">
        <f t="shared" ca="1" si="415"/>
        <v>0.98640919733599475</v>
      </c>
      <c r="P979">
        <f t="shared" ca="1" si="403"/>
        <v>5</v>
      </c>
      <c r="Q979">
        <f t="shared" ca="1" si="398"/>
        <v>711</v>
      </c>
      <c r="V979">
        <f t="shared" ca="1" si="412"/>
        <v>0.25316496875901728</v>
      </c>
      <c r="W979" t="str">
        <f t="shared" ca="1" si="399"/>
        <v>پشتیبانی فنی</v>
      </c>
      <c r="X979">
        <f t="shared" ca="1" si="413"/>
        <v>6.072200114325474</v>
      </c>
      <c r="AB979">
        <f t="shared" ca="1" si="400"/>
        <v>0.55921108737414804</v>
      </c>
      <c r="AC979" t="str">
        <f t="shared" ca="1" si="401"/>
        <v>الویت بیشتر</v>
      </c>
      <c r="AE979">
        <f t="shared" ca="1" si="405"/>
        <v>0.1683059353208326</v>
      </c>
      <c r="AF979" t="str">
        <f t="shared" ca="1" si="402"/>
        <v>محصول ۱</v>
      </c>
      <c r="AG979">
        <f t="shared" ca="1" si="406"/>
        <v>0.17567083463008903</v>
      </c>
      <c r="AH979" s="4">
        <f t="shared" ca="1" si="407"/>
        <v>5.8116165382843388</v>
      </c>
      <c r="AI979">
        <f t="shared" ca="1" si="408"/>
        <v>0.52117562812491036</v>
      </c>
      <c r="AJ979">
        <f t="shared" ca="1" si="409"/>
        <v>19.33134724296383</v>
      </c>
      <c r="AK979">
        <f t="shared" ca="1" si="410"/>
        <v>0.75643026119530299</v>
      </c>
      <c r="AL979">
        <f t="shared" ca="1" si="411"/>
        <v>3.3020462210078705</v>
      </c>
    </row>
    <row r="980" spans="1:38" x14ac:dyDescent="0.3">
      <c r="A980" s="1">
        <f t="shared" si="414"/>
        <v>979</v>
      </c>
      <c r="B980">
        <f t="shared" ca="1" si="391"/>
        <v>714</v>
      </c>
      <c r="C980">
        <f t="shared" ca="1" si="392"/>
        <v>1</v>
      </c>
      <c r="D980" t="str">
        <f t="shared" ca="1" si="393"/>
        <v>پشتیبانی فنی</v>
      </c>
      <c r="E980" t="str">
        <f t="shared" ca="1" si="394"/>
        <v>محصول ۱</v>
      </c>
      <c r="F980" t="str">
        <f t="shared" ca="1" si="395"/>
        <v>_</v>
      </c>
      <c r="G980">
        <f t="shared" ca="1" si="396"/>
        <v>6.3285782128740298</v>
      </c>
      <c r="H980">
        <f t="shared" ca="1" si="397"/>
        <v>720.32857821287405</v>
      </c>
      <c r="I980">
        <f ca="1">24-COUNTIF($H$2:H979,"&gt;"&amp;B980)</f>
        <v>17</v>
      </c>
      <c r="J980">
        <f t="shared" ca="1" si="404"/>
        <v>8</v>
      </c>
      <c r="O980">
        <f t="shared" ca="1" si="415"/>
        <v>0.93923850122140273</v>
      </c>
      <c r="P980">
        <f t="shared" ca="1" si="403"/>
        <v>3</v>
      </c>
      <c r="Q980">
        <f t="shared" ca="1" si="398"/>
        <v>714</v>
      </c>
      <c r="V980">
        <f t="shared" ca="1" si="412"/>
        <v>0.47891761431289226</v>
      </c>
      <c r="W980" t="str">
        <f t="shared" ca="1" si="399"/>
        <v>پشتیبانی فنی</v>
      </c>
      <c r="X980">
        <f t="shared" ca="1" si="413"/>
        <v>6.4891197072461662</v>
      </c>
      <c r="AB980">
        <f t="shared" ca="1" si="400"/>
        <v>0.64782055914150727</v>
      </c>
      <c r="AC980" t="str">
        <f t="shared" ca="1" si="401"/>
        <v>الویت بیشتر</v>
      </c>
      <c r="AE980">
        <f t="shared" ca="1" si="405"/>
        <v>0.17674144785927665</v>
      </c>
      <c r="AF980" t="str">
        <f t="shared" ca="1" si="402"/>
        <v>محصول ۱</v>
      </c>
      <c r="AG980">
        <f t="shared" ca="1" si="406"/>
        <v>0.36934219197685747</v>
      </c>
      <c r="AH980" s="4">
        <f t="shared" ca="1" si="407"/>
        <v>6.3285782128740298</v>
      </c>
      <c r="AI980">
        <f t="shared" ca="1" si="408"/>
        <v>5.5809576188129872E-2</v>
      </c>
      <c r="AJ980">
        <f t="shared" ca="1" si="409"/>
        <v>9.0169830437073006</v>
      </c>
      <c r="AK980">
        <f t="shared" ca="1" si="410"/>
        <v>3.0932717460543491E-2</v>
      </c>
      <c r="AL980">
        <f t="shared" ca="1" si="411"/>
        <v>2.2487276320015268</v>
      </c>
    </row>
    <row r="981" spans="1:38" x14ac:dyDescent="0.3">
      <c r="A981" s="1">
        <f t="shared" si="414"/>
        <v>980</v>
      </c>
      <c r="B981">
        <f t="shared" ca="1" si="391"/>
        <v>714</v>
      </c>
      <c r="C981">
        <f t="shared" ca="1" si="392"/>
        <v>1</v>
      </c>
      <c r="D981" t="str">
        <f t="shared" ca="1" si="393"/>
        <v>بررسی سفارش</v>
      </c>
      <c r="E981" t="str">
        <f t="shared" ca="1" si="394"/>
        <v>_</v>
      </c>
      <c r="F981" t="str">
        <f t="shared" ca="1" si="395"/>
        <v>الویت بیشتر</v>
      </c>
      <c r="G981">
        <f t="shared" ca="1" si="396"/>
        <v>3.5443420621018444</v>
      </c>
      <c r="H981">
        <f t="shared" ca="1" si="397"/>
        <v>717.5443420621018</v>
      </c>
      <c r="I981">
        <f ca="1">24-COUNTIF($H$2:H980,"&gt;"&amp;B981)</f>
        <v>16</v>
      </c>
      <c r="J981">
        <f t="shared" ca="1" si="404"/>
        <v>9</v>
      </c>
      <c r="O981">
        <f t="shared" ca="1" si="415"/>
        <v>0.44394726088784087</v>
      </c>
      <c r="P981">
        <f t="shared" ca="1" si="403"/>
        <v>0</v>
      </c>
      <c r="Q981">
        <f t="shared" ca="1" si="398"/>
        <v>714</v>
      </c>
      <c r="V981">
        <f t="shared" ca="1" si="412"/>
        <v>0.19977990684150629</v>
      </c>
      <c r="W981" t="str">
        <f t="shared" ca="1" si="399"/>
        <v>بررسی سفارش</v>
      </c>
      <c r="X981">
        <f t="shared" ca="1" si="413"/>
        <v>6.916600654501579</v>
      </c>
      <c r="AB981">
        <f t="shared" ca="1" si="400"/>
        <v>0.72836138503371162</v>
      </c>
      <c r="AC981" t="str">
        <f t="shared" ca="1" si="401"/>
        <v>الویت بیشتر</v>
      </c>
      <c r="AE981">
        <f t="shared" ca="1" si="405"/>
        <v>0.47538031100117439</v>
      </c>
      <c r="AF981" t="str">
        <f t="shared" ca="1" si="402"/>
        <v>محصول ۳</v>
      </c>
      <c r="AG981">
        <f t="shared" ca="1" si="406"/>
        <v>0.97045955082244717</v>
      </c>
      <c r="AH981" s="4">
        <f t="shared" ca="1" si="407"/>
        <v>15.47398792117864</v>
      </c>
      <c r="AI981">
        <f t="shared" ca="1" si="408"/>
        <v>0.119998825855539</v>
      </c>
      <c r="AJ981">
        <f t="shared" ca="1" si="409"/>
        <v>11.356593672403559</v>
      </c>
      <c r="AK981">
        <f t="shared" ca="1" si="410"/>
        <v>0.89618792181520035</v>
      </c>
      <c r="AL981">
        <f t="shared" ca="1" si="411"/>
        <v>3.5443420621018444</v>
      </c>
    </row>
    <row r="982" spans="1:38" x14ac:dyDescent="0.3">
      <c r="A982" s="1">
        <f t="shared" si="414"/>
        <v>981</v>
      </c>
      <c r="B982">
        <f t="shared" ca="1" si="391"/>
        <v>714</v>
      </c>
      <c r="C982">
        <f t="shared" ca="1" si="392"/>
        <v>1</v>
      </c>
      <c r="D982" t="str">
        <f t="shared" ca="1" si="393"/>
        <v>بررسی سفارش</v>
      </c>
      <c r="E982" t="str">
        <f t="shared" ca="1" si="394"/>
        <v>_</v>
      </c>
      <c r="F982" t="str">
        <f t="shared" ca="1" si="395"/>
        <v>الویت بیشتر</v>
      </c>
      <c r="G982">
        <f t="shared" ca="1" si="396"/>
        <v>3.0898404399987687</v>
      </c>
      <c r="H982">
        <f t="shared" ca="1" si="397"/>
        <v>717.08984043999874</v>
      </c>
      <c r="I982">
        <f ca="1">24-COUNTIF($H$2:H981,"&gt;"&amp;B982)</f>
        <v>15</v>
      </c>
      <c r="J982">
        <f t="shared" ca="1" si="404"/>
        <v>10</v>
      </c>
      <c r="O982">
        <f t="shared" ca="1" si="415"/>
        <v>0.30730235547148121</v>
      </c>
      <c r="P982">
        <f t="shared" ca="1" si="403"/>
        <v>0</v>
      </c>
      <c r="Q982">
        <f t="shared" ca="1" si="398"/>
        <v>714</v>
      </c>
      <c r="V982">
        <f t="shared" ca="1" si="412"/>
        <v>0.19730132282876964</v>
      </c>
      <c r="W982" t="str">
        <f t="shared" ca="1" si="399"/>
        <v>بررسی سفارش</v>
      </c>
      <c r="X982">
        <f t="shared" ca="1" si="413"/>
        <v>9.50728684455731</v>
      </c>
      <c r="AB982">
        <f t="shared" ca="1" si="400"/>
        <v>0.9930638213272488</v>
      </c>
      <c r="AC982" t="str">
        <f t="shared" ca="1" si="401"/>
        <v>الویت بیشتر</v>
      </c>
      <c r="AE982">
        <f t="shared" ca="1" si="405"/>
        <v>0.2401697634821035</v>
      </c>
      <c r="AF982" t="str">
        <f t="shared" ca="1" si="402"/>
        <v>محصول ۲</v>
      </c>
      <c r="AG982">
        <f t="shared" ca="1" si="406"/>
        <v>0.37051591218616797</v>
      </c>
      <c r="AH982" s="4">
        <f t="shared" ca="1" si="407"/>
        <v>6.3394441398453178</v>
      </c>
      <c r="AI982">
        <f t="shared" ca="1" si="408"/>
        <v>0.86861503040483401</v>
      </c>
      <c r="AJ982">
        <f t="shared" ca="1" si="409"/>
        <v>23.792558670181581</v>
      </c>
      <c r="AK982">
        <f t="shared" ca="1" si="410"/>
        <v>0.58580478766918243</v>
      </c>
      <c r="AL982">
        <f t="shared" ca="1" si="411"/>
        <v>3.0898404399987687</v>
      </c>
    </row>
    <row r="983" spans="1:38" x14ac:dyDescent="0.3">
      <c r="A983" s="1">
        <f t="shared" si="414"/>
        <v>982</v>
      </c>
      <c r="B983">
        <f t="shared" ca="1" si="391"/>
        <v>719</v>
      </c>
      <c r="C983">
        <f t="shared" ca="1" si="392"/>
        <v>1</v>
      </c>
      <c r="D983" t="str">
        <f t="shared" ca="1" si="393"/>
        <v>پشتیبانی فنی</v>
      </c>
      <c r="E983" t="str">
        <f t="shared" ca="1" si="394"/>
        <v>محصول ۲</v>
      </c>
      <c r="F983" t="str">
        <f t="shared" ca="1" si="395"/>
        <v>_</v>
      </c>
      <c r="G983">
        <f t="shared" ca="1" si="396"/>
        <v>17.112750328614784</v>
      </c>
      <c r="H983">
        <f t="shared" ca="1" si="397"/>
        <v>736.11275032861477</v>
      </c>
      <c r="I983">
        <f ca="1">24-COUNTIF($H$2:H982,"&gt;"&amp;B983)</f>
        <v>22</v>
      </c>
      <c r="J983">
        <f t="shared" ca="1" si="404"/>
        <v>3</v>
      </c>
      <c r="O983">
        <f t="shared" ca="1" si="415"/>
        <v>0.99072362483377308</v>
      </c>
      <c r="P983">
        <f t="shared" ca="1" si="403"/>
        <v>5</v>
      </c>
      <c r="Q983">
        <f t="shared" ca="1" si="398"/>
        <v>719</v>
      </c>
      <c r="V983">
        <f t="shared" ca="1" si="412"/>
        <v>0.25011537560670549</v>
      </c>
      <c r="W983" t="str">
        <f t="shared" ca="1" si="399"/>
        <v>پشتیبانی فنی</v>
      </c>
      <c r="X983">
        <f t="shared" ca="1" si="413"/>
        <v>4.7603460761157619</v>
      </c>
      <c r="AB983">
        <f t="shared" ca="1" si="400"/>
        <v>0.22134416483543998</v>
      </c>
      <c r="AC983" t="str">
        <f t="shared" ca="1" si="401"/>
        <v>الویت بیشتر</v>
      </c>
      <c r="AE983">
        <f t="shared" ca="1" si="405"/>
        <v>0.28805247001796103</v>
      </c>
      <c r="AF983" t="str">
        <f t="shared" ca="1" si="402"/>
        <v>محصول ۲</v>
      </c>
      <c r="AG983">
        <f t="shared" ca="1" si="406"/>
        <v>0.99635550009549456</v>
      </c>
      <c r="AH983" s="4">
        <f t="shared" ca="1" si="407"/>
        <v>17.112750328614784</v>
      </c>
      <c r="AI983">
        <f t="shared" ca="1" si="408"/>
        <v>0.23692100187401821</v>
      </c>
      <c r="AJ983">
        <f t="shared" ca="1" si="409"/>
        <v>14.336893723221799</v>
      </c>
      <c r="AK983">
        <f t="shared" ca="1" si="410"/>
        <v>5.5349480397133832E-2</v>
      </c>
      <c r="AL983">
        <f t="shared" ca="1" si="411"/>
        <v>2.3327145334881956</v>
      </c>
    </row>
    <row r="984" spans="1:38" x14ac:dyDescent="0.3">
      <c r="A984" s="1">
        <f t="shared" si="414"/>
        <v>983</v>
      </c>
      <c r="B984">
        <f t="shared" ref="B984:B1001" ca="1" si="416">Q984</f>
        <v>720</v>
      </c>
      <c r="C984">
        <f t="shared" ref="C984:C1001" ca="1" si="417">IF(I984&gt;=0,1,0)</f>
        <v>1</v>
      </c>
      <c r="D984" t="str">
        <f t="shared" ref="D984:D1001" ca="1" si="418">IF(C984=1,W984,"_")</f>
        <v>پشتیبانی فنی</v>
      </c>
      <c r="E984" t="str">
        <f t="shared" ref="E984:E1001" ca="1" si="419">IF(D984="پشتیبانی فنی",AF984,"_")</f>
        <v>محصول ۳</v>
      </c>
      <c r="F984" t="str">
        <f t="shared" ref="F984:F1001" ca="1" si="420">IF(D984="بررسی سفارش",AC984,"_")</f>
        <v>_</v>
      </c>
      <c r="G984">
        <f t="shared" ref="G984:G1001" ca="1" si="421">IF(C984=1,IF(D984="پشتیبانی فنی",AH984,IF(D984="فروش",AJ984,IF(AND(D984="بررسی سفارش",F984="الویت کمتر"),AL984+AJ984,AL984))),"_")</f>
        <v>7.9030120912478239</v>
      </c>
      <c r="H984">
        <f t="shared" ref="H984:H1001" ca="1" si="422">IF(C984=1,B984+G984,"_")</f>
        <v>727.90301209124777</v>
      </c>
      <c r="I984">
        <f ca="1">24-COUNTIF($H$2:H983,"&gt;"&amp;B984)</f>
        <v>22</v>
      </c>
      <c r="J984">
        <f t="shared" ca="1" si="404"/>
        <v>3</v>
      </c>
      <c r="O984">
        <f t="shared" ca="1" si="415"/>
        <v>0.5957012126058493</v>
      </c>
      <c r="P984">
        <f t="shared" ca="1" si="403"/>
        <v>1</v>
      </c>
      <c r="Q984">
        <f t="shared" ref="Q984:Q1001" ca="1" si="423">Q983+P984</f>
        <v>720</v>
      </c>
      <c r="V984">
        <f t="shared" ca="1" si="412"/>
        <v>0.59580173536777292</v>
      </c>
      <c r="W984" t="str">
        <f t="shared" ref="W984:W1001" ca="1" si="424">IF(V984&lt;=$T$2,"فروش",IF(V984&lt;=$T$3,"بررسی سفارش","پشتیبانی فنی"))</f>
        <v>پشتیبانی فنی</v>
      </c>
      <c r="X984">
        <f t="shared" ca="1" si="413"/>
        <v>4.6816779874072356</v>
      </c>
      <c r="AB984">
        <f t="shared" ref="AB984:AB1001" ca="1" si="425">IF(X984&lt;=5,((X984-3)^2)/14,1-(((10-X984)^2)/35))</f>
        <v>0.20200291809500362</v>
      </c>
      <c r="AC984" t="str">
        <f t="shared" ref="AC984:AC1001" ca="1" si="426">IF(AB984&lt;=0.15,"الویت کمتر","الویت بیشتر")</f>
        <v>الویت بیشتر</v>
      </c>
      <c r="AE984">
        <f t="shared" ca="1" si="405"/>
        <v>0.44281751555999216</v>
      </c>
      <c r="AF984" t="str">
        <f t="shared" ref="AF984:AF1001" ca="1" si="427">IF(AE984&lt;=0.2,"محصول ۱",IF(AE984&lt;=0.336,"محصول ۲","محصول ۳"))</f>
        <v>محصول ۳</v>
      </c>
      <c r="AG984">
        <f t="shared" ca="1" si="406"/>
        <v>0.52801312578940907</v>
      </c>
      <c r="AH984" s="4">
        <f t="shared" ca="1" si="407"/>
        <v>7.9030120912478239</v>
      </c>
      <c r="AI984">
        <f t="shared" ca="1" si="408"/>
        <v>0.69262310406887195</v>
      </c>
      <c r="AJ984">
        <f t="shared" ca="1" si="409"/>
        <v>21.674077626146754</v>
      </c>
      <c r="AK984">
        <f t="shared" ca="1" si="410"/>
        <v>0.11410737588975473</v>
      </c>
      <c r="AL984">
        <f t="shared" ca="1" si="411"/>
        <v>2.4777182765809882</v>
      </c>
    </row>
    <row r="985" spans="1:38" x14ac:dyDescent="0.3">
      <c r="A985" s="1">
        <f t="shared" si="414"/>
        <v>984</v>
      </c>
      <c r="B985">
        <f t="shared" ca="1" si="416"/>
        <v>720</v>
      </c>
      <c r="C985">
        <f t="shared" ca="1" si="417"/>
        <v>1</v>
      </c>
      <c r="D985" t="str">
        <f t="shared" ca="1" si="418"/>
        <v>بررسی سفارش</v>
      </c>
      <c r="E985" t="str">
        <f t="shared" ca="1" si="419"/>
        <v>_</v>
      </c>
      <c r="F985" t="str">
        <f t="shared" ca="1" si="420"/>
        <v>الویت بیشتر</v>
      </c>
      <c r="G985">
        <f t="shared" ca="1" si="421"/>
        <v>2.5590608675640434</v>
      </c>
      <c r="H985">
        <f t="shared" ca="1" si="422"/>
        <v>722.55906086756409</v>
      </c>
      <c r="I985">
        <f ca="1">24-COUNTIF($H$2:H984,"&gt;"&amp;B985)</f>
        <v>21</v>
      </c>
      <c r="J985">
        <f t="shared" ca="1" si="404"/>
        <v>4</v>
      </c>
      <c r="O985">
        <f t="shared" ca="1" si="415"/>
        <v>0.43666437914167655</v>
      </c>
      <c r="P985">
        <f t="shared" ca="1" si="403"/>
        <v>0</v>
      </c>
      <c r="Q985">
        <f t="shared" ca="1" si="423"/>
        <v>720</v>
      </c>
      <c r="V985">
        <f t="shared" ca="1" si="412"/>
        <v>0.17540373285311969</v>
      </c>
      <c r="W985" t="str">
        <f t="shared" ca="1" si="424"/>
        <v>بررسی سفارش</v>
      </c>
      <c r="X985">
        <f t="shared" ca="1" si="413"/>
        <v>9.8027462706962361</v>
      </c>
      <c r="AB985">
        <f t="shared" ca="1" si="425"/>
        <v>0.99888831332216454</v>
      </c>
      <c r="AC985" t="str">
        <f t="shared" ca="1" si="426"/>
        <v>الویت بیشتر</v>
      </c>
      <c r="AE985">
        <f t="shared" ca="1" si="405"/>
        <v>0.48094108537830738</v>
      </c>
      <c r="AF985" t="str">
        <f t="shared" ca="1" si="427"/>
        <v>محصول ۳</v>
      </c>
      <c r="AG985">
        <f t="shared" ca="1" si="406"/>
        <v>0.98924201646282039</v>
      </c>
      <c r="AH985" s="4">
        <f t="shared" ca="1" si="407"/>
        <v>16.475623260466495</v>
      </c>
      <c r="AI985">
        <f t="shared" ca="1" si="408"/>
        <v>0.30220728531121999</v>
      </c>
      <c r="AJ985">
        <f t="shared" ca="1" si="409"/>
        <v>15.674565759605803</v>
      </c>
      <c r="AK985">
        <f t="shared" ca="1" si="410"/>
        <v>0.15627452682073029</v>
      </c>
      <c r="AL985">
        <f t="shared" ca="1" si="411"/>
        <v>2.5590608675640434</v>
      </c>
    </row>
    <row r="986" spans="1:38" x14ac:dyDescent="0.3">
      <c r="A986" s="1">
        <f t="shared" si="414"/>
        <v>985</v>
      </c>
      <c r="B986">
        <f t="shared" ca="1" si="416"/>
        <v>720</v>
      </c>
      <c r="C986">
        <f t="shared" ca="1" si="417"/>
        <v>1</v>
      </c>
      <c r="D986" t="str">
        <f t="shared" ca="1" si="418"/>
        <v>پشتیبانی فنی</v>
      </c>
      <c r="E986" t="str">
        <f t="shared" ca="1" si="419"/>
        <v>محصول ۳</v>
      </c>
      <c r="F986" t="str">
        <f t="shared" ca="1" si="420"/>
        <v>_</v>
      </c>
      <c r="G986">
        <f t="shared" ca="1" si="421"/>
        <v>5.1605534883564008</v>
      </c>
      <c r="H986">
        <f t="shared" ca="1" si="422"/>
        <v>725.16055348835641</v>
      </c>
      <c r="I986">
        <f ca="1">24-COUNTIF($H$2:H985,"&gt;"&amp;B986)</f>
        <v>20</v>
      </c>
      <c r="J986">
        <f t="shared" ca="1" si="404"/>
        <v>5</v>
      </c>
      <c r="O986">
        <f t="shared" ca="1" si="415"/>
        <v>6.2334528122136579E-2</v>
      </c>
      <c r="P986">
        <f t="shared" ca="1" si="403"/>
        <v>0</v>
      </c>
      <c r="Q986">
        <f t="shared" ca="1" si="423"/>
        <v>720</v>
      </c>
      <c r="V986">
        <f t="shared" ca="1" si="412"/>
        <v>0.43200105948154843</v>
      </c>
      <c r="W986" t="str">
        <f t="shared" ca="1" si="424"/>
        <v>پشتیبانی فنی</v>
      </c>
      <c r="X986">
        <f t="shared" ca="1" si="413"/>
        <v>5.1089974091156654</v>
      </c>
      <c r="AB986">
        <f t="shared" ca="1" si="425"/>
        <v>0.31651696159893505</v>
      </c>
      <c r="AC986" t="str">
        <f t="shared" ca="1" si="426"/>
        <v>الویت بیشتر</v>
      </c>
      <c r="AE986">
        <f t="shared" ca="1" si="405"/>
        <v>0.39170127249019471</v>
      </c>
      <c r="AF986" t="str">
        <f t="shared" ca="1" si="427"/>
        <v>محصول ۳</v>
      </c>
      <c r="AG986">
        <f t="shared" ca="1" si="406"/>
        <v>0.23679913553075471</v>
      </c>
      <c r="AH986" s="4">
        <f t="shared" ca="1" si="407"/>
        <v>5.1605534883564008</v>
      </c>
      <c r="AI986">
        <f t="shared" ca="1" si="408"/>
        <v>0.92334552470513176</v>
      </c>
      <c r="AJ986">
        <f t="shared" ca="1" si="409"/>
        <v>24.406587947082542</v>
      </c>
      <c r="AK986">
        <f t="shared" ca="1" si="410"/>
        <v>0.19976912769691979</v>
      </c>
      <c r="AL986">
        <f t="shared" ca="1" si="411"/>
        <v>2.632090385462269</v>
      </c>
    </row>
    <row r="987" spans="1:38" x14ac:dyDescent="0.3">
      <c r="A987" s="1">
        <f t="shared" si="414"/>
        <v>986</v>
      </c>
      <c r="B987">
        <f t="shared" ca="1" si="416"/>
        <v>720</v>
      </c>
      <c r="C987">
        <f t="shared" ca="1" si="417"/>
        <v>1</v>
      </c>
      <c r="D987" t="str">
        <f t="shared" ca="1" si="418"/>
        <v>پشتیبانی فنی</v>
      </c>
      <c r="E987" t="str">
        <f t="shared" ca="1" si="419"/>
        <v>محصول ۳</v>
      </c>
      <c r="F987" t="str">
        <f t="shared" ca="1" si="420"/>
        <v>_</v>
      </c>
      <c r="G987">
        <f t="shared" ca="1" si="421"/>
        <v>5.7033709381063549</v>
      </c>
      <c r="H987">
        <f t="shared" ca="1" si="422"/>
        <v>725.70337093810633</v>
      </c>
      <c r="I987">
        <f ca="1">24-COUNTIF($H$2:H986,"&gt;"&amp;B987)</f>
        <v>19</v>
      </c>
      <c r="J987">
        <f t="shared" ca="1" si="404"/>
        <v>6</v>
      </c>
      <c r="O987">
        <f t="shared" ca="1" si="415"/>
        <v>0.25142960961890237</v>
      </c>
      <c r="P987">
        <f t="shared" ca="1" si="403"/>
        <v>0</v>
      </c>
      <c r="Q987">
        <f t="shared" ca="1" si="423"/>
        <v>720</v>
      </c>
      <c r="V987">
        <f t="shared" ca="1" si="412"/>
        <v>0.41390820651839066</v>
      </c>
      <c r="W987" t="str">
        <f t="shared" ca="1" si="424"/>
        <v>پشتیبانی فنی</v>
      </c>
      <c r="X987">
        <f t="shared" ca="1" si="413"/>
        <v>6.1185209801125735</v>
      </c>
      <c r="AB987">
        <f t="shared" ca="1" si="425"/>
        <v>0.56954630337639267</v>
      </c>
      <c r="AC987" t="str">
        <f t="shared" ca="1" si="426"/>
        <v>الویت بیشتر</v>
      </c>
      <c r="AE987">
        <f t="shared" ca="1" si="405"/>
        <v>0.37500484645530607</v>
      </c>
      <c r="AF987" t="str">
        <f t="shared" ca="1" si="427"/>
        <v>محصول ۳</v>
      </c>
      <c r="AG987">
        <f t="shared" ca="1" si="406"/>
        <v>0.29996719312126208</v>
      </c>
      <c r="AH987" s="4">
        <f t="shared" ca="1" si="407"/>
        <v>5.7033709381063549</v>
      </c>
      <c r="AI987">
        <f t="shared" ca="1" si="408"/>
        <v>0.31999202641443769</v>
      </c>
      <c r="AJ987">
        <f t="shared" ca="1" si="409"/>
        <v>16.013176262459126</v>
      </c>
      <c r="AK987">
        <f t="shared" ca="1" si="410"/>
        <v>0.13434746367040951</v>
      </c>
      <c r="AL987">
        <f t="shared" ca="1" si="411"/>
        <v>2.5183579143225452</v>
      </c>
    </row>
    <row r="988" spans="1:38" x14ac:dyDescent="0.3">
      <c r="A988" s="1">
        <f t="shared" si="414"/>
        <v>987</v>
      </c>
      <c r="B988">
        <f t="shared" ca="1" si="416"/>
        <v>720</v>
      </c>
      <c r="C988">
        <f t="shared" ca="1" si="417"/>
        <v>1</v>
      </c>
      <c r="D988" t="str">
        <f t="shared" ca="1" si="418"/>
        <v>بررسی سفارش</v>
      </c>
      <c r="E988" t="str">
        <f t="shared" ca="1" si="419"/>
        <v>_</v>
      </c>
      <c r="F988" t="str">
        <f t="shared" ca="1" si="420"/>
        <v>الویت بیشتر</v>
      </c>
      <c r="G988">
        <f t="shared" ca="1" si="421"/>
        <v>2.4285239039002611</v>
      </c>
      <c r="H988">
        <f t="shared" ca="1" si="422"/>
        <v>722.42852390390021</v>
      </c>
      <c r="I988">
        <f ca="1">24-COUNTIF($H$2:H987,"&gt;"&amp;B988)</f>
        <v>18</v>
      </c>
      <c r="J988">
        <f t="shared" ca="1" si="404"/>
        <v>7</v>
      </c>
      <c r="O988">
        <f t="shared" ca="1" si="415"/>
        <v>0.21963810185119581</v>
      </c>
      <c r="P988">
        <f t="shared" ca="1" si="403"/>
        <v>0</v>
      </c>
      <c r="Q988">
        <f t="shared" ca="1" si="423"/>
        <v>720</v>
      </c>
      <c r="V988">
        <f t="shared" ca="1" si="412"/>
        <v>0.23207704778210916</v>
      </c>
      <c r="W988" t="str">
        <f t="shared" ca="1" si="424"/>
        <v>بررسی سفارش</v>
      </c>
      <c r="X988">
        <f t="shared" ca="1" si="413"/>
        <v>7.6604779311494777</v>
      </c>
      <c r="AB988">
        <f t="shared" ca="1" si="425"/>
        <v>0.84361818541032485</v>
      </c>
      <c r="AC988" t="str">
        <f t="shared" ca="1" si="426"/>
        <v>الویت بیشتر</v>
      </c>
      <c r="AE988">
        <f t="shared" ca="1" si="405"/>
        <v>0.42034113570989329</v>
      </c>
      <c r="AF988" t="str">
        <f t="shared" ca="1" si="427"/>
        <v>محصول ۳</v>
      </c>
      <c r="AG988">
        <f t="shared" ca="1" si="406"/>
        <v>0.17555403454859397</v>
      </c>
      <c r="AH988" s="4">
        <f t="shared" ca="1" si="407"/>
        <v>5.8106816886098525</v>
      </c>
      <c r="AI988">
        <f t="shared" ca="1" si="408"/>
        <v>0.22106723752844992</v>
      </c>
      <c r="AJ988">
        <f t="shared" ca="1" si="409"/>
        <v>13.985055038673092</v>
      </c>
      <c r="AK988">
        <f t="shared" ca="1" si="410"/>
        <v>9.1816368106960033E-2</v>
      </c>
      <c r="AL988">
        <f t="shared" ca="1" si="411"/>
        <v>2.4285239039002611</v>
      </c>
    </row>
    <row r="989" spans="1:38" x14ac:dyDescent="0.3">
      <c r="A989" s="1">
        <f t="shared" si="414"/>
        <v>988</v>
      </c>
      <c r="B989">
        <f t="shared" ca="1" si="416"/>
        <v>725</v>
      </c>
      <c r="C989">
        <f t="shared" ca="1" si="417"/>
        <v>1</v>
      </c>
      <c r="D989" t="str">
        <f t="shared" ca="1" si="418"/>
        <v>پشتیبانی فنی</v>
      </c>
      <c r="E989" t="str">
        <f t="shared" ca="1" si="419"/>
        <v>محصول ۲</v>
      </c>
      <c r="F989" t="str">
        <f t="shared" ca="1" si="420"/>
        <v>_</v>
      </c>
      <c r="G989">
        <f t="shared" ca="1" si="421"/>
        <v>16.083215625311304</v>
      </c>
      <c r="H989">
        <f t="shared" ca="1" si="422"/>
        <v>741.08321562531125</v>
      </c>
      <c r="I989">
        <f ca="1">24-COUNTIF($H$2:H988,"&gt;"&amp;B989)</f>
        <v>20</v>
      </c>
      <c r="J989">
        <f t="shared" ca="1" si="404"/>
        <v>5</v>
      </c>
      <c r="O989">
        <f t="shared" ca="1" si="415"/>
        <v>0.9961725898934134</v>
      </c>
      <c r="P989">
        <f t="shared" ca="1" si="403"/>
        <v>5</v>
      </c>
      <c r="Q989">
        <f t="shared" ca="1" si="423"/>
        <v>725</v>
      </c>
      <c r="V989">
        <f t="shared" ca="1" si="412"/>
        <v>0.53406498587737905</v>
      </c>
      <c r="W989" t="str">
        <f t="shared" ca="1" si="424"/>
        <v>پشتیبانی فنی</v>
      </c>
      <c r="X989">
        <f t="shared" ca="1" si="413"/>
        <v>7.9282467181739706</v>
      </c>
      <c r="AB989">
        <f t="shared" ca="1" si="425"/>
        <v>0.87736680969265934</v>
      </c>
      <c r="AC989" t="str">
        <f t="shared" ca="1" si="426"/>
        <v>الویت بیشتر</v>
      </c>
      <c r="AE989">
        <f t="shared" ca="1" si="405"/>
        <v>0.3003276862935842</v>
      </c>
      <c r="AF989" t="str">
        <f t="shared" ca="1" si="427"/>
        <v>محصول ۲</v>
      </c>
      <c r="AG989">
        <f t="shared" ca="1" si="406"/>
        <v>0.98299045213402436</v>
      </c>
      <c r="AH989" s="4">
        <f t="shared" ca="1" si="407"/>
        <v>16.083215625311304</v>
      </c>
      <c r="AI989">
        <f t="shared" ca="1" si="408"/>
        <v>0.86729282924413698</v>
      </c>
      <c r="AJ989">
        <f t="shared" ca="1" si="409"/>
        <v>23.777488869649396</v>
      </c>
      <c r="AK989">
        <f t="shared" ca="1" si="410"/>
        <v>0.68832053772974378</v>
      </c>
      <c r="AL989">
        <f t="shared" ca="1" si="411"/>
        <v>3.2104691744203318</v>
      </c>
    </row>
    <row r="990" spans="1:38" x14ac:dyDescent="0.3">
      <c r="A990" s="1">
        <f t="shared" si="414"/>
        <v>989</v>
      </c>
      <c r="B990">
        <f t="shared" ca="1" si="416"/>
        <v>726</v>
      </c>
      <c r="C990">
        <f t="shared" ca="1" si="417"/>
        <v>1</v>
      </c>
      <c r="D990" t="str">
        <f t="shared" ca="1" si="418"/>
        <v>بررسی سفارش</v>
      </c>
      <c r="E990" t="str">
        <f t="shared" ca="1" si="419"/>
        <v>_</v>
      </c>
      <c r="F990" t="str">
        <f t="shared" ca="1" si="420"/>
        <v>الویت بیشتر</v>
      </c>
      <c r="G990">
        <f t="shared" ca="1" si="421"/>
        <v>2.1495282305105619</v>
      </c>
      <c r="H990">
        <f t="shared" ca="1" si="422"/>
        <v>728.14952823051055</v>
      </c>
      <c r="I990">
        <f ca="1">24-COUNTIF($H$2:H989,"&gt;"&amp;B990)</f>
        <v>21</v>
      </c>
      <c r="J990">
        <f t="shared" ca="1" si="404"/>
        <v>4</v>
      </c>
      <c r="O990">
        <f t="shared" ca="1" si="415"/>
        <v>0.74727426465557689</v>
      </c>
      <c r="P990">
        <f t="shared" ca="1" si="403"/>
        <v>1</v>
      </c>
      <c r="Q990">
        <f t="shared" ca="1" si="423"/>
        <v>726</v>
      </c>
      <c r="V990">
        <f t="shared" ca="1" si="412"/>
        <v>0.18621522235433066</v>
      </c>
      <c r="W990" t="str">
        <f t="shared" ca="1" si="424"/>
        <v>بررسی سفارش</v>
      </c>
      <c r="X990">
        <f t="shared" ca="1" si="413"/>
        <v>9.9727752476296327</v>
      </c>
      <c r="AB990">
        <f t="shared" ca="1" si="425"/>
        <v>0.99997882322452492</v>
      </c>
      <c r="AC990" t="str">
        <f t="shared" ca="1" si="426"/>
        <v>الویت بیشتر</v>
      </c>
      <c r="AE990">
        <f t="shared" ca="1" si="405"/>
        <v>0.20854788621743406</v>
      </c>
      <c r="AF990" t="str">
        <f t="shared" ca="1" si="427"/>
        <v>محصول ۲</v>
      </c>
      <c r="AG990">
        <f t="shared" ca="1" si="406"/>
        <v>0.43564565218905027</v>
      </c>
      <c r="AH990" s="4">
        <f t="shared" ca="1" si="407"/>
        <v>6.9591422829942626</v>
      </c>
      <c r="AI990">
        <f t="shared" ca="1" si="408"/>
        <v>0.35781483134842451</v>
      </c>
      <c r="AJ990">
        <f t="shared" ca="1" si="409"/>
        <v>16.703325900650562</v>
      </c>
      <c r="AK990">
        <f t="shared" ca="1" si="410"/>
        <v>1.1179345859809842E-2</v>
      </c>
      <c r="AL990">
        <f t="shared" ca="1" si="411"/>
        <v>2.1495282305105619</v>
      </c>
    </row>
    <row r="991" spans="1:38" x14ac:dyDescent="0.3">
      <c r="A991" s="1">
        <f t="shared" si="414"/>
        <v>990</v>
      </c>
      <c r="B991">
        <f t="shared" ca="1" si="416"/>
        <v>726</v>
      </c>
      <c r="C991">
        <f t="shared" ca="1" si="417"/>
        <v>1</v>
      </c>
      <c r="D991" t="str">
        <f t="shared" ca="1" si="418"/>
        <v>پشتیبانی فنی</v>
      </c>
      <c r="E991" t="str">
        <f t="shared" ca="1" si="419"/>
        <v>محصول ۱</v>
      </c>
      <c r="F991" t="str">
        <f t="shared" ca="1" si="420"/>
        <v>_</v>
      </c>
      <c r="G991">
        <f t="shared" ca="1" si="421"/>
        <v>7.1632390498746137</v>
      </c>
      <c r="H991">
        <f t="shared" ca="1" si="422"/>
        <v>733.16323904987462</v>
      </c>
      <c r="I991">
        <f ca="1">24-COUNTIF($H$2:H990,"&gt;"&amp;B991)</f>
        <v>20</v>
      </c>
      <c r="J991">
        <f t="shared" ca="1" si="404"/>
        <v>5</v>
      </c>
      <c r="O991">
        <f t="shared" ca="1" si="415"/>
        <v>0.52712302539345868</v>
      </c>
      <c r="P991">
        <f t="shared" ca="1" si="403"/>
        <v>0</v>
      </c>
      <c r="Q991">
        <f t="shared" ca="1" si="423"/>
        <v>726</v>
      </c>
      <c r="V991">
        <f t="shared" ca="1" si="412"/>
        <v>0.5358453307153821</v>
      </c>
      <c r="W991" t="str">
        <f t="shared" ca="1" si="424"/>
        <v>پشتیبانی فنی</v>
      </c>
      <c r="X991">
        <f t="shared" ca="1" si="413"/>
        <v>3.883485902883363</v>
      </c>
      <c r="AB991">
        <f t="shared" ca="1" si="425"/>
        <v>5.5753381470973654E-2</v>
      </c>
      <c r="AC991" t="str">
        <f t="shared" ca="1" si="426"/>
        <v>الویت کمتر</v>
      </c>
      <c r="AE991">
        <f t="shared" ca="1" si="405"/>
        <v>0.13893997519011922</v>
      </c>
      <c r="AF991" t="str">
        <f t="shared" ca="1" si="427"/>
        <v>محصول ۱</v>
      </c>
      <c r="AG991">
        <f t="shared" ca="1" si="406"/>
        <v>0.45631764865665525</v>
      </c>
      <c r="AH991" s="4">
        <f t="shared" ca="1" si="407"/>
        <v>7.1632390498746137</v>
      </c>
      <c r="AI991">
        <f t="shared" ca="1" si="408"/>
        <v>0.99613750084475372</v>
      </c>
      <c r="AJ991">
        <f t="shared" ca="1" si="409"/>
        <v>25.195707416384664</v>
      </c>
      <c r="AK991">
        <f t="shared" ca="1" si="410"/>
        <v>4.8356195486036424E-2</v>
      </c>
      <c r="AL991">
        <f t="shared" ca="1" si="411"/>
        <v>2.310986158811084</v>
      </c>
    </row>
    <row r="992" spans="1:38" x14ac:dyDescent="0.3">
      <c r="A992" s="1">
        <f t="shared" si="414"/>
        <v>991</v>
      </c>
      <c r="B992">
        <f t="shared" ca="1" si="416"/>
        <v>726</v>
      </c>
      <c r="C992">
        <f t="shared" ca="1" si="417"/>
        <v>1</v>
      </c>
      <c r="D992" t="str">
        <f t="shared" ca="1" si="418"/>
        <v>پشتیبانی فنی</v>
      </c>
      <c r="E992" t="str">
        <f t="shared" ca="1" si="419"/>
        <v>محصول ۳</v>
      </c>
      <c r="F992" t="str">
        <f t="shared" ca="1" si="420"/>
        <v>_</v>
      </c>
      <c r="G992">
        <f t="shared" ca="1" si="421"/>
        <v>6.0223645698571389</v>
      </c>
      <c r="H992">
        <f t="shared" ca="1" si="422"/>
        <v>732.02236456985713</v>
      </c>
      <c r="I992">
        <f ca="1">24-COUNTIF($H$2:H991,"&gt;"&amp;B992)</f>
        <v>19</v>
      </c>
      <c r="J992">
        <f t="shared" ca="1" si="404"/>
        <v>6</v>
      </c>
      <c r="O992">
        <f t="shared" ca="1" si="415"/>
        <v>0.34193572211660472</v>
      </c>
      <c r="P992">
        <f t="shared" ca="1" si="403"/>
        <v>0</v>
      </c>
      <c r="Q992">
        <f t="shared" ca="1" si="423"/>
        <v>726</v>
      </c>
      <c r="V992">
        <f t="shared" ca="1" si="412"/>
        <v>0.24844528298315363</v>
      </c>
      <c r="W992" t="str">
        <f t="shared" ca="1" si="424"/>
        <v>پشتیبانی فنی</v>
      </c>
      <c r="X992">
        <f t="shared" ca="1" si="413"/>
        <v>6.7713983580048174</v>
      </c>
      <c r="AB992">
        <f t="shared" ca="1" si="425"/>
        <v>0.7021751839230288</v>
      </c>
      <c r="AC992" t="str">
        <f t="shared" ca="1" si="426"/>
        <v>الویت بیشتر</v>
      </c>
      <c r="AE992">
        <f t="shared" ca="1" si="405"/>
        <v>0.48724916075779401</v>
      </c>
      <c r="AF992" t="str">
        <f t="shared" ca="1" si="427"/>
        <v>محصول ۳</v>
      </c>
      <c r="AG992">
        <f t="shared" ca="1" si="406"/>
        <v>0.33581596991938178</v>
      </c>
      <c r="AH992" s="4">
        <f t="shared" ca="1" si="407"/>
        <v>6.0223645698571389</v>
      </c>
      <c r="AI992">
        <f t="shared" ca="1" si="408"/>
        <v>0.68009263074426629</v>
      </c>
      <c r="AJ992">
        <f t="shared" ca="1" si="409"/>
        <v>21.513474140377291</v>
      </c>
      <c r="AK992">
        <f t="shared" ca="1" si="410"/>
        <v>0.12565865053390624</v>
      </c>
      <c r="AL992">
        <f t="shared" ca="1" si="411"/>
        <v>2.5013155703424865</v>
      </c>
    </row>
    <row r="993" spans="1:38" x14ac:dyDescent="0.3">
      <c r="A993" s="1">
        <f t="shared" si="414"/>
        <v>992</v>
      </c>
      <c r="B993">
        <f t="shared" ca="1" si="416"/>
        <v>726</v>
      </c>
      <c r="C993">
        <f t="shared" ca="1" si="417"/>
        <v>1</v>
      </c>
      <c r="D993" t="str">
        <f t="shared" ca="1" si="418"/>
        <v>فروش</v>
      </c>
      <c r="E993" t="str">
        <f t="shared" ca="1" si="419"/>
        <v>_</v>
      </c>
      <c r="F993" t="str">
        <f t="shared" ca="1" si="420"/>
        <v>_</v>
      </c>
      <c r="G993">
        <f t="shared" ca="1" si="421"/>
        <v>24.665316898583107</v>
      </c>
      <c r="H993">
        <f t="shared" ca="1" si="422"/>
        <v>750.66531689858311</v>
      </c>
      <c r="I993">
        <f ca="1">24-COUNTIF($H$2:H992,"&gt;"&amp;B993)</f>
        <v>18</v>
      </c>
      <c r="J993">
        <f t="shared" ca="1" si="404"/>
        <v>7</v>
      </c>
      <c r="O993">
        <f t="shared" ca="1" si="415"/>
        <v>0.37523502064665704</v>
      </c>
      <c r="P993">
        <f t="shared" ca="1" si="403"/>
        <v>0</v>
      </c>
      <c r="Q993">
        <f t="shared" ca="1" si="423"/>
        <v>726</v>
      </c>
      <c r="V993">
        <f t="shared" ca="1" si="412"/>
        <v>0.13748484842595324</v>
      </c>
      <c r="W993" t="str">
        <f t="shared" ca="1" si="424"/>
        <v>فروش</v>
      </c>
      <c r="X993">
        <f t="shared" ca="1" si="413"/>
        <v>8.1594940617808334</v>
      </c>
      <c r="AB993">
        <f t="shared" ca="1" si="425"/>
        <v>0.90321536832514249</v>
      </c>
      <c r="AC993" t="str">
        <f t="shared" ca="1" si="426"/>
        <v>الویت بیشتر</v>
      </c>
      <c r="AE993">
        <f t="shared" ca="1" si="405"/>
        <v>0.11467135156508422</v>
      </c>
      <c r="AF993" t="str">
        <f t="shared" ca="1" si="427"/>
        <v>محصول ۱</v>
      </c>
      <c r="AG993">
        <f t="shared" ca="1" si="406"/>
        <v>0.69209787039753845</v>
      </c>
      <c r="AH993" s="4">
        <f t="shared" ca="1" si="407"/>
        <v>9.844826182469701</v>
      </c>
      <c r="AI993">
        <f t="shared" ca="1" si="408"/>
        <v>0.94690758873362424</v>
      </c>
      <c r="AJ993">
        <f t="shared" ca="1" si="409"/>
        <v>24.665316898583107</v>
      </c>
      <c r="AK993">
        <f t="shared" ca="1" si="410"/>
        <v>0.25099957577905863</v>
      </c>
      <c r="AL993">
        <f t="shared" ca="1" si="411"/>
        <v>2.7085189846137627</v>
      </c>
    </row>
    <row r="994" spans="1:38" x14ac:dyDescent="0.3">
      <c r="A994" s="1">
        <f t="shared" si="414"/>
        <v>993</v>
      </c>
      <c r="B994">
        <f t="shared" ca="1" si="416"/>
        <v>726</v>
      </c>
      <c r="C994">
        <f t="shared" ca="1" si="417"/>
        <v>1</v>
      </c>
      <c r="D994" t="str">
        <f t="shared" ca="1" si="418"/>
        <v>پشتیبانی فنی</v>
      </c>
      <c r="E994" t="str">
        <f t="shared" ca="1" si="419"/>
        <v>محصول ۳</v>
      </c>
      <c r="F994" t="str">
        <f t="shared" ca="1" si="420"/>
        <v>_</v>
      </c>
      <c r="G994">
        <f t="shared" ca="1" si="421"/>
        <v>7.3941774815837267</v>
      </c>
      <c r="H994">
        <f t="shared" ca="1" si="422"/>
        <v>733.39417748158371</v>
      </c>
      <c r="I994">
        <f ca="1">24-COUNTIF($H$2:H993,"&gt;"&amp;B994)</f>
        <v>17</v>
      </c>
      <c r="J994">
        <f t="shared" ca="1" si="404"/>
        <v>8</v>
      </c>
      <c r="O994">
        <f t="shared" ca="1" si="415"/>
        <v>0.37146833906569732</v>
      </c>
      <c r="P994">
        <f t="shared" ca="1" si="403"/>
        <v>0</v>
      </c>
      <c r="Q994">
        <f t="shared" ca="1" si="423"/>
        <v>726</v>
      </c>
      <c r="V994">
        <f t="shared" ca="1" si="412"/>
        <v>0.40959318531237843</v>
      </c>
      <c r="W994" t="str">
        <f t="shared" ca="1" si="424"/>
        <v>پشتیبانی فنی</v>
      </c>
      <c r="X994">
        <f t="shared" ca="1" si="413"/>
        <v>6.0063905835618847</v>
      </c>
      <c r="AB994">
        <f t="shared" ca="1" si="425"/>
        <v>0.5443166808267661</v>
      </c>
      <c r="AC994" t="str">
        <f t="shared" ca="1" si="426"/>
        <v>الویت بیشتر</v>
      </c>
      <c r="AE994">
        <f t="shared" ca="1" si="405"/>
        <v>0.3869975598849863</v>
      </c>
      <c r="AF994" t="str">
        <f t="shared" ca="1" si="427"/>
        <v>محصول ۳</v>
      </c>
      <c r="AG994">
        <f t="shared" ca="1" si="406"/>
        <v>0.47924318846228842</v>
      </c>
      <c r="AH994" s="4">
        <f t="shared" ca="1" si="407"/>
        <v>7.3941774815837267</v>
      </c>
      <c r="AI994">
        <f t="shared" ca="1" si="408"/>
        <v>0.19852810437188551</v>
      </c>
      <c r="AJ994">
        <f t="shared" ca="1" si="409"/>
        <v>13.462355683006233</v>
      </c>
      <c r="AK994">
        <f t="shared" ca="1" si="410"/>
        <v>0.94814240938139538</v>
      </c>
      <c r="AL994">
        <f t="shared" ca="1" si="411"/>
        <v>3.6779515855694842</v>
      </c>
    </row>
    <row r="995" spans="1:38" x14ac:dyDescent="0.3">
      <c r="A995" s="1">
        <f t="shared" si="414"/>
        <v>994</v>
      </c>
      <c r="B995">
        <f t="shared" ca="1" si="416"/>
        <v>727</v>
      </c>
      <c r="C995">
        <f t="shared" ca="1" si="417"/>
        <v>1</v>
      </c>
      <c r="D995" t="str">
        <f t="shared" ca="1" si="418"/>
        <v>بررسی سفارش</v>
      </c>
      <c r="E995" t="str">
        <f t="shared" ca="1" si="419"/>
        <v>_</v>
      </c>
      <c r="F995" t="str">
        <f t="shared" ca="1" si="420"/>
        <v>الویت کمتر</v>
      </c>
      <c r="G995">
        <f t="shared" ca="1" si="421"/>
        <v>14.894618113956149</v>
      </c>
      <c r="H995">
        <f t="shared" ca="1" si="422"/>
        <v>741.8946181139562</v>
      </c>
      <c r="I995">
        <f ca="1">24-COUNTIF($H$2:H994,"&gt;"&amp;B995)</f>
        <v>16</v>
      </c>
      <c r="J995">
        <f t="shared" ca="1" si="404"/>
        <v>9</v>
      </c>
      <c r="O995">
        <f t="shared" ca="1" si="415"/>
        <v>0.75007078714055953</v>
      </c>
      <c r="P995">
        <f t="shared" ca="1" si="403"/>
        <v>1</v>
      </c>
      <c r="Q995">
        <f t="shared" ca="1" si="423"/>
        <v>727</v>
      </c>
      <c r="V995">
        <f t="shared" ca="1" si="412"/>
        <v>0.23723594502634446</v>
      </c>
      <c r="W995" t="str">
        <f t="shared" ca="1" si="424"/>
        <v>بررسی سفارش</v>
      </c>
      <c r="X995">
        <f t="shared" ca="1" si="413"/>
        <v>4.1223921843394526</v>
      </c>
      <c r="AB995">
        <f t="shared" ca="1" si="425"/>
        <v>8.9983158247591982E-2</v>
      </c>
      <c r="AC995" t="str">
        <f t="shared" ca="1" si="426"/>
        <v>الویت کمتر</v>
      </c>
      <c r="AE995">
        <f t="shared" ca="1" si="405"/>
        <v>0.14613712115469674</v>
      </c>
      <c r="AF995" t="str">
        <f t="shared" ca="1" si="427"/>
        <v>محصول ۱</v>
      </c>
      <c r="AG995">
        <f t="shared" ca="1" si="406"/>
        <v>1.9886113552836648E-2</v>
      </c>
      <c r="AH995" s="4">
        <f t="shared" ca="1" si="407"/>
        <v>3.9459783876377141</v>
      </c>
      <c r="AI995">
        <f t="shared" ca="1" si="408"/>
        <v>0.11992738910294587</v>
      </c>
      <c r="AJ995">
        <f t="shared" ca="1" si="409"/>
        <v>11.354403611811673</v>
      </c>
      <c r="AK995">
        <f t="shared" ca="1" si="410"/>
        <v>0.89429864798087411</v>
      </c>
      <c r="AL995">
        <f t="shared" ca="1" si="411"/>
        <v>3.5402145021444764</v>
      </c>
    </row>
    <row r="996" spans="1:38" x14ac:dyDescent="0.3">
      <c r="A996" s="1">
        <f t="shared" si="414"/>
        <v>995</v>
      </c>
      <c r="B996">
        <f t="shared" ca="1" si="416"/>
        <v>727</v>
      </c>
      <c r="C996">
        <f t="shared" ca="1" si="417"/>
        <v>1</v>
      </c>
      <c r="D996" t="str">
        <f t="shared" ca="1" si="418"/>
        <v>پشتیبانی فنی</v>
      </c>
      <c r="E996" t="str">
        <f t="shared" ca="1" si="419"/>
        <v>محصول ۲</v>
      </c>
      <c r="F996" t="str">
        <f t="shared" ca="1" si="420"/>
        <v>_</v>
      </c>
      <c r="G996">
        <f t="shared" ca="1" si="421"/>
        <v>8.5280839970012163</v>
      </c>
      <c r="H996">
        <f t="shared" ca="1" si="422"/>
        <v>735.5280839970012</v>
      </c>
      <c r="I996">
        <f ca="1">24-COUNTIF($H$2:H995,"&gt;"&amp;B996)</f>
        <v>15</v>
      </c>
      <c r="J996">
        <f t="shared" ca="1" si="404"/>
        <v>10</v>
      </c>
      <c r="O996">
        <f t="shared" ca="1" si="415"/>
        <v>0.47397034663860205</v>
      </c>
      <c r="P996">
        <f t="shared" ca="1" si="403"/>
        <v>0</v>
      </c>
      <c r="Q996">
        <f t="shared" ca="1" si="423"/>
        <v>727</v>
      </c>
      <c r="V996">
        <f t="shared" ca="1" si="412"/>
        <v>0.24930862370211451</v>
      </c>
      <c r="W996" t="str">
        <f t="shared" ca="1" si="424"/>
        <v>پشتیبانی فنی</v>
      </c>
      <c r="X996">
        <f t="shared" ca="1" si="413"/>
        <v>6.3700346543660658</v>
      </c>
      <c r="AB996">
        <f t="shared" ca="1" si="425"/>
        <v>0.62352433112847749</v>
      </c>
      <c r="AC996" t="str">
        <f t="shared" ca="1" si="426"/>
        <v>الویت بیشتر</v>
      </c>
      <c r="AE996">
        <f t="shared" ca="1" si="405"/>
        <v>0.210644006859806</v>
      </c>
      <c r="AF996" t="str">
        <f t="shared" ca="1" si="427"/>
        <v>محصول ۲</v>
      </c>
      <c r="AG996">
        <f t="shared" ca="1" si="406"/>
        <v>0.58464262607470163</v>
      </c>
      <c r="AH996" s="4">
        <f t="shared" ca="1" si="407"/>
        <v>8.5280839970012163</v>
      </c>
      <c r="AI996">
        <f t="shared" ca="1" si="408"/>
        <v>0.38740555365738294</v>
      </c>
      <c r="AJ996">
        <f t="shared" ca="1" si="409"/>
        <v>17.218165708579981</v>
      </c>
      <c r="AK996">
        <f t="shared" ca="1" si="410"/>
        <v>0.45411241530503366</v>
      </c>
      <c r="AL996">
        <f t="shared" ca="1" si="411"/>
        <v>2.953008305635406</v>
      </c>
    </row>
    <row r="997" spans="1:38" x14ac:dyDescent="0.3">
      <c r="A997" s="1">
        <f t="shared" si="414"/>
        <v>996</v>
      </c>
      <c r="B997">
        <f t="shared" ca="1" si="416"/>
        <v>727</v>
      </c>
      <c r="C997">
        <f t="shared" ca="1" si="417"/>
        <v>1</v>
      </c>
      <c r="D997" t="str">
        <f t="shared" ca="1" si="418"/>
        <v>بررسی سفارش</v>
      </c>
      <c r="E997" t="str">
        <f t="shared" ca="1" si="419"/>
        <v>_</v>
      </c>
      <c r="F997" t="str">
        <f t="shared" ca="1" si="420"/>
        <v>الویت بیشتر</v>
      </c>
      <c r="G997">
        <f t="shared" ca="1" si="421"/>
        <v>2.7049544238871284</v>
      </c>
      <c r="H997">
        <f t="shared" ca="1" si="422"/>
        <v>729.7049544238871</v>
      </c>
      <c r="I997">
        <f ca="1">24-COUNTIF($H$2:H996,"&gt;"&amp;B997)</f>
        <v>14</v>
      </c>
      <c r="J997">
        <f t="shared" ca="1" si="404"/>
        <v>11</v>
      </c>
      <c r="O997">
        <f t="shared" ca="1" si="415"/>
        <v>0.41277724516741976</v>
      </c>
      <c r="P997">
        <f t="shared" ca="1" si="403"/>
        <v>0</v>
      </c>
      <c r="Q997">
        <f t="shared" ca="1" si="423"/>
        <v>727</v>
      </c>
      <c r="V997">
        <f t="shared" ca="1" si="412"/>
        <v>0.21352616378324155</v>
      </c>
      <c r="W997" t="str">
        <f t="shared" ca="1" si="424"/>
        <v>بررسی سفارش</v>
      </c>
      <c r="X997">
        <f t="shared" ca="1" si="413"/>
        <v>7.373314488313623</v>
      </c>
      <c r="AB997">
        <f t="shared" ca="1" si="425"/>
        <v>0.80287209207705357</v>
      </c>
      <c r="AC997" t="str">
        <f t="shared" ca="1" si="426"/>
        <v>الویت بیشتر</v>
      </c>
      <c r="AE997">
        <f t="shared" ca="1" si="405"/>
        <v>0.44627758143511953</v>
      </c>
      <c r="AF997" t="str">
        <f t="shared" ca="1" si="427"/>
        <v>محصول ۳</v>
      </c>
      <c r="AG997">
        <f t="shared" ca="1" si="406"/>
        <v>0.79557290568786587</v>
      </c>
      <c r="AH997" s="4">
        <f t="shared" ca="1" si="407"/>
        <v>11.354982891562958</v>
      </c>
      <c r="AI997">
        <f t="shared" ca="1" si="408"/>
        <v>0.97663450829639953</v>
      </c>
      <c r="AJ997">
        <f t="shared" ca="1" si="409"/>
        <v>24.987190456125283</v>
      </c>
      <c r="AK997">
        <f t="shared" ca="1" si="410"/>
        <v>0.24848036987901656</v>
      </c>
      <c r="AL997">
        <f t="shared" ca="1" si="411"/>
        <v>2.7049544238871284</v>
      </c>
    </row>
    <row r="998" spans="1:38" x14ac:dyDescent="0.3">
      <c r="A998" s="1">
        <f t="shared" si="414"/>
        <v>997</v>
      </c>
      <c r="B998">
        <f t="shared" ca="1" si="416"/>
        <v>729</v>
      </c>
      <c r="C998">
        <f t="shared" ca="1" si="417"/>
        <v>1</v>
      </c>
      <c r="D998" t="str">
        <f t="shared" ca="1" si="418"/>
        <v>پشتیبانی فنی</v>
      </c>
      <c r="E998" t="str">
        <f t="shared" ca="1" si="419"/>
        <v>محصول ۲</v>
      </c>
      <c r="F998" t="str">
        <f t="shared" ca="1" si="420"/>
        <v>_</v>
      </c>
      <c r="G998">
        <f t="shared" ca="1" si="421"/>
        <v>5.2915856311590508</v>
      </c>
      <c r="H998">
        <f t="shared" ca="1" si="422"/>
        <v>734.29158563115902</v>
      </c>
      <c r="I998">
        <f ca="1">24-COUNTIF($H$2:H997,"&gt;"&amp;B998)</f>
        <v>15</v>
      </c>
      <c r="J998">
        <f t="shared" ca="1" si="404"/>
        <v>10</v>
      </c>
      <c r="O998">
        <f t="shared" ca="1" si="415"/>
        <v>0.85978237973149207</v>
      </c>
      <c r="P998">
        <f t="shared" ca="1" si="403"/>
        <v>2</v>
      </c>
      <c r="Q998">
        <f t="shared" ca="1" si="423"/>
        <v>729</v>
      </c>
      <c r="V998">
        <f t="shared" ca="1" si="412"/>
        <v>0.31097200723330432</v>
      </c>
      <c r="W998" t="str">
        <f t="shared" ca="1" si="424"/>
        <v>پشتیبانی فنی</v>
      </c>
      <c r="X998">
        <f t="shared" ca="1" si="413"/>
        <v>9.2269814425099117</v>
      </c>
      <c r="AB998">
        <f t="shared" ca="1" si="425"/>
        <v>0.98292692313645547</v>
      </c>
      <c r="AC998" t="str">
        <f t="shared" ca="1" si="426"/>
        <v>الویت بیشتر</v>
      </c>
      <c r="AE998">
        <f t="shared" ca="1" si="405"/>
        <v>0.21447635168285367</v>
      </c>
      <c r="AF998" t="str">
        <f t="shared" ca="1" si="427"/>
        <v>محصول ۲</v>
      </c>
      <c r="AG998">
        <f t="shared" ca="1" si="406"/>
        <v>0.11669699344299167</v>
      </c>
      <c r="AH998" s="4">
        <f t="shared" ca="1" si="407"/>
        <v>5.2915856311590508</v>
      </c>
      <c r="AI998">
        <f t="shared" ca="1" si="408"/>
        <v>1.9295847866114602E-2</v>
      </c>
      <c r="AJ998">
        <f t="shared" ca="1" si="409"/>
        <v>6.9499876927908844</v>
      </c>
      <c r="AK998">
        <f t="shared" ca="1" si="410"/>
        <v>0.95125414261944652</v>
      </c>
      <c r="AL998">
        <f t="shared" ca="1" si="411"/>
        <v>3.6877633673620167</v>
      </c>
    </row>
    <row r="999" spans="1:38" x14ac:dyDescent="0.3">
      <c r="A999" s="1">
        <f t="shared" si="414"/>
        <v>998</v>
      </c>
      <c r="B999">
        <f t="shared" ca="1" si="416"/>
        <v>729</v>
      </c>
      <c r="C999">
        <f t="shared" ca="1" si="417"/>
        <v>1</v>
      </c>
      <c r="D999" t="str">
        <f t="shared" ca="1" si="418"/>
        <v>پشتیبانی فنی</v>
      </c>
      <c r="E999" t="str">
        <f t="shared" ca="1" si="419"/>
        <v>محصول ۳</v>
      </c>
      <c r="F999" t="str">
        <f t="shared" ca="1" si="420"/>
        <v>_</v>
      </c>
      <c r="G999">
        <f t="shared" ca="1" si="421"/>
        <v>6.0161877447291339</v>
      </c>
      <c r="H999">
        <f t="shared" ca="1" si="422"/>
        <v>735.01618774472911</v>
      </c>
      <c r="I999">
        <f ca="1">24-COUNTIF($H$2:H998,"&gt;"&amp;B999)</f>
        <v>14</v>
      </c>
      <c r="J999">
        <f t="shared" ca="1" si="404"/>
        <v>11</v>
      </c>
      <c r="O999">
        <f t="shared" ca="1" si="415"/>
        <v>0.18971219439758125</v>
      </c>
      <c r="P999">
        <f t="shared" ca="1" si="403"/>
        <v>0</v>
      </c>
      <c r="Q999">
        <f t="shared" ca="1" si="423"/>
        <v>729</v>
      </c>
      <c r="V999">
        <f t="shared" ca="1" si="412"/>
        <v>0.2905258227273817</v>
      </c>
      <c r="W999" t="str">
        <f t="shared" ca="1" si="424"/>
        <v>پشتیبانی فنی</v>
      </c>
      <c r="X999">
        <f t="shared" ca="1" si="413"/>
        <v>5.6443929874928518</v>
      </c>
      <c r="AB999">
        <f t="shared" ca="1" si="425"/>
        <v>0.45796250150281581</v>
      </c>
      <c r="AC999" t="str">
        <f t="shared" ca="1" si="426"/>
        <v>الویت بیشتر</v>
      </c>
      <c r="AE999">
        <f t="shared" ca="1" si="405"/>
        <v>0.45863834038200912</v>
      </c>
      <c r="AF999" t="str">
        <f t="shared" ca="1" si="427"/>
        <v>محصول ۳</v>
      </c>
      <c r="AG999">
        <f t="shared" ca="1" si="406"/>
        <v>0.33513075847416574</v>
      </c>
      <c r="AH999" s="4">
        <f t="shared" ca="1" si="407"/>
        <v>6.0161877447291339</v>
      </c>
      <c r="AI999">
        <f t="shared" ca="1" si="408"/>
        <v>0.23619729697677827</v>
      </c>
      <c r="AJ999">
        <f t="shared" ca="1" si="409"/>
        <v>14.32109397963835</v>
      </c>
      <c r="AK999">
        <f t="shared" ca="1" si="410"/>
        <v>0.13632656988594849</v>
      </c>
      <c r="AL999">
        <f t="shared" ca="1" si="411"/>
        <v>2.5221619861421329</v>
      </c>
    </row>
    <row r="1000" spans="1:38" x14ac:dyDescent="0.3">
      <c r="A1000" s="1">
        <f t="shared" si="414"/>
        <v>999</v>
      </c>
      <c r="B1000">
        <f t="shared" ca="1" si="416"/>
        <v>729</v>
      </c>
      <c r="C1000">
        <f t="shared" ca="1" si="417"/>
        <v>1</v>
      </c>
      <c r="D1000" t="str">
        <f t="shared" ca="1" si="418"/>
        <v>پشتیبانی فنی</v>
      </c>
      <c r="E1000" t="str">
        <f t="shared" ca="1" si="419"/>
        <v>محصول ۲</v>
      </c>
      <c r="F1000" t="str">
        <f t="shared" ca="1" si="420"/>
        <v>_</v>
      </c>
      <c r="G1000">
        <f t="shared" ca="1" si="421"/>
        <v>6.7854305084005073</v>
      </c>
      <c r="H1000">
        <f t="shared" ca="1" si="422"/>
        <v>735.78543050840051</v>
      </c>
      <c r="I1000">
        <f ca="1">24-COUNTIF($H$2:H999,"&gt;"&amp;B1000)</f>
        <v>13</v>
      </c>
      <c r="J1000">
        <f t="shared" ca="1" si="404"/>
        <v>12</v>
      </c>
      <c r="O1000">
        <f t="shared" ca="1" si="415"/>
        <v>0.51685968129692994</v>
      </c>
      <c r="P1000">
        <f t="shared" ca="1" si="403"/>
        <v>0</v>
      </c>
      <c r="Q1000">
        <f t="shared" ca="1" si="423"/>
        <v>729</v>
      </c>
      <c r="V1000">
        <f t="shared" ca="1" si="412"/>
        <v>0.44738471461079832</v>
      </c>
      <c r="W1000" t="str">
        <f t="shared" ca="1" si="424"/>
        <v>پشتیبانی فنی</v>
      </c>
      <c r="X1000">
        <f t="shared" ca="1" si="413"/>
        <v>3.2486091685741689</v>
      </c>
      <c r="AB1000">
        <f t="shared" ca="1" si="425"/>
        <v>4.4147513356528247E-3</v>
      </c>
      <c r="AC1000" t="str">
        <f t="shared" ca="1" si="426"/>
        <v>الویت کمتر</v>
      </c>
      <c r="AE1000">
        <f t="shared" ca="1" si="405"/>
        <v>0.24436483433731612</v>
      </c>
      <c r="AF1000" t="str">
        <f t="shared" ca="1" si="427"/>
        <v>محصول ۲</v>
      </c>
      <c r="AG1000">
        <f t="shared" ca="1" si="406"/>
        <v>0.4177473662874347</v>
      </c>
      <c r="AH1000" s="4">
        <f t="shared" ca="1" si="407"/>
        <v>6.7854305084005073</v>
      </c>
      <c r="AI1000">
        <f t="shared" ca="1" si="408"/>
        <v>0.38789518109049759</v>
      </c>
      <c r="AJ1000">
        <f t="shared" ca="1" si="409"/>
        <v>17.226516044363855</v>
      </c>
      <c r="AK1000">
        <f t="shared" ca="1" si="410"/>
        <v>0.71618427452533351</v>
      </c>
      <c r="AL1000">
        <f t="shared" ca="1" si="411"/>
        <v>3.2465867993263373</v>
      </c>
    </row>
    <row r="1001" spans="1:38" x14ac:dyDescent="0.3">
      <c r="A1001" s="1">
        <f t="shared" si="414"/>
        <v>1000</v>
      </c>
      <c r="B1001">
        <f t="shared" ca="1" si="416"/>
        <v>730</v>
      </c>
      <c r="C1001">
        <f t="shared" ca="1" si="417"/>
        <v>1</v>
      </c>
      <c r="D1001" t="str">
        <f t="shared" ca="1" si="418"/>
        <v>پشتیبانی فنی</v>
      </c>
      <c r="E1001" t="str">
        <f t="shared" ca="1" si="419"/>
        <v>محصول ۱</v>
      </c>
      <c r="F1001" t="str">
        <f t="shared" ca="1" si="420"/>
        <v>_</v>
      </c>
      <c r="G1001">
        <f t="shared" ca="1" si="421"/>
        <v>5.689778686381878</v>
      </c>
      <c r="H1001">
        <f t="shared" ca="1" si="422"/>
        <v>735.68977868638183</v>
      </c>
      <c r="I1001">
        <f ca="1">24-COUNTIF($H$2:H1000,"&gt;"&amp;B1001)</f>
        <v>13</v>
      </c>
      <c r="J1001">
        <f t="shared" ca="1" si="404"/>
        <v>12</v>
      </c>
      <c r="O1001">
        <f t="shared" ca="1" si="415"/>
        <v>0.67570635825994851</v>
      </c>
      <c r="P1001">
        <f t="shared" ca="1" si="403"/>
        <v>1</v>
      </c>
      <c r="Q1001">
        <f t="shared" ca="1" si="423"/>
        <v>730</v>
      </c>
      <c r="V1001">
        <f t="shared" ca="1" si="412"/>
        <v>0.558154000705953</v>
      </c>
      <c r="W1001" t="str">
        <f t="shared" ca="1" si="424"/>
        <v>پشتیبانی فنی</v>
      </c>
      <c r="X1001">
        <f t="shared" ca="1" si="413"/>
        <v>8.2965746454002449</v>
      </c>
      <c r="AB1001">
        <f t="shared" ca="1" si="425"/>
        <v>0.91709548746590563</v>
      </c>
      <c r="AC1001" t="str">
        <f t="shared" ca="1" si="426"/>
        <v>الویت بیشتر</v>
      </c>
      <c r="AE1001">
        <f t="shared" ca="1" si="405"/>
        <v>0.15870701766670084</v>
      </c>
      <c r="AF1001" t="str">
        <f t="shared" ca="1" si="427"/>
        <v>محصول ۱</v>
      </c>
      <c r="AG1001">
        <f t="shared" ca="1" si="406"/>
        <v>0.16077576403809379</v>
      </c>
      <c r="AH1001" s="4">
        <f t="shared" ca="1" si="407"/>
        <v>5.689778686381878</v>
      </c>
      <c r="AI1001">
        <f t="shared" ca="1" si="408"/>
        <v>0.34023872885677076</v>
      </c>
      <c r="AJ1001">
        <f t="shared" ca="1" si="409"/>
        <v>16.387399513796414</v>
      </c>
      <c r="AK1001">
        <f t="shared" ca="1" si="410"/>
        <v>0.61670230273455473</v>
      </c>
      <c r="AL1001">
        <f t="shared" ca="1" si="411"/>
        <v>3.1244456644325891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noavaran</dc:creator>
  <cp:lastModifiedBy>noavaran</cp:lastModifiedBy>
  <dcterms:created xsi:type="dcterms:W3CDTF">2020-01-15T16:38:32Z</dcterms:created>
  <dcterms:modified xsi:type="dcterms:W3CDTF">2020-01-22T00:23:46Z</dcterms:modified>
</cp:coreProperties>
</file>