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4E213A5-2D46-4483-BDD4-D55E87307AAA}" xr6:coauthVersionLast="47" xr6:coauthVersionMax="47" xr10:uidLastSave="{00000000-0000-0000-0000-000000000000}"/>
  <bookViews>
    <workbookView xWindow="-120" yWindow="-120" windowWidth="29040" windowHeight="15840" activeTab="2" xr2:uid="{C27105EB-B4F9-4EBB-BD16-1E6F61A40B3F}"/>
  </bookViews>
  <sheets>
    <sheet name="Sheet2" sheetId="2" r:id="rId1"/>
    <sheet name="Sheet3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6" i="1" l="1"/>
  <c r="L205" i="1"/>
  <c r="M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3" i="1"/>
  <c r="L193" i="1"/>
  <c r="M192" i="1"/>
  <c r="L192" i="1"/>
  <c r="M191" i="1"/>
  <c r="L191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L176" i="1"/>
  <c r="L175" i="1"/>
  <c r="M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L155" i="1"/>
  <c r="L154" i="1"/>
  <c r="M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L143" i="1"/>
  <c r="M142" i="1"/>
  <c r="L142" i="1"/>
  <c r="M141" i="1"/>
  <c r="L141" i="1"/>
  <c r="M140" i="1"/>
  <c r="L140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L125" i="1"/>
  <c r="M124" i="1"/>
  <c r="L124" i="1"/>
  <c r="M123" i="1"/>
  <c r="M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L104" i="1"/>
  <c r="L103" i="1"/>
  <c r="M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L88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L74" i="1"/>
  <c r="M73" i="1"/>
  <c r="L73" i="1"/>
  <c r="M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L53" i="1"/>
  <c r="L52" i="1"/>
  <c r="M43" i="1"/>
  <c r="M44" i="1"/>
  <c r="M45" i="1"/>
  <c r="M46" i="1"/>
  <c r="M47" i="1"/>
  <c r="M48" i="1"/>
  <c r="M42" i="1"/>
  <c r="L43" i="1"/>
  <c r="L44" i="1"/>
  <c r="L45" i="1"/>
  <c r="L46" i="1"/>
  <c r="L47" i="1"/>
  <c r="L42" i="1"/>
  <c r="L39" i="1"/>
  <c r="L38" i="1"/>
  <c r="M38" i="1"/>
  <c r="M25" i="1"/>
  <c r="M26" i="1"/>
  <c r="M27" i="1"/>
  <c r="M28" i="1"/>
  <c r="M29" i="1"/>
  <c r="M30" i="1"/>
  <c r="M31" i="1"/>
  <c r="M32" i="1"/>
  <c r="M33" i="1"/>
  <c r="M34" i="1"/>
  <c r="L23" i="1"/>
  <c r="L24" i="1"/>
  <c r="L25" i="1"/>
  <c r="L26" i="1"/>
  <c r="L27" i="1"/>
  <c r="L28" i="1"/>
  <c r="L29" i="1"/>
  <c r="L30" i="1"/>
  <c r="L31" i="1"/>
  <c r="L32" i="1"/>
  <c r="L33" i="1"/>
  <c r="M24" i="1"/>
  <c r="L2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19" i="1"/>
  <c r="L7" i="1"/>
  <c r="L8" i="1"/>
  <c r="L9" i="1"/>
  <c r="L10" i="1"/>
  <c r="L11" i="1"/>
  <c r="L12" i="1"/>
  <c r="L13" i="1"/>
  <c r="L14" i="1"/>
  <c r="L15" i="1"/>
  <c r="L16" i="1"/>
  <c r="L17" i="1"/>
  <c r="L18" i="1"/>
  <c r="M6" i="1"/>
  <c r="L6" i="1"/>
  <c r="O158" i="1"/>
  <c r="M158" i="1"/>
  <c r="L158" i="1"/>
  <c r="O107" i="1"/>
  <c r="M107" i="1"/>
  <c r="L107" i="1"/>
  <c r="O56" i="1"/>
  <c r="M56" i="1"/>
  <c r="L56" i="1"/>
  <c r="M5" i="1"/>
  <c r="M35" i="1" s="1"/>
  <c r="L5" i="1"/>
  <c r="L34" i="1" s="1"/>
  <c r="O5" i="1"/>
  <c r="M190" i="1" l="1"/>
  <c r="L122" i="1"/>
  <c r="L87" i="1"/>
  <c r="M137" i="1"/>
  <c r="M143" i="1"/>
  <c r="M175" i="1"/>
  <c r="L188" i="1"/>
  <c r="L194" i="1"/>
  <c r="M87" i="1"/>
  <c r="L138" i="1"/>
  <c r="M188" i="1"/>
  <c r="M194" i="1"/>
  <c r="M138" i="1"/>
  <c r="L189" i="1"/>
  <c r="M88" i="1"/>
  <c r="L139" i="1"/>
  <c r="M189" i="1"/>
  <c r="M139" i="1"/>
  <c r="L190" i="1"/>
  <c r="L41" i="1"/>
  <c r="M41" i="1"/>
  <c r="L40" i="1"/>
  <c r="M40" i="1"/>
  <c r="M39" i="1"/>
  <c r="L35" i="1"/>
  <c r="L36" i="1"/>
  <c r="L37" i="1"/>
  <c r="M36" i="1"/>
  <c r="M37" i="1"/>
  <c r="L20" i="1"/>
  <c r="M22" i="1"/>
</calcChain>
</file>

<file path=xl/sharedStrings.xml><?xml version="1.0" encoding="utf-8"?>
<sst xmlns="http://schemas.openxmlformats.org/spreadsheetml/2006/main" count="827" uniqueCount="348">
  <si>
    <t>지역</t>
    <phoneticPr fontId="1" type="noConversion"/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</si>
  <si>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</si>
  <si>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</si>
  <si>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</si>
  <si>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</si>
  <si>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바닥</t>
    <phoneticPr fontId="1" type="noConversion"/>
  </si>
  <si>
    <t>창호</t>
  </si>
  <si>
    <t>창호</t>
    <phoneticPr fontId="1" type="noConversion"/>
  </si>
  <si>
    <t>구조체 열관류율</t>
  </si>
  <si>
    <t>구조체 열관류율</t>
    <phoneticPr fontId="1" type="noConversion"/>
  </si>
  <si>
    <t>SHGC</t>
    <phoneticPr fontId="1" type="noConversion"/>
  </si>
  <si>
    <t>난방기기</t>
  </si>
  <si>
    <t>난방기기</t>
    <phoneticPr fontId="1" type="noConversion"/>
  </si>
  <si>
    <t>냉방기기</t>
  </si>
  <si>
    <t>냉방기기</t>
    <phoneticPr fontId="1" type="noConversion"/>
  </si>
  <si>
    <t>급탕기기</t>
  </si>
  <si>
    <t>조명</t>
  </si>
  <si>
    <t>조명</t>
    <phoneticPr fontId="1" type="noConversion"/>
  </si>
  <si>
    <t>급탕기기</t>
    <phoneticPr fontId="1" type="noConversion"/>
  </si>
  <si>
    <t>요구량</t>
    <phoneticPr fontId="1" type="noConversion"/>
  </si>
  <si>
    <t>난방</t>
    <phoneticPr fontId="1" type="noConversion"/>
  </si>
  <si>
    <t>냉방</t>
    <phoneticPr fontId="1" type="noConversion"/>
  </si>
  <si>
    <t>급탕</t>
    <phoneticPr fontId="1" type="noConversion"/>
  </si>
  <si>
    <t>환기</t>
    <phoneticPr fontId="1" type="noConversion"/>
  </si>
  <si>
    <t>소요량</t>
    <phoneticPr fontId="1" type="noConversion"/>
  </si>
  <si>
    <t>1차 소요량</t>
    <phoneticPr fontId="1" type="noConversion"/>
  </si>
  <si>
    <t>문</t>
    <phoneticPr fontId="1" type="noConversion"/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</si>
  <si>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</si>
  <si>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</si>
  <si>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</si>
  <si>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</si>
  <si>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</si>
  <si>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</si>
  <si>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</si>
  <si>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</si>
  <si>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</si>
  <si>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</si>
  <si>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</si>
  <si>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</si>
  <si>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</si>
  <si>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</si>
  <si>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</si>
  <si>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</si>
  <si>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</si>
  <si>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</si>
  <si>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</si>
  <si>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</si>
  <si>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1-1</t>
    <phoneticPr fontId="1" type="noConversion"/>
  </si>
  <si>
    <t>1-2</t>
    <phoneticPr fontId="1" type="noConversion"/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</si>
  <si>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</si>
  <si>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</si>
  <si>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</si>
  <si>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</si>
  <si>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</si>
  <si>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</si>
  <si>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</si>
  <si>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</si>
  <si>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</si>
  <si>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</si>
  <si>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</si>
  <si>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</si>
  <si>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</si>
  <si>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</si>
  <si>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</si>
  <si>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</si>
  <si>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</si>
  <si>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1-3</t>
    <phoneticPr fontId="1" type="noConversion"/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</si>
  <si>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</si>
  <si>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</si>
  <si>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</si>
  <si>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</si>
  <si>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</si>
  <si>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</si>
  <si>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</si>
  <si>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</si>
  <si>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</si>
  <si>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</si>
  <si>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</si>
  <si>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</si>
  <si>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</si>
  <si>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</si>
  <si>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</si>
  <si>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</si>
  <si>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</si>
  <si>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</si>
  <si>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</si>
  <si>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</si>
  <si>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</si>
  <si>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</si>
  <si>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</si>
  <si>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</si>
  <si>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</si>
  <si>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</si>
  <si>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</si>
  <si>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</si>
  <si>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</si>
  <si>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</si>
  <si>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</si>
  <si>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</si>
  <si>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</si>
  <si>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</si>
  <si>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</si>
  <si>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</si>
  <si>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</si>
  <si>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</si>
  <si>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</si>
  <si>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</si>
  <si>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</si>
  <si>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</si>
  <si>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</si>
  <si>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</si>
  <si>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원안</t>
    <phoneticPr fontId="1" type="noConversion"/>
  </si>
  <si>
    <t>BASE_중부1</t>
    <phoneticPr fontId="1" type="noConversion"/>
  </si>
  <si>
    <t>BASE_중부2</t>
    <phoneticPr fontId="1" type="noConversion"/>
  </si>
  <si>
    <t>BASE_남부</t>
    <phoneticPr fontId="1" type="noConversion"/>
  </si>
  <si>
    <t>BASE_제주</t>
    <phoneticPr fontId="1" type="noConversion"/>
  </si>
  <si>
    <t>바닥_0.237</t>
    <phoneticPr fontId="1" type="noConversion"/>
  </si>
  <si>
    <t>지붕_0.206</t>
    <phoneticPr fontId="1" type="noConversion"/>
  </si>
  <si>
    <t>문_1.5</t>
    <phoneticPr fontId="1" type="noConversion"/>
  </si>
  <si>
    <t>외벽</t>
    <phoneticPr fontId="1" type="noConversion"/>
  </si>
  <si>
    <t>지붕</t>
    <phoneticPr fontId="1" type="noConversion"/>
  </si>
  <si>
    <t>창호열관류율</t>
    <phoneticPr fontId="1" type="noConversion"/>
  </si>
  <si>
    <t>문열관류율</t>
    <phoneticPr fontId="1" type="noConversion"/>
  </si>
  <si>
    <t>난방효율</t>
    <phoneticPr fontId="1" type="noConversion"/>
  </si>
  <si>
    <t xml:space="preserve"> 냉방효율</t>
    <phoneticPr fontId="1" type="noConversion"/>
  </si>
  <si>
    <t>급탕효율</t>
    <phoneticPr fontId="1" type="noConversion"/>
  </si>
  <si>
    <t>조명밀도</t>
    <phoneticPr fontId="1" type="noConversion"/>
  </si>
  <si>
    <t>요구량_난방</t>
    <phoneticPr fontId="1" type="noConversion"/>
  </si>
  <si>
    <t>요구량_냉방</t>
    <phoneticPr fontId="1" type="noConversion"/>
  </si>
  <si>
    <t>요구량_급탕</t>
    <phoneticPr fontId="1" type="noConversion"/>
  </si>
  <si>
    <t>요구량_조명</t>
    <phoneticPr fontId="1" type="noConversion"/>
  </si>
  <si>
    <t>요구량_환기</t>
    <phoneticPr fontId="1" type="noConversion"/>
  </si>
  <si>
    <t>소요량_난방</t>
    <phoneticPr fontId="1" type="noConversion"/>
  </si>
  <si>
    <t>소요량_냉방</t>
    <phoneticPr fontId="1" type="noConversion"/>
  </si>
  <si>
    <t>소요량_급탕</t>
    <phoneticPr fontId="1" type="noConversion"/>
  </si>
  <si>
    <t>소요량_조명</t>
    <phoneticPr fontId="1" type="noConversion"/>
  </si>
  <si>
    <t>소요량_환기</t>
    <phoneticPr fontId="1" type="noConversion"/>
  </si>
  <si>
    <t>1차에너지소요량_난방</t>
    <phoneticPr fontId="1" type="noConversion"/>
  </si>
  <si>
    <t>1차에너지소요량_냉방</t>
    <phoneticPr fontId="1" type="noConversion"/>
  </si>
  <si>
    <t>1차에너지소요량_급탕</t>
    <phoneticPr fontId="1" type="noConversion"/>
  </si>
  <si>
    <t>1차에너지소요량_조명</t>
    <phoneticPr fontId="1" type="noConversion"/>
  </si>
  <si>
    <t>1차에너지소요량_환기</t>
    <phoneticPr fontId="1" type="noConversion"/>
  </si>
  <si>
    <t>조합 1</t>
    <phoneticPr fontId="1" type="noConversion"/>
  </si>
  <si>
    <t>조합 2</t>
    <phoneticPr fontId="1" type="noConversion"/>
  </si>
  <si>
    <t>조합 3</t>
  </si>
  <si>
    <t>조합 4</t>
  </si>
  <si>
    <t>조합 5</t>
  </si>
  <si>
    <t>조합 6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</si>
  <si>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</si>
  <si>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</si>
  <si>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</si>
  <si>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</si>
  <si>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</si>
  <si>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</si>
  <si>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</si>
  <si>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</si>
  <si>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</si>
  <si>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</si>
  <si>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</si>
  <si>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</si>
  <si>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</si>
  <si>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</si>
  <si>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</si>
  <si>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</si>
  <si>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</si>
  <si>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</si>
  <si>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</si>
  <si>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</si>
  <si>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</si>
  <si>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</si>
  <si>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</si>
  <si>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</si>
  <si>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Passive_1</t>
    <phoneticPr fontId="1" type="noConversion"/>
  </si>
  <si>
    <t>Passive_1-1</t>
    <phoneticPr fontId="1" type="noConversion"/>
  </si>
  <si>
    <t>Passive_1-2</t>
  </si>
  <si>
    <t>Passive_1-3</t>
  </si>
  <si>
    <t>Passive_1-4</t>
  </si>
  <si>
    <t>Active_1</t>
    <phoneticPr fontId="1" type="noConversion"/>
  </si>
  <si>
    <t>Active_1-1</t>
    <phoneticPr fontId="1" type="noConversion"/>
  </si>
  <si>
    <t>Active_1-2</t>
  </si>
  <si>
    <t>Passive_2</t>
    <phoneticPr fontId="1" type="noConversion"/>
  </si>
  <si>
    <t>Passive_2-1</t>
    <phoneticPr fontId="1" type="noConversion"/>
  </si>
  <si>
    <t>Passive_2-2</t>
  </si>
  <si>
    <t>Passive_2-3</t>
  </si>
  <si>
    <t>Passive_2-4</t>
  </si>
  <si>
    <t>Active_2</t>
    <phoneticPr fontId="1" type="noConversion"/>
  </si>
  <si>
    <t>Active_2-1</t>
    <phoneticPr fontId="1" type="noConversion"/>
  </si>
  <si>
    <t>Active_2-2</t>
  </si>
  <si>
    <t>조합 7</t>
  </si>
  <si>
    <t>조합 8</t>
    <phoneticPr fontId="1" type="noConversion"/>
  </si>
  <si>
    <t>조합 9</t>
  </si>
  <si>
    <t>조합 10</t>
  </si>
  <si>
    <t>조합 12</t>
    <phoneticPr fontId="1" type="noConversion"/>
  </si>
  <si>
    <t>조합 18</t>
  </si>
  <si>
    <t>조합 20</t>
  </si>
  <si>
    <t>조합 24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</si>
  <si>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</si>
  <si>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</si>
  <si>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</si>
  <si>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</si>
  <si>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</si>
  <si>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</si>
  <si>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</si>
  <si>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</si>
  <si>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</si>
  <si>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Passive+Active_1-1</t>
    <phoneticPr fontId="1" type="noConversion"/>
  </si>
  <si>
    <t>Passive+Active_1-2</t>
  </si>
  <si>
    <t>Passive+Active_1-3</t>
  </si>
  <si>
    <t>grade_1_all</t>
    <phoneticPr fontId="1" type="noConversion"/>
  </si>
  <si>
    <t>grade_2_all</t>
    <phoneticPr fontId="1" type="noConversion"/>
  </si>
  <si>
    <t>Passive+Active_2-1</t>
    <phoneticPr fontId="1" type="noConversion"/>
  </si>
  <si>
    <t>Passive+Active_2-2</t>
  </si>
  <si>
    <t>Passive+Active_2-3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</si>
  <si>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</si>
  <si>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</si>
  <si>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</si>
  <si>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</si>
  <si>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</si>
  <si>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</si>
  <si>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</si>
  <si>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</si>
  <si>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</si>
  <si>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</si>
  <si>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</si>
  <si>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</si>
  <si>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</si>
  <si>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</si>
  <si>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</si>
  <si>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</si>
  <si>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</si>
  <si>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</si>
  <si>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</si>
  <si>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</si>
  <si>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</si>
  <si>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</si>
  <si>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</si>
  <si>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</si>
  <si>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</si>
  <si>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</si>
  <si>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</si>
  <si>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</si>
  <si>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</si>
  <si>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</si>
  <si>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</si>
  <si>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</si>
  <si>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</si>
  <si>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</si>
  <si>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</si>
  <si>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</si>
  <si>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</si>
  <si>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</si>
  <si>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</si>
  <si>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</si>
  <si>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</si>
  <si>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</si>
  <si>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</si>
  <si>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</si>
  <si>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</si>
  <si>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</si>
  <si>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</si>
  <si>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</si>
  <si>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</si>
  <si>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</si>
  <si>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</si>
  <si>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</si>
  <si>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</si>
  <si>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</si>
  <si>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</si>
  <si>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</si>
  <si>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</si>
  <si>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</si>
  <si>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</si>
  <si>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</si>
  <si>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</si>
  <si>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</si>
  <si>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</si>
  <si>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2-원안</t>
    <phoneticPr fontId="1" type="noConversion"/>
  </si>
  <si>
    <t>1-원안</t>
    <phoneticPr fontId="1" type="noConversion"/>
  </si>
  <si>
    <t>3-원안</t>
    <phoneticPr fontId="1" type="noConversion"/>
  </si>
  <si>
    <t>4-원안</t>
    <phoneticPr fontId="1" type="noConversion"/>
  </si>
  <si>
    <t>보일러효율</t>
    <phoneticPr fontId="1" type="noConversion"/>
  </si>
  <si>
    <t>1-3</t>
  </si>
  <si>
    <t>1-45</t>
  </si>
  <si>
    <t>1-46</t>
  </si>
  <si>
    <t>Active_1-3</t>
  </si>
  <si>
    <t>Passive+Active_1-4</t>
  </si>
  <si>
    <t>조합 11</t>
  </si>
  <si>
    <t>조합 13</t>
    <phoneticPr fontId="1" type="noConversion"/>
  </si>
  <si>
    <t>조합 14</t>
  </si>
  <si>
    <t>조합 15</t>
  </si>
  <si>
    <t>조합 16</t>
    <phoneticPr fontId="1" type="noConversion"/>
  </si>
  <si>
    <t>조합 23</t>
  </si>
  <si>
    <t>조합 17</t>
    <phoneticPr fontId="1" type="noConversion"/>
  </si>
  <si>
    <t>조합 19</t>
  </si>
  <si>
    <t>조합 21</t>
    <phoneticPr fontId="1" type="noConversion"/>
  </si>
  <si>
    <t>조합 22</t>
  </si>
  <si>
    <t>조합 25</t>
    <phoneticPr fontId="1" type="noConversion"/>
  </si>
  <si>
    <t>조합 26</t>
  </si>
  <si>
    <t>Active_2-3</t>
  </si>
  <si>
    <t>Passive+Active_2-4</t>
  </si>
  <si>
    <t>조합 27</t>
  </si>
  <si>
    <t>조합 28</t>
  </si>
  <si>
    <t>1-2</t>
  </si>
  <si>
    <t>1-47</t>
  </si>
  <si>
    <t>1-48</t>
  </si>
  <si>
    <t>1-49</t>
  </si>
  <si>
    <t>1-50</t>
  </si>
  <si>
    <t>2-2</t>
  </si>
  <si>
    <t>2-45</t>
  </si>
  <si>
    <t>2-46</t>
  </si>
  <si>
    <t>2-47</t>
  </si>
  <si>
    <t>2-48</t>
  </si>
  <si>
    <t>2-49</t>
  </si>
  <si>
    <t>2-50</t>
  </si>
  <si>
    <t>3-2</t>
  </si>
  <si>
    <t>3-45</t>
  </si>
  <si>
    <t>3-46</t>
  </si>
  <si>
    <t>3-47</t>
  </si>
  <si>
    <t>3-48</t>
  </si>
  <si>
    <t>3-49</t>
  </si>
  <si>
    <t>3-50</t>
  </si>
  <si>
    <t>4-2</t>
  </si>
  <si>
    <t>4-45</t>
  </si>
  <si>
    <t>4-46</t>
  </si>
  <si>
    <t>4-47</t>
  </si>
  <si>
    <t>4-48</t>
  </si>
  <si>
    <t>4-49</t>
  </si>
  <si>
    <t>4-50</t>
  </si>
  <si>
    <t>외벽_0.205</t>
    <phoneticPr fontId="1" type="noConversion"/>
  </si>
  <si>
    <t>외벽_0.170</t>
    <phoneticPr fontId="1" type="noConversion"/>
  </si>
  <si>
    <t>지붕_0.628</t>
    <phoneticPr fontId="1" type="noConversion"/>
  </si>
  <si>
    <t>바닥_0.989</t>
    <phoneticPr fontId="1" type="noConversion"/>
  </si>
  <si>
    <t>창호_2.2</t>
    <phoneticPr fontId="1" type="noConversion"/>
  </si>
  <si>
    <t>창호_1.3</t>
    <phoneticPr fontId="1" type="noConversion"/>
  </si>
  <si>
    <t>SHGC_0.460</t>
    <phoneticPr fontId="1" type="noConversion"/>
  </si>
  <si>
    <t>SHGC_0.230</t>
    <phoneticPr fontId="1" type="noConversion"/>
  </si>
  <si>
    <t>문_2.8</t>
    <phoneticPr fontId="1" type="noConversion"/>
  </si>
  <si>
    <t>보일러효율_91.60</t>
    <phoneticPr fontId="1" type="noConversion"/>
  </si>
  <si>
    <t>보일러효율_100.00</t>
    <phoneticPr fontId="1" type="noConversion"/>
  </si>
  <si>
    <t>급탕효율_91.25</t>
    <phoneticPr fontId="1" type="noConversion"/>
  </si>
  <si>
    <t>급탕효율_100.00</t>
    <phoneticPr fontId="1" type="noConversion"/>
  </si>
  <si>
    <t>조명밀도_5.00</t>
    <phoneticPr fontId="1" type="noConversion"/>
  </si>
  <si>
    <t>조명밀도_4.00</t>
    <phoneticPr fontId="1" type="noConversion"/>
  </si>
  <si>
    <t>냉방효율_4.50</t>
    <phoneticPr fontId="1" type="noConversion"/>
  </si>
  <si>
    <t>냉방효율_3.97</t>
    <phoneticPr fontId="1" type="noConversion"/>
  </si>
  <si>
    <t>난방효율_4.50</t>
    <phoneticPr fontId="1" type="noConversion"/>
  </si>
  <si>
    <t>난방효율_4.00</t>
    <phoneticPr fontId="1" type="noConversion"/>
  </si>
  <si>
    <t>1-32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</si>
</sst>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_-;\-* #,##0.0_-;_-* &quot;-&quot;_-;_-@_-"/>
    <numFmt numFmtId="177" formatCode="0.0"/>
    <numFmt numFmtId="178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177" fontId="0" fillId="5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6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1" applyNumberFormat="1" applyFont="1">
      <alignment vertical="center"/>
    </xf>
    <xf numFmtId="0" fontId="5" fillId="0" borderId="0" xfId="0" applyFont="1">
      <alignment vertical="center"/>
    </xf>
    <xf numFmtId="178" fontId="0" fillId="4" borderId="0" xfId="0" applyNumberFormat="1" applyFill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2" fontId="0" fillId="4" borderId="0" xfId="0" applyNumberFormat="1" applyFill="1">
      <alignment vertical="center"/>
    </xf>
    <xf numFmtId="2" fontId="0" fillId="4" borderId="0" xfId="1" applyNumberFormat="1" applyFont="1" applyFill="1" applyBorder="1">
      <alignment vertical="center"/>
    </xf>
    <xf numFmtId="2" fontId="0" fillId="0" borderId="0" xfId="0" applyNumberFormat="1">
      <alignment vertical="center"/>
    </xf>
    <xf numFmtId="2" fontId="0" fillId="0" borderId="0" xfId="1" applyNumberFormat="1" applyFont="1" applyBorder="1">
      <alignment vertical="center"/>
    </xf>
    <xf numFmtId="2" fontId="0" fillId="2" borderId="0" xfId="0" applyNumberFormat="1" applyFill="1">
      <alignment vertical="center"/>
    </xf>
    <xf numFmtId="2" fontId="0" fillId="3" borderId="0" xfId="0" applyNumberFormat="1" applyFill="1">
      <alignment vertical="center"/>
    </xf>
    <xf numFmtId="2" fontId="0" fillId="2" borderId="0" xfId="1" applyNumberFormat="1" applyFont="1" applyFill="1" applyBorder="1">
      <alignment vertical="center"/>
    </xf>
    <xf numFmtId="2" fontId="0" fillId="3" borderId="0" xfId="1" applyNumberFormat="1" applyFont="1" applyFill="1" applyBorder="1">
      <alignment vertical="center"/>
    </xf>
    <xf numFmtId="2" fontId="0" fillId="0" borderId="0" xfId="1" applyNumberFormat="1" applyFont="1">
      <alignment vertical="center"/>
    </xf>
    <xf numFmtId="177" fontId="0" fillId="4" borderId="0" xfId="0" applyNumberFormat="1" applyFill="1">
      <alignment vertical="center"/>
    </xf>
    <xf numFmtId="2" fontId="0" fillId="5" borderId="0" xfId="0" applyNumberFormat="1" applyFill="1">
      <alignment vertical="center"/>
    </xf>
    <xf numFmtId="2" fontId="0" fillId="6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6" borderId="0" xfId="0" applyNumberFormat="1" applyFill="1">
      <alignment vertical="center"/>
    </xf>
    <xf numFmtId="2" fontId="0" fillId="5" borderId="0" xfId="1" applyNumberFormat="1" applyFont="1" applyFill="1" applyBorder="1">
      <alignment vertical="center"/>
    </xf>
    <xf numFmtId="2" fontId="0" fillId="6" borderId="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174</xdr:row>
      <xdr:rowOff>0</xdr:rowOff>
    </xdr:from>
    <xdr:to>
      <xdr:col>2</xdr:col>
      <xdr:colOff>7126986</xdr:colOff>
      <xdr:row>180</xdr:row>
      <xdr:rowOff>43466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4AF4162-EB1D-31DD-838E-DF7FBDB42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14" y="31759071"/>
          <a:ext cx="7126986" cy="11048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7126986</xdr:colOff>
      <xdr:row>174</xdr:row>
      <xdr:rowOff>58398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233EE49-3F11-27D3-86F4-31D2B1CD2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714" y="30697714"/>
          <a:ext cx="7126986" cy="111975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161</xdr:row>
      <xdr:rowOff>176892</xdr:rowOff>
    </xdr:from>
    <xdr:to>
      <xdr:col>2</xdr:col>
      <xdr:colOff>7116534</xdr:colOff>
      <xdr:row>168</xdr:row>
      <xdr:rowOff>28537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FAB7238-2520-93E3-8873-8884F6A4F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0713" y="296363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7126986</xdr:colOff>
      <xdr:row>161</xdr:row>
      <xdr:rowOff>175570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4F5B070-95E0-24E5-0E8B-C991C4A48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0714" y="28575000"/>
          <a:ext cx="7126986" cy="1060034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149</xdr:row>
      <xdr:rowOff>176892</xdr:rowOff>
    </xdr:from>
    <xdr:to>
      <xdr:col>2</xdr:col>
      <xdr:colOff>7116534</xdr:colOff>
      <xdr:row>156</xdr:row>
      <xdr:rowOff>13607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248D5A9-DA9A-0246-A9A1-B55578C8E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0713" y="275136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144</xdr:row>
      <xdr:rowOff>-1</xdr:rowOff>
    </xdr:from>
    <xdr:to>
      <xdr:col>2</xdr:col>
      <xdr:colOff>7116534</xdr:colOff>
      <xdr:row>150</xdr:row>
      <xdr:rowOff>13607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3002A65-5FB7-A9FB-18E3-5A1B4FA07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0713" y="264522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138</xdr:row>
      <xdr:rowOff>-1</xdr:rowOff>
    </xdr:from>
    <xdr:to>
      <xdr:col>2</xdr:col>
      <xdr:colOff>7116534</xdr:colOff>
      <xdr:row>144</xdr:row>
      <xdr:rowOff>13607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1B88E56-5DDD-00DA-12A2-C28A2B728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0713" y="253909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131</xdr:row>
      <xdr:rowOff>176891</xdr:rowOff>
    </xdr:from>
    <xdr:to>
      <xdr:col>2</xdr:col>
      <xdr:colOff>7116534</xdr:colOff>
      <xdr:row>138</xdr:row>
      <xdr:rowOff>13606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17764CA-20E6-D1DE-467C-342F3E7CB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0713" y="24329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7126986</xdr:colOff>
      <xdr:row>132</xdr:row>
      <xdr:rowOff>43467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FF13FB0-717D-150D-F463-A337F87CB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0714" y="23268214"/>
          <a:ext cx="7126986" cy="1104824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119</xdr:row>
      <xdr:rowOff>176892</xdr:rowOff>
    </xdr:from>
    <xdr:to>
      <xdr:col>2</xdr:col>
      <xdr:colOff>7116534</xdr:colOff>
      <xdr:row>126</xdr:row>
      <xdr:rowOff>28537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A57B20BF-B55B-3849-3824-E17254F05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60713" y="222068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113</xdr:row>
      <xdr:rowOff>176892</xdr:rowOff>
    </xdr:from>
    <xdr:to>
      <xdr:col>2</xdr:col>
      <xdr:colOff>7116534</xdr:colOff>
      <xdr:row>120</xdr:row>
      <xdr:rowOff>28537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47B0D0C3-E1B6-7175-6CE1-843A5E4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0713" y="21145499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107</xdr:row>
      <xdr:rowOff>176892</xdr:rowOff>
    </xdr:from>
    <xdr:to>
      <xdr:col>2</xdr:col>
      <xdr:colOff>7116534</xdr:colOff>
      <xdr:row>114</xdr:row>
      <xdr:rowOff>28537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35C72FC-317B-31B3-533B-33A52ED4D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0713" y="20084142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102</xdr:row>
      <xdr:rowOff>-1</xdr:rowOff>
    </xdr:from>
    <xdr:to>
      <xdr:col>2</xdr:col>
      <xdr:colOff>7116534</xdr:colOff>
      <xdr:row>108</xdr:row>
      <xdr:rowOff>28537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62C3513-68A3-5030-3A07-DFBEC10AD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0713" y="19022785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96</xdr:row>
      <xdr:rowOff>-1</xdr:rowOff>
    </xdr:from>
    <xdr:to>
      <xdr:col>2</xdr:col>
      <xdr:colOff>7116534</xdr:colOff>
      <xdr:row>102</xdr:row>
      <xdr:rowOff>13607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64FBDF0-E4F8-14E7-8FAC-AC489A71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60713" y="17961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89</xdr:row>
      <xdr:rowOff>176891</xdr:rowOff>
    </xdr:from>
    <xdr:to>
      <xdr:col>2</xdr:col>
      <xdr:colOff>7116534</xdr:colOff>
      <xdr:row>96</xdr:row>
      <xdr:rowOff>13606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83753C1-BE07-A934-5FEF-59F6A8018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60713" y="169000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83</xdr:row>
      <xdr:rowOff>176892</xdr:rowOff>
    </xdr:from>
    <xdr:to>
      <xdr:col>2</xdr:col>
      <xdr:colOff>7116534</xdr:colOff>
      <xdr:row>90</xdr:row>
      <xdr:rowOff>13607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8F75F541-9E8D-8C2F-64AD-390E8041B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60713" y="158387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77</xdr:row>
      <xdr:rowOff>176892</xdr:rowOff>
    </xdr:from>
    <xdr:to>
      <xdr:col>2</xdr:col>
      <xdr:colOff>7116534</xdr:colOff>
      <xdr:row>84</xdr:row>
      <xdr:rowOff>13607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CAF88E5-BE33-6AE1-E9AA-2D18941F5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0713" y="147773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71</xdr:row>
      <xdr:rowOff>176892</xdr:rowOff>
    </xdr:from>
    <xdr:to>
      <xdr:col>2</xdr:col>
      <xdr:colOff>7116534</xdr:colOff>
      <xdr:row>78</xdr:row>
      <xdr:rowOff>13607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5E8320C7-11F6-4FD5-2541-A0FC97939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60713" y="137159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65</xdr:row>
      <xdr:rowOff>176892</xdr:rowOff>
    </xdr:from>
    <xdr:to>
      <xdr:col>2</xdr:col>
      <xdr:colOff>7116534</xdr:colOff>
      <xdr:row>72</xdr:row>
      <xdr:rowOff>28537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559A1CB2-7F31-E2B7-39D2-5CB8658E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60713" y="12654642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-1</xdr:rowOff>
    </xdr:from>
    <xdr:to>
      <xdr:col>2</xdr:col>
      <xdr:colOff>7126986</xdr:colOff>
      <xdr:row>66</xdr:row>
      <xdr:rowOff>13607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7C3FE6B-2E85-F74F-0FE2-BD9745885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60714" y="11593285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54</xdr:row>
      <xdr:rowOff>-1</xdr:rowOff>
    </xdr:from>
    <xdr:to>
      <xdr:col>2</xdr:col>
      <xdr:colOff>7116534</xdr:colOff>
      <xdr:row>60</xdr:row>
      <xdr:rowOff>13607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F62F2907-6B27-1782-0081-FC79F4762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0713" y="105319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47</xdr:row>
      <xdr:rowOff>176891</xdr:rowOff>
    </xdr:from>
    <xdr:to>
      <xdr:col>2</xdr:col>
      <xdr:colOff>7116534</xdr:colOff>
      <xdr:row>54</xdr:row>
      <xdr:rowOff>13606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3278C0C0-1678-73DD-7308-465FCDAE7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60713" y="9470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41</xdr:row>
      <xdr:rowOff>176892</xdr:rowOff>
    </xdr:from>
    <xdr:to>
      <xdr:col>2</xdr:col>
      <xdr:colOff>7116534</xdr:colOff>
      <xdr:row>48</xdr:row>
      <xdr:rowOff>28537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32A754D9-FDB3-0295-3E0B-A5CD5C175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60713" y="8409213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35</xdr:row>
      <xdr:rowOff>176892</xdr:rowOff>
    </xdr:from>
    <xdr:to>
      <xdr:col>2</xdr:col>
      <xdr:colOff>7116534</xdr:colOff>
      <xdr:row>42</xdr:row>
      <xdr:rowOff>13607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DED35CEB-6FDB-F8F0-782E-474D570EA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60713" y="73478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176892</xdr:rowOff>
    </xdr:from>
    <xdr:to>
      <xdr:col>2</xdr:col>
      <xdr:colOff>7126986</xdr:colOff>
      <xdr:row>36</xdr:row>
      <xdr:rowOff>28537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AA7EA67C-31BD-262E-F1AB-CC517FB70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60714" y="6286499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176892</xdr:rowOff>
    </xdr:from>
    <xdr:to>
      <xdr:col>2</xdr:col>
      <xdr:colOff>7126986</xdr:colOff>
      <xdr:row>30</xdr:row>
      <xdr:rowOff>13607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CA7A077A-55FD-35EC-F8A4-53D755626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60714" y="5225142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-1</xdr:rowOff>
    </xdr:from>
    <xdr:to>
      <xdr:col>2</xdr:col>
      <xdr:colOff>7126986</xdr:colOff>
      <xdr:row>24</xdr:row>
      <xdr:rowOff>28537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E5EF79D5-59E9-E6BB-ABF8-5DD6F93DE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60714" y="4163785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12</xdr:row>
      <xdr:rowOff>-1</xdr:rowOff>
    </xdr:from>
    <xdr:to>
      <xdr:col>2</xdr:col>
      <xdr:colOff>7116534</xdr:colOff>
      <xdr:row>18</xdr:row>
      <xdr:rowOff>13607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EDEDA265-652B-C222-329F-EDC6C2BAC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60713" y="3102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5</xdr:row>
      <xdr:rowOff>340177</xdr:rowOff>
    </xdr:from>
    <xdr:to>
      <xdr:col>2</xdr:col>
      <xdr:colOff>7116534</xdr:colOff>
      <xdr:row>12</xdr:row>
      <xdr:rowOff>13606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345D4167-7FD0-0080-FC3B-E23E3217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60713" y="20410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</xdr:row>
      <xdr:rowOff>340177</xdr:rowOff>
    </xdr:from>
    <xdr:to>
      <xdr:col>2</xdr:col>
      <xdr:colOff>7116534</xdr:colOff>
      <xdr:row>5</xdr:row>
      <xdr:rowOff>69358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83B2A101-8B84-4A50-B7FB-D6CAE805E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60713" y="6803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299</xdr:row>
      <xdr:rowOff>176891</xdr:rowOff>
    </xdr:from>
    <xdr:to>
      <xdr:col>2</xdr:col>
      <xdr:colOff>7116534</xdr:colOff>
      <xdr:row>306</xdr:row>
      <xdr:rowOff>13606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CBAF653D-EC04-5469-B3E5-DE804755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60713" y="54047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293</xdr:row>
      <xdr:rowOff>176892</xdr:rowOff>
    </xdr:from>
    <xdr:to>
      <xdr:col>2</xdr:col>
      <xdr:colOff>7126986</xdr:colOff>
      <xdr:row>300</xdr:row>
      <xdr:rowOff>28537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3F5C805E-8013-5607-6672-E419A23E6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60714" y="52986213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287</xdr:row>
      <xdr:rowOff>176892</xdr:rowOff>
    </xdr:from>
    <xdr:to>
      <xdr:col>2</xdr:col>
      <xdr:colOff>7126986</xdr:colOff>
      <xdr:row>294</xdr:row>
      <xdr:rowOff>13607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4F04E002-9387-F3BF-F200-72A3A0407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60714" y="51924856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282</xdr:row>
      <xdr:rowOff>0</xdr:rowOff>
    </xdr:from>
    <xdr:to>
      <xdr:col>2</xdr:col>
      <xdr:colOff>7116534</xdr:colOff>
      <xdr:row>287</xdr:row>
      <xdr:rowOff>175570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D7C11638-CCFB-095A-638D-1C5CD858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60713" y="50863500"/>
          <a:ext cx="7116535" cy="1060034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275</xdr:row>
      <xdr:rowOff>176892</xdr:rowOff>
    </xdr:from>
    <xdr:to>
      <xdr:col>2</xdr:col>
      <xdr:colOff>7116534</xdr:colOff>
      <xdr:row>282</xdr:row>
      <xdr:rowOff>13607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A7FF5B50-4BB1-E025-6969-8ABE9DC67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60713" y="498021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270</xdr:row>
      <xdr:rowOff>-1</xdr:rowOff>
    </xdr:from>
    <xdr:to>
      <xdr:col>2</xdr:col>
      <xdr:colOff>7116534</xdr:colOff>
      <xdr:row>276</xdr:row>
      <xdr:rowOff>28537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2BB97625-01CA-0ACE-332A-1EE13DD0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60713" y="48740785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264</xdr:row>
      <xdr:rowOff>-1</xdr:rowOff>
    </xdr:from>
    <xdr:to>
      <xdr:col>2</xdr:col>
      <xdr:colOff>7116534</xdr:colOff>
      <xdr:row>270</xdr:row>
      <xdr:rowOff>28537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41782C0-98EB-D8BE-28FE-AF29E12A7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60713" y="47679428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257</xdr:row>
      <xdr:rowOff>176891</xdr:rowOff>
    </xdr:from>
    <xdr:to>
      <xdr:col>2</xdr:col>
      <xdr:colOff>7116534</xdr:colOff>
      <xdr:row>264</xdr:row>
      <xdr:rowOff>28536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59ECCED3-B059-E037-681D-EA96559E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60713" y="46618070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251</xdr:row>
      <xdr:rowOff>176892</xdr:rowOff>
    </xdr:from>
    <xdr:to>
      <xdr:col>2</xdr:col>
      <xdr:colOff>7116534</xdr:colOff>
      <xdr:row>258</xdr:row>
      <xdr:rowOff>28537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EBE0F06E-47BD-9988-628D-2B2D3A25B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60713" y="45556713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245</xdr:row>
      <xdr:rowOff>176892</xdr:rowOff>
    </xdr:from>
    <xdr:to>
      <xdr:col>2</xdr:col>
      <xdr:colOff>7116534</xdr:colOff>
      <xdr:row>252</xdr:row>
      <xdr:rowOff>13607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6A491414-C7BD-9927-5395-1BD96938A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60713" y="444953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239</xdr:row>
      <xdr:rowOff>176892</xdr:rowOff>
    </xdr:from>
    <xdr:to>
      <xdr:col>2</xdr:col>
      <xdr:colOff>7126986</xdr:colOff>
      <xdr:row>246</xdr:row>
      <xdr:rowOff>28537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CF49C0FE-1AF0-30EC-FBE1-3795BA04C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60714" y="43433999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233</xdr:row>
      <xdr:rowOff>176892</xdr:rowOff>
    </xdr:from>
    <xdr:to>
      <xdr:col>2</xdr:col>
      <xdr:colOff>7126986</xdr:colOff>
      <xdr:row>240</xdr:row>
      <xdr:rowOff>28537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E46B0749-F073-2B13-388D-DF0AC309A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60714" y="42372642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228</xdr:row>
      <xdr:rowOff>-1</xdr:rowOff>
    </xdr:from>
    <xdr:to>
      <xdr:col>2</xdr:col>
      <xdr:colOff>7126986</xdr:colOff>
      <xdr:row>234</xdr:row>
      <xdr:rowOff>13607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B1D2F132-D33F-2959-8100-F4953FD5F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360714" y="41311285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222</xdr:row>
      <xdr:rowOff>-1</xdr:rowOff>
    </xdr:from>
    <xdr:to>
      <xdr:col>2</xdr:col>
      <xdr:colOff>7116534</xdr:colOff>
      <xdr:row>228</xdr:row>
      <xdr:rowOff>13607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15393F08-8B99-E35E-B036-B56950AF5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360713" y="402499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216</xdr:row>
      <xdr:rowOff>0</xdr:rowOff>
    </xdr:from>
    <xdr:to>
      <xdr:col>2</xdr:col>
      <xdr:colOff>7116534</xdr:colOff>
      <xdr:row>221</xdr:row>
      <xdr:rowOff>175569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514F457D-DD17-5875-0285-DF4D4A443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360713" y="39188571"/>
          <a:ext cx="7116535" cy="1060034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209</xdr:row>
      <xdr:rowOff>176892</xdr:rowOff>
    </xdr:from>
    <xdr:to>
      <xdr:col>2</xdr:col>
      <xdr:colOff>7116534</xdr:colOff>
      <xdr:row>216</xdr:row>
      <xdr:rowOff>13607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448E7385-D669-0EB0-1391-D92795ED7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360713" y="381272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203</xdr:row>
      <xdr:rowOff>176892</xdr:rowOff>
    </xdr:from>
    <xdr:to>
      <xdr:col>2</xdr:col>
      <xdr:colOff>7137436</xdr:colOff>
      <xdr:row>210</xdr:row>
      <xdr:rowOff>13607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C75C05E6-725A-4665-404E-8079FF641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360714" y="37065856"/>
          <a:ext cx="7137436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197</xdr:row>
      <xdr:rowOff>176892</xdr:rowOff>
    </xdr:from>
    <xdr:to>
      <xdr:col>2</xdr:col>
      <xdr:colOff>7116534</xdr:colOff>
      <xdr:row>204</xdr:row>
      <xdr:rowOff>13607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1E10D8F5-5BD7-AAC9-7339-2ABB5721B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360713" y="360044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191</xdr:row>
      <xdr:rowOff>176892</xdr:rowOff>
    </xdr:from>
    <xdr:to>
      <xdr:col>2</xdr:col>
      <xdr:colOff>7116534</xdr:colOff>
      <xdr:row>198</xdr:row>
      <xdr:rowOff>28537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14C3D9C0-263D-52BA-5098-2C71B8CBD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360713" y="34943142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186</xdr:row>
      <xdr:rowOff>-1</xdr:rowOff>
    </xdr:from>
    <xdr:to>
      <xdr:col>2</xdr:col>
      <xdr:colOff>7116534</xdr:colOff>
      <xdr:row>192</xdr:row>
      <xdr:rowOff>13607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AD40AA5E-252C-8C46-2005-D0B0B383F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360713" y="338817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180</xdr:row>
      <xdr:rowOff>-1</xdr:rowOff>
    </xdr:from>
    <xdr:to>
      <xdr:col>2</xdr:col>
      <xdr:colOff>7116534</xdr:colOff>
      <xdr:row>186</xdr:row>
      <xdr:rowOff>28537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88854AB-596C-427F-96BD-3A56696E6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360713" y="32820428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60</xdr:row>
      <xdr:rowOff>-1</xdr:rowOff>
    </xdr:from>
    <xdr:to>
      <xdr:col>4</xdr:col>
      <xdr:colOff>7116534</xdr:colOff>
      <xdr:row>66</xdr:row>
      <xdr:rowOff>28537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FAFB523B-79B1-9EFB-AFA6-C92612CB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9715499" y="11593285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54</xdr:row>
      <xdr:rowOff>-1</xdr:rowOff>
    </xdr:from>
    <xdr:to>
      <xdr:col>4</xdr:col>
      <xdr:colOff>7116534</xdr:colOff>
      <xdr:row>60</xdr:row>
      <xdr:rowOff>13607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14579989-AD5E-3336-C1C4-949AC1C09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715499" y="105319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47</xdr:row>
      <xdr:rowOff>176891</xdr:rowOff>
    </xdr:from>
    <xdr:to>
      <xdr:col>4</xdr:col>
      <xdr:colOff>7116534</xdr:colOff>
      <xdr:row>54</xdr:row>
      <xdr:rowOff>13606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812C2350-6490-1074-9BC4-524F0B356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715499" y="9470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41</xdr:row>
      <xdr:rowOff>176892</xdr:rowOff>
    </xdr:from>
    <xdr:to>
      <xdr:col>4</xdr:col>
      <xdr:colOff>7116534</xdr:colOff>
      <xdr:row>48</xdr:row>
      <xdr:rowOff>13607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21C97E22-A90E-A628-798B-6B7948369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9715499" y="84092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35</xdr:row>
      <xdr:rowOff>176892</xdr:rowOff>
    </xdr:from>
    <xdr:to>
      <xdr:col>4</xdr:col>
      <xdr:colOff>7116534</xdr:colOff>
      <xdr:row>42</xdr:row>
      <xdr:rowOff>28537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924A54A2-7E2C-D265-DEDC-2E0791C81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9715499" y="73478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29</xdr:row>
      <xdr:rowOff>176892</xdr:rowOff>
    </xdr:from>
    <xdr:to>
      <xdr:col>4</xdr:col>
      <xdr:colOff>7116534</xdr:colOff>
      <xdr:row>36</xdr:row>
      <xdr:rowOff>13607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95AE14A5-CCCC-2736-F03D-E871D258A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9715499" y="62864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23</xdr:row>
      <xdr:rowOff>176892</xdr:rowOff>
    </xdr:from>
    <xdr:to>
      <xdr:col>4</xdr:col>
      <xdr:colOff>7116534</xdr:colOff>
      <xdr:row>30</xdr:row>
      <xdr:rowOff>13607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A722FF7B-88A5-21E2-B1E8-B24044420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9715499" y="52251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18</xdr:row>
      <xdr:rowOff>-1</xdr:rowOff>
    </xdr:from>
    <xdr:to>
      <xdr:col>4</xdr:col>
      <xdr:colOff>7116534</xdr:colOff>
      <xdr:row>24</xdr:row>
      <xdr:rowOff>13607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A86513A2-115E-2BA6-B813-D20A0F6B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9715499" y="41637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12</xdr:row>
      <xdr:rowOff>-1</xdr:rowOff>
    </xdr:from>
    <xdr:to>
      <xdr:col>4</xdr:col>
      <xdr:colOff>7116534</xdr:colOff>
      <xdr:row>18</xdr:row>
      <xdr:rowOff>13607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A1FDE50F-6110-1C28-C68E-70ED0F245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9715499" y="3102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5</xdr:row>
      <xdr:rowOff>340177</xdr:rowOff>
    </xdr:from>
    <xdr:to>
      <xdr:col>4</xdr:col>
      <xdr:colOff>7116534</xdr:colOff>
      <xdr:row>12</xdr:row>
      <xdr:rowOff>28536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5A3F2DDF-19B6-29A9-6B40-A8E7E44F8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9715499" y="2041070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</xdr:row>
      <xdr:rowOff>340177</xdr:rowOff>
    </xdr:from>
    <xdr:to>
      <xdr:col>4</xdr:col>
      <xdr:colOff>7116534</xdr:colOff>
      <xdr:row>5</xdr:row>
      <xdr:rowOff>54428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9A0AC6A9-6391-5F61-5585-5559C58B2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9715499" y="6803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125</xdr:row>
      <xdr:rowOff>176892</xdr:rowOff>
    </xdr:from>
    <xdr:to>
      <xdr:col>4</xdr:col>
      <xdr:colOff>7116534</xdr:colOff>
      <xdr:row>132</xdr:row>
      <xdr:rowOff>13607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80F5B36D-A221-1AE3-D80D-0B130BE3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9715499" y="232682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119</xdr:row>
      <xdr:rowOff>176892</xdr:rowOff>
    </xdr:from>
    <xdr:to>
      <xdr:col>4</xdr:col>
      <xdr:colOff>7116534</xdr:colOff>
      <xdr:row>126</xdr:row>
      <xdr:rowOff>13607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250C7041-37B6-4C1A-B6E0-F0EC3F27B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9715499" y="222068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113</xdr:row>
      <xdr:rowOff>176892</xdr:rowOff>
    </xdr:from>
    <xdr:to>
      <xdr:col>4</xdr:col>
      <xdr:colOff>7116534</xdr:colOff>
      <xdr:row>120</xdr:row>
      <xdr:rowOff>13607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1AB4D6A6-3657-48B7-DA37-6968633B1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9715499" y="211454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107</xdr:row>
      <xdr:rowOff>176892</xdr:rowOff>
    </xdr:from>
    <xdr:to>
      <xdr:col>4</xdr:col>
      <xdr:colOff>7116534</xdr:colOff>
      <xdr:row>114</xdr:row>
      <xdr:rowOff>13607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DC0CB449-FC93-F21E-7A97-7600545B5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9715499" y="200841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102</xdr:row>
      <xdr:rowOff>-1</xdr:rowOff>
    </xdr:from>
    <xdr:to>
      <xdr:col>4</xdr:col>
      <xdr:colOff>7116534</xdr:colOff>
      <xdr:row>108</xdr:row>
      <xdr:rowOff>13607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BD6A0B02-242E-7498-7820-DBA249E35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9715499" y="190227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96</xdr:row>
      <xdr:rowOff>-1</xdr:rowOff>
    </xdr:from>
    <xdr:to>
      <xdr:col>4</xdr:col>
      <xdr:colOff>7116534</xdr:colOff>
      <xdr:row>102</xdr:row>
      <xdr:rowOff>13607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347E0A82-5B67-0239-0F77-0D4679D63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9715499" y="17961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89</xdr:row>
      <xdr:rowOff>176891</xdr:rowOff>
    </xdr:from>
    <xdr:to>
      <xdr:col>4</xdr:col>
      <xdr:colOff>7116534</xdr:colOff>
      <xdr:row>96</xdr:row>
      <xdr:rowOff>13606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56DC5308-FA03-FD0D-6356-48B985857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9715499" y="169000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83</xdr:row>
      <xdr:rowOff>176892</xdr:rowOff>
    </xdr:from>
    <xdr:to>
      <xdr:col>4</xdr:col>
      <xdr:colOff>7126986</xdr:colOff>
      <xdr:row>90</xdr:row>
      <xdr:rowOff>13607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ADE8F244-91AE-C09A-ACB6-9F0269AB3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9715500" y="15838713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77</xdr:row>
      <xdr:rowOff>176892</xdr:rowOff>
    </xdr:from>
    <xdr:to>
      <xdr:col>4</xdr:col>
      <xdr:colOff>7116534</xdr:colOff>
      <xdr:row>84</xdr:row>
      <xdr:rowOff>13607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34A03CA3-A4FF-5DD7-D9F3-C59437966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9715499" y="147773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71</xdr:row>
      <xdr:rowOff>176892</xdr:rowOff>
    </xdr:from>
    <xdr:to>
      <xdr:col>4</xdr:col>
      <xdr:colOff>7116534</xdr:colOff>
      <xdr:row>78</xdr:row>
      <xdr:rowOff>13607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F63673CA-1B24-8303-4C77-6D6F82F5C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9715499" y="137159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65</xdr:row>
      <xdr:rowOff>176892</xdr:rowOff>
    </xdr:from>
    <xdr:to>
      <xdr:col>4</xdr:col>
      <xdr:colOff>7116534</xdr:colOff>
      <xdr:row>72</xdr:row>
      <xdr:rowOff>13607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AF4B0ABE-461B-B877-5C41-C06BA95CB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9715499" y="126546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176891</xdr:rowOff>
    </xdr:from>
    <xdr:to>
      <xdr:col>4</xdr:col>
      <xdr:colOff>7137436</xdr:colOff>
      <xdr:row>138</xdr:row>
      <xdr:rowOff>28536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D75E2A64-E830-EAEC-CA43-33A89A6AB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9715500" y="24329570"/>
          <a:ext cx="7137436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138</xdr:row>
      <xdr:rowOff>-1</xdr:rowOff>
    </xdr:from>
    <xdr:to>
      <xdr:col>4</xdr:col>
      <xdr:colOff>7126986</xdr:colOff>
      <xdr:row>144</xdr:row>
      <xdr:rowOff>28537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82BB15B3-4FFC-4378-6329-411AC96B3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715500" y="25390928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7126986</xdr:colOff>
      <xdr:row>150</xdr:row>
      <xdr:rowOff>43467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F847A0BA-FA89-C845-60FB-3AE31C548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9715500" y="26452286"/>
          <a:ext cx="7126986" cy="11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149</xdr:row>
      <xdr:rowOff>176892</xdr:rowOff>
    </xdr:from>
    <xdr:to>
      <xdr:col>4</xdr:col>
      <xdr:colOff>7106084</xdr:colOff>
      <xdr:row>156</xdr:row>
      <xdr:rowOff>28537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AF1F6C94-A7CA-0D66-D721-7CE5704DF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9715499" y="27513642"/>
          <a:ext cx="7106085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155</xdr:row>
      <xdr:rowOff>176892</xdr:rowOff>
    </xdr:from>
    <xdr:to>
      <xdr:col>4</xdr:col>
      <xdr:colOff>7116534</xdr:colOff>
      <xdr:row>162</xdr:row>
      <xdr:rowOff>13607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A0ED04CD-7E10-6430-6970-5968C4F56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9715499" y="285749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161</xdr:row>
      <xdr:rowOff>176892</xdr:rowOff>
    </xdr:from>
    <xdr:to>
      <xdr:col>4</xdr:col>
      <xdr:colOff>7126986</xdr:colOff>
      <xdr:row>168</xdr:row>
      <xdr:rowOff>28537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94C16200-BCBF-DECD-9A61-C3C6EF2B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9715500" y="29636356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7126986</xdr:colOff>
      <xdr:row>174</xdr:row>
      <xdr:rowOff>43467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0106B46B-3ADC-5D5A-7988-257E420D4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9715500" y="30697714"/>
          <a:ext cx="7126986" cy="11048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7137436</xdr:colOff>
      <xdr:row>180</xdr:row>
      <xdr:rowOff>43466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762D6B08-47E4-2BE6-8095-7C1EC121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9715500" y="31759071"/>
          <a:ext cx="7137436" cy="11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180</xdr:row>
      <xdr:rowOff>-1</xdr:rowOff>
    </xdr:from>
    <xdr:to>
      <xdr:col>4</xdr:col>
      <xdr:colOff>7116534</xdr:colOff>
      <xdr:row>186</xdr:row>
      <xdr:rowOff>28537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105BD747-0035-A70C-4FF7-B80EE6647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9715499" y="32820428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186</xdr:row>
      <xdr:rowOff>-1</xdr:rowOff>
    </xdr:from>
    <xdr:to>
      <xdr:col>4</xdr:col>
      <xdr:colOff>7137436</xdr:colOff>
      <xdr:row>192</xdr:row>
      <xdr:rowOff>28537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B8D8B287-A373-CDC9-46BC-3CDAAD00D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9715500" y="33881785"/>
          <a:ext cx="7137436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7147885</xdr:colOff>
      <xdr:row>198</xdr:row>
      <xdr:rowOff>43467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D2E8C364-013F-F144-3496-2BC746A59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9715500" y="34943143"/>
          <a:ext cx="7147885" cy="11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197</xdr:row>
      <xdr:rowOff>176892</xdr:rowOff>
    </xdr:from>
    <xdr:to>
      <xdr:col>4</xdr:col>
      <xdr:colOff>7116534</xdr:colOff>
      <xdr:row>204</xdr:row>
      <xdr:rowOff>13607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7EAFC52C-C3C2-E1B1-961E-BA812BF9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715499" y="360044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299</xdr:row>
      <xdr:rowOff>176891</xdr:rowOff>
    </xdr:from>
    <xdr:to>
      <xdr:col>4</xdr:col>
      <xdr:colOff>7116534</xdr:colOff>
      <xdr:row>306</xdr:row>
      <xdr:rowOff>13606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CC05B712-7645-84A3-5A62-9DB5DEE9A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9715499" y="54047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293</xdr:row>
      <xdr:rowOff>176892</xdr:rowOff>
    </xdr:from>
    <xdr:to>
      <xdr:col>4</xdr:col>
      <xdr:colOff>7116534</xdr:colOff>
      <xdr:row>300</xdr:row>
      <xdr:rowOff>13607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E407D528-0FE3-D4B4-2705-767E6754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9715499" y="529862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287</xdr:row>
      <xdr:rowOff>176892</xdr:rowOff>
    </xdr:from>
    <xdr:to>
      <xdr:col>4</xdr:col>
      <xdr:colOff>7126986</xdr:colOff>
      <xdr:row>294</xdr:row>
      <xdr:rowOff>28537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1C9ECF91-3B8F-B611-4138-08CD5F4BB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9715500" y="51924856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281</xdr:row>
      <xdr:rowOff>176892</xdr:rowOff>
    </xdr:from>
    <xdr:to>
      <xdr:col>4</xdr:col>
      <xdr:colOff>7116534</xdr:colOff>
      <xdr:row>288</xdr:row>
      <xdr:rowOff>28537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15B7DB91-A95F-7243-0D74-EFE0AA2BD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9715499" y="50863499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276</xdr:row>
      <xdr:rowOff>0</xdr:rowOff>
    </xdr:from>
    <xdr:to>
      <xdr:col>4</xdr:col>
      <xdr:colOff>7116534</xdr:colOff>
      <xdr:row>282</xdr:row>
      <xdr:rowOff>43467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8FD16F54-A242-8713-FB64-929C0FB1C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9715499" y="49802143"/>
          <a:ext cx="7116535" cy="11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270</xdr:row>
      <xdr:rowOff>-1</xdr:rowOff>
    </xdr:from>
    <xdr:to>
      <xdr:col>4</xdr:col>
      <xdr:colOff>7116534</xdr:colOff>
      <xdr:row>276</xdr:row>
      <xdr:rowOff>28537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26CBFE1E-30E6-E93D-A1FE-C960F2A8C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9715499" y="48740785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264</xdr:row>
      <xdr:rowOff>-1</xdr:rowOff>
    </xdr:from>
    <xdr:to>
      <xdr:col>4</xdr:col>
      <xdr:colOff>7116534</xdr:colOff>
      <xdr:row>270</xdr:row>
      <xdr:rowOff>28537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8B559ECC-ED10-94F6-AC61-E6427A0ED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9715499" y="47679428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257</xdr:row>
      <xdr:rowOff>176891</xdr:rowOff>
    </xdr:from>
    <xdr:to>
      <xdr:col>4</xdr:col>
      <xdr:colOff>7116534</xdr:colOff>
      <xdr:row>264</xdr:row>
      <xdr:rowOff>28536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F5685359-8D2C-33F2-CB28-A9D35DDA4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9715499" y="46618070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251</xdr:row>
      <xdr:rowOff>176892</xdr:rowOff>
    </xdr:from>
    <xdr:to>
      <xdr:col>4</xdr:col>
      <xdr:colOff>7126986</xdr:colOff>
      <xdr:row>258</xdr:row>
      <xdr:rowOff>28537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F661B895-086E-6EB9-5A7E-486CA3E4F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9715500" y="45556713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245</xdr:row>
      <xdr:rowOff>176892</xdr:rowOff>
    </xdr:from>
    <xdr:to>
      <xdr:col>4</xdr:col>
      <xdr:colOff>7116534</xdr:colOff>
      <xdr:row>252</xdr:row>
      <xdr:rowOff>28537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48E0E0CC-C6F6-84B5-9A53-B45CFD420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9715499" y="444953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239</xdr:row>
      <xdr:rowOff>176892</xdr:rowOff>
    </xdr:from>
    <xdr:to>
      <xdr:col>4</xdr:col>
      <xdr:colOff>7126986</xdr:colOff>
      <xdr:row>246</xdr:row>
      <xdr:rowOff>28537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B4A41F14-F931-15CE-F79A-8AD591585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9715500" y="43433999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233</xdr:row>
      <xdr:rowOff>176892</xdr:rowOff>
    </xdr:from>
    <xdr:to>
      <xdr:col>4</xdr:col>
      <xdr:colOff>7126986</xdr:colOff>
      <xdr:row>240</xdr:row>
      <xdr:rowOff>28537</xdr:rowOff>
    </xdr:to>
    <xdr:pic>
      <xdr:nvPicPr>
        <xdr:cNvPr id="98" name="그림 97">
          <a:extLst>
            <a:ext uri="{FF2B5EF4-FFF2-40B4-BE49-F238E27FC236}">
              <a16:creationId xmlns:a16="http://schemas.microsoft.com/office/drawing/2014/main" id="{F23FE79E-1F52-043A-07C2-7F81FDC9B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9715500" y="42372642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228</xdr:row>
      <xdr:rowOff>-1</xdr:rowOff>
    </xdr:from>
    <xdr:to>
      <xdr:col>4</xdr:col>
      <xdr:colOff>7116534</xdr:colOff>
      <xdr:row>234</xdr:row>
      <xdr:rowOff>13607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BB654984-6954-970C-4F3C-69BEADA48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9715499" y="413112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222</xdr:row>
      <xdr:rowOff>-1</xdr:rowOff>
    </xdr:from>
    <xdr:to>
      <xdr:col>4</xdr:col>
      <xdr:colOff>7116534</xdr:colOff>
      <xdr:row>228</xdr:row>
      <xdr:rowOff>13607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75FC14AE-B823-B7CB-DC76-5F1425251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9715499" y="402499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215</xdr:row>
      <xdr:rowOff>176891</xdr:rowOff>
    </xdr:from>
    <xdr:to>
      <xdr:col>4</xdr:col>
      <xdr:colOff>7126986</xdr:colOff>
      <xdr:row>222</xdr:row>
      <xdr:rowOff>13606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F9414974-5BBD-DBD4-FCD3-3EAE4B694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9715500" y="39188570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209</xdr:row>
      <xdr:rowOff>176892</xdr:rowOff>
    </xdr:from>
    <xdr:to>
      <xdr:col>4</xdr:col>
      <xdr:colOff>7116534</xdr:colOff>
      <xdr:row>216</xdr:row>
      <xdr:rowOff>28537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AF8FEC35-E9A3-3519-7577-21291B937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9715499" y="38127213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203</xdr:row>
      <xdr:rowOff>176892</xdr:rowOff>
    </xdr:from>
    <xdr:to>
      <xdr:col>4</xdr:col>
      <xdr:colOff>7116534</xdr:colOff>
      <xdr:row>210</xdr:row>
      <xdr:rowOff>28537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0E1474F1-164F-3F2A-A80D-A20382008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9715499" y="370658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96</xdr:row>
      <xdr:rowOff>-1</xdr:rowOff>
    </xdr:from>
    <xdr:to>
      <xdr:col>6</xdr:col>
      <xdr:colOff>7116534</xdr:colOff>
      <xdr:row>102</xdr:row>
      <xdr:rowOff>13607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F4518ABA-7E64-E55B-D79D-D5A95C79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8070285" y="17961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89</xdr:row>
      <xdr:rowOff>176891</xdr:rowOff>
    </xdr:from>
    <xdr:to>
      <xdr:col>6</xdr:col>
      <xdr:colOff>7116534</xdr:colOff>
      <xdr:row>96</xdr:row>
      <xdr:rowOff>28536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DE621E8C-495F-6F0F-9F42-5DBBCAB98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8070285" y="16900070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7126986</xdr:colOff>
      <xdr:row>84</xdr:row>
      <xdr:rowOff>43467</xdr:rowOff>
    </xdr:to>
    <xdr:pic>
      <xdr:nvPicPr>
        <xdr:cNvPr id="108" name="그림 107">
          <a:extLst>
            <a:ext uri="{FF2B5EF4-FFF2-40B4-BE49-F238E27FC236}">
              <a16:creationId xmlns:a16="http://schemas.microsoft.com/office/drawing/2014/main" id="{62ADF38E-6493-A0A3-FC79-F908B123F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8070286" y="14777357"/>
          <a:ext cx="7126986" cy="1104824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83</xdr:row>
      <xdr:rowOff>176892</xdr:rowOff>
    </xdr:from>
    <xdr:to>
      <xdr:col>6</xdr:col>
      <xdr:colOff>7116534</xdr:colOff>
      <xdr:row>90</xdr:row>
      <xdr:rowOff>13607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C7E5B051-F1F3-4A58-2ADC-F15A0B03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8070285" y="158387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71</xdr:row>
      <xdr:rowOff>176892</xdr:rowOff>
    </xdr:from>
    <xdr:to>
      <xdr:col>6</xdr:col>
      <xdr:colOff>7116534</xdr:colOff>
      <xdr:row>78</xdr:row>
      <xdr:rowOff>28537</xdr:rowOff>
    </xdr:to>
    <xdr:pic>
      <xdr:nvPicPr>
        <xdr:cNvPr id="110" name="그림 109">
          <a:extLst>
            <a:ext uri="{FF2B5EF4-FFF2-40B4-BE49-F238E27FC236}">
              <a16:creationId xmlns:a16="http://schemas.microsoft.com/office/drawing/2014/main" id="{001DB70D-1242-5380-0DCF-628F118F3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8070285" y="13715999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65</xdr:row>
      <xdr:rowOff>176892</xdr:rowOff>
    </xdr:from>
    <xdr:to>
      <xdr:col>6</xdr:col>
      <xdr:colOff>7116534</xdr:colOff>
      <xdr:row>72</xdr:row>
      <xdr:rowOff>13607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85D24631-C3DF-E759-3C94-0405D202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8070285" y="126546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60</xdr:row>
      <xdr:rowOff>0</xdr:rowOff>
    </xdr:from>
    <xdr:to>
      <xdr:col>6</xdr:col>
      <xdr:colOff>7116534</xdr:colOff>
      <xdr:row>65</xdr:row>
      <xdr:rowOff>175570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BBB2C916-BE1A-B08B-B19C-8967E4B5D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8070285" y="11593286"/>
          <a:ext cx="7116535" cy="106003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-1</xdr:rowOff>
    </xdr:from>
    <xdr:to>
      <xdr:col>6</xdr:col>
      <xdr:colOff>7126986</xdr:colOff>
      <xdr:row>60</xdr:row>
      <xdr:rowOff>28537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EB4BA039-6D49-5CF5-4CB0-00580F704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8070286" y="10531928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47</xdr:row>
      <xdr:rowOff>176891</xdr:rowOff>
    </xdr:from>
    <xdr:to>
      <xdr:col>6</xdr:col>
      <xdr:colOff>7116534</xdr:colOff>
      <xdr:row>54</xdr:row>
      <xdr:rowOff>28536</xdr:rowOff>
    </xdr:to>
    <xdr:pic>
      <xdr:nvPicPr>
        <xdr:cNvPr id="114" name="그림 113">
          <a:extLst>
            <a:ext uri="{FF2B5EF4-FFF2-40B4-BE49-F238E27FC236}">
              <a16:creationId xmlns:a16="http://schemas.microsoft.com/office/drawing/2014/main" id="{9CF6C43A-CECB-0CCF-CF07-595494DAD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8070285" y="9470570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41</xdr:row>
      <xdr:rowOff>176892</xdr:rowOff>
    </xdr:from>
    <xdr:to>
      <xdr:col>6</xdr:col>
      <xdr:colOff>7116534</xdr:colOff>
      <xdr:row>48</xdr:row>
      <xdr:rowOff>28537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DF7F1F94-3CEE-CA7E-F7AD-FCE20FF9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8070285" y="8409213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176892</xdr:rowOff>
    </xdr:from>
    <xdr:to>
      <xdr:col>6</xdr:col>
      <xdr:colOff>7126986</xdr:colOff>
      <xdr:row>42</xdr:row>
      <xdr:rowOff>13607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9CBCA18B-2CEE-CE88-2090-CA4B035D4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8070286" y="7347856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176892</xdr:rowOff>
    </xdr:from>
    <xdr:to>
      <xdr:col>6</xdr:col>
      <xdr:colOff>7126986</xdr:colOff>
      <xdr:row>36</xdr:row>
      <xdr:rowOff>28537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ED60A6D1-625A-88DE-24FE-5B43BB024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8070286" y="6286499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23</xdr:row>
      <xdr:rowOff>176892</xdr:rowOff>
    </xdr:from>
    <xdr:to>
      <xdr:col>6</xdr:col>
      <xdr:colOff>7116534</xdr:colOff>
      <xdr:row>30</xdr:row>
      <xdr:rowOff>13607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0AB5545D-8810-0E7B-4874-AB485CFC6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8070285" y="52251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18</xdr:row>
      <xdr:rowOff>-1</xdr:rowOff>
    </xdr:from>
    <xdr:to>
      <xdr:col>6</xdr:col>
      <xdr:colOff>7116534</xdr:colOff>
      <xdr:row>24</xdr:row>
      <xdr:rowOff>13607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084902EE-5DF6-8749-3088-33A11E81E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8070285" y="41637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12</xdr:row>
      <xdr:rowOff>-1</xdr:rowOff>
    </xdr:from>
    <xdr:to>
      <xdr:col>6</xdr:col>
      <xdr:colOff>7116534</xdr:colOff>
      <xdr:row>18</xdr:row>
      <xdr:rowOff>13607</xdr:rowOff>
    </xdr:to>
    <xdr:pic>
      <xdr:nvPicPr>
        <xdr:cNvPr id="120" name="그림 119">
          <a:extLst>
            <a:ext uri="{FF2B5EF4-FFF2-40B4-BE49-F238E27FC236}">
              <a16:creationId xmlns:a16="http://schemas.microsoft.com/office/drawing/2014/main" id="{8F105FCF-B5B1-2D55-2163-4EE26453E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8070285" y="3102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5</xdr:row>
      <xdr:rowOff>340177</xdr:rowOff>
    </xdr:from>
    <xdr:to>
      <xdr:col>6</xdr:col>
      <xdr:colOff>7116534</xdr:colOff>
      <xdr:row>12</xdr:row>
      <xdr:rowOff>13606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69AFBD05-8E03-7233-A28E-E6B009E8D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8070285" y="20410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</xdr:row>
      <xdr:rowOff>340177</xdr:rowOff>
    </xdr:from>
    <xdr:to>
      <xdr:col>6</xdr:col>
      <xdr:colOff>7116534</xdr:colOff>
      <xdr:row>5</xdr:row>
      <xdr:rowOff>54428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A077556F-9B4D-1C21-79BF-8353908BE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8070285" y="6803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197</xdr:row>
      <xdr:rowOff>176892</xdr:rowOff>
    </xdr:from>
    <xdr:to>
      <xdr:col>6</xdr:col>
      <xdr:colOff>7126986</xdr:colOff>
      <xdr:row>204</xdr:row>
      <xdr:rowOff>28537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33E6D2FB-F048-FBF9-232B-32CEC3844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8070286" y="36004499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191</xdr:row>
      <xdr:rowOff>176892</xdr:rowOff>
    </xdr:from>
    <xdr:to>
      <xdr:col>6</xdr:col>
      <xdr:colOff>7116534</xdr:colOff>
      <xdr:row>198</xdr:row>
      <xdr:rowOff>13607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FAF4497D-B01C-CB71-3932-D6BD3C956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8070285" y="349431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186</xdr:row>
      <xdr:rowOff>-1</xdr:rowOff>
    </xdr:from>
    <xdr:to>
      <xdr:col>6</xdr:col>
      <xdr:colOff>7116534</xdr:colOff>
      <xdr:row>192</xdr:row>
      <xdr:rowOff>13607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0D5941E3-DF19-354E-06FE-A2FFBC6D3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18070285" y="338817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180</xdr:row>
      <xdr:rowOff>-1</xdr:rowOff>
    </xdr:from>
    <xdr:to>
      <xdr:col>6</xdr:col>
      <xdr:colOff>7126986</xdr:colOff>
      <xdr:row>186</xdr:row>
      <xdr:rowOff>13607</xdr:rowOff>
    </xdr:to>
    <xdr:pic>
      <xdr:nvPicPr>
        <xdr:cNvPr id="126" name="그림 125">
          <a:extLst>
            <a:ext uri="{FF2B5EF4-FFF2-40B4-BE49-F238E27FC236}">
              <a16:creationId xmlns:a16="http://schemas.microsoft.com/office/drawing/2014/main" id="{DDEC46B0-160F-EF5C-5B2D-77CD392D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18070286" y="32820428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173</xdr:row>
      <xdr:rowOff>176891</xdr:rowOff>
    </xdr:from>
    <xdr:to>
      <xdr:col>6</xdr:col>
      <xdr:colOff>7116534</xdr:colOff>
      <xdr:row>180</xdr:row>
      <xdr:rowOff>13606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7F6D561B-9ADC-DE2F-756F-29EFEFD77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8070285" y="317590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167</xdr:row>
      <xdr:rowOff>176892</xdr:rowOff>
    </xdr:from>
    <xdr:to>
      <xdr:col>6</xdr:col>
      <xdr:colOff>7116534</xdr:colOff>
      <xdr:row>174</xdr:row>
      <xdr:rowOff>28537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D62CF27C-D78B-6D36-AFF2-0245FD49C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8070285" y="30697713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161</xdr:row>
      <xdr:rowOff>176892</xdr:rowOff>
    </xdr:from>
    <xdr:to>
      <xdr:col>6</xdr:col>
      <xdr:colOff>7116534</xdr:colOff>
      <xdr:row>168</xdr:row>
      <xdr:rowOff>28537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4204D9E9-50AD-0EB3-EF83-74A334A18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8070285" y="296363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155</xdr:row>
      <xdr:rowOff>176892</xdr:rowOff>
    </xdr:from>
    <xdr:to>
      <xdr:col>6</xdr:col>
      <xdr:colOff>7116534</xdr:colOff>
      <xdr:row>162</xdr:row>
      <xdr:rowOff>28537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45EDBB9A-EA71-CEA1-1AC9-4D1980A0D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8070285" y="28574999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149</xdr:row>
      <xdr:rowOff>176892</xdr:rowOff>
    </xdr:from>
    <xdr:to>
      <xdr:col>6</xdr:col>
      <xdr:colOff>7116534</xdr:colOff>
      <xdr:row>156</xdr:row>
      <xdr:rowOff>13607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8B858A38-71C8-6EE5-B749-331CD8385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8070285" y="275136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144</xdr:row>
      <xdr:rowOff>-1</xdr:rowOff>
    </xdr:from>
    <xdr:to>
      <xdr:col>6</xdr:col>
      <xdr:colOff>7116534</xdr:colOff>
      <xdr:row>150</xdr:row>
      <xdr:rowOff>13607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E6A247A8-22D5-E7DC-80F8-388C811D8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18070285" y="264522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138</xdr:row>
      <xdr:rowOff>-1</xdr:rowOff>
    </xdr:from>
    <xdr:to>
      <xdr:col>6</xdr:col>
      <xdr:colOff>7116534</xdr:colOff>
      <xdr:row>144</xdr:row>
      <xdr:rowOff>13607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FB9221A4-8911-B9FB-4FF0-8C43B09FB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8070285" y="253909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131</xdr:row>
      <xdr:rowOff>176891</xdr:rowOff>
    </xdr:from>
    <xdr:to>
      <xdr:col>6</xdr:col>
      <xdr:colOff>7116534</xdr:colOff>
      <xdr:row>138</xdr:row>
      <xdr:rowOff>13606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5CAADB6E-F6FD-1AD5-84E7-4EC58E58A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8070285" y="24329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125</xdr:row>
      <xdr:rowOff>176892</xdr:rowOff>
    </xdr:from>
    <xdr:to>
      <xdr:col>6</xdr:col>
      <xdr:colOff>7116534</xdr:colOff>
      <xdr:row>132</xdr:row>
      <xdr:rowOff>13607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34A0E8B5-48A3-11DB-E69F-FCCEA7A9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8070285" y="232682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119</xdr:row>
      <xdr:rowOff>176892</xdr:rowOff>
    </xdr:from>
    <xdr:to>
      <xdr:col>6</xdr:col>
      <xdr:colOff>7116534</xdr:colOff>
      <xdr:row>126</xdr:row>
      <xdr:rowOff>13607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92BF4C32-7683-B883-6D6C-D5CA45DEA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8070285" y="222068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113</xdr:row>
      <xdr:rowOff>176892</xdr:rowOff>
    </xdr:from>
    <xdr:to>
      <xdr:col>6</xdr:col>
      <xdr:colOff>7116534</xdr:colOff>
      <xdr:row>120</xdr:row>
      <xdr:rowOff>13607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E2C35923-7C6B-AD76-544A-FD615C37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8070285" y="211454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107</xdr:row>
      <xdr:rowOff>176892</xdr:rowOff>
    </xdr:from>
    <xdr:to>
      <xdr:col>6</xdr:col>
      <xdr:colOff>7126986</xdr:colOff>
      <xdr:row>114</xdr:row>
      <xdr:rowOff>13607</xdr:rowOff>
    </xdr:to>
    <xdr:pic>
      <xdr:nvPicPr>
        <xdr:cNvPr id="138" name="그림 137">
          <a:extLst>
            <a:ext uri="{FF2B5EF4-FFF2-40B4-BE49-F238E27FC236}">
              <a16:creationId xmlns:a16="http://schemas.microsoft.com/office/drawing/2014/main" id="{DB1D325D-AD5D-B074-E3D0-8D25FE67F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8070286" y="20084142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102</xdr:row>
      <xdr:rowOff>-1</xdr:rowOff>
    </xdr:from>
    <xdr:to>
      <xdr:col>6</xdr:col>
      <xdr:colOff>7116534</xdr:colOff>
      <xdr:row>108</xdr:row>
      <xdr:rowOff>13607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0C66A402-8E23-56C8-8ACA-CE7BDDEEC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8070285" y="190227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299</xdr:row>
      <xdr:rowOff>176891</xdr:rowOff>
    </xdr:from>
    <xdr:to>
      <xdr:col>6</xdr:col>
      <xdr:colOff>7126986</xdr:colOff>
      <xdr:row>306</xdr:row>
      <xdr:rowOff>28536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F7268609-9723-AC86-BF9B-94AF67480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8070286" y="54047570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293</xdr:row>
      <xdr:rowOff>176892</xdr:rowOff>
    </xdr:from>
    <xdr:to>
      <xdr:col>6</xdr:col>
      <xdr:colOff>7126986</xdr:colOff>
      <xdr:row>300</xdr:row>
      <xdr:rowOff>28537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9189E9EB-1A73-3ABC-CA44-F8F394E0C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8070286" y="52986213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287</xdr:row>
      <xdr:rowOff>176892</xdr:rowOff>
    </xdr:from>
    <xdr:to>
      <xdr:col>6</xdr:col>
      <xdr:colOff>7126986</xdr:colOff>
      <xdr:row>294</xdr:row>
      <xdr:rowOff>28537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7CA0B87A-B85F-D5D4-CF67-426A89C15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8070286" y="51924856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281</xdr:row>
      <xdr:rowOff>176892</xdr:rowOff>
    </xdr:from>
    <xdr:to>
      <xdr:col>6</xdr:col>
      <xdr:colOff>7137436</xdr:colOff>
      <xdr:row>288</xdr:row>
      <xdr:rowOff>28537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B8AFC502-E9AC-E25B-638D-8091A0AA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8070286" y="50863499"/>
          <a:ext cx="7137436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275</xdr:row>
      <xdr:rowOff>176892</xdr:rowOff>
    </xdr:from>
    <xdr:to>
      <xdr:col>6</xdr:col>
      <xdr:colOff>7126986</xdr:colOff>
      <xdr:row>282</xdr:row>
      <xdr:rowOff>13607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396F432D-6AD0-7FD4-45F7-C19A63812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8070286" y="49802142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270</xdr:row>
      <xdr:rowOff>-1</xdr:rowOff>
    </xdr:from>
    <xdr:to>
      <xdr:col>6</xdr:col>
      <xdr:colOff>7116534</xdr:colOff>
      <xdr:row>276</xdr:row>
      <xdr:rowOff>13607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30C19B2E-18AD-B5CE-0882-90A9EC095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18070285" y="487407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264</xdr:row>
      <xdr:rowOff>-1</xdr:rowOff>
    </xdr:from>
    <xdr:to>
      <xdr:col>6</xdr:col>
      <xdr:colOff>7116534</xdr:colOff>
      <xdr:row>270</xdr:row>
      <xdr:rowOff>13607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3FD12A93-06D7-02D9-A58E-220F66655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8070285" y="47679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257</xdr:row>
      <xdr:rowOff>176891</xdr:rowOff>
    </xdr:from>
    <xdr:to>
      <xdr:col>6</xdr:col>
      <xdr:colOff>7126986</xdr:colOff>
      <xdr:row>264</xdr:row>
      <xdr:rowOff>28536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CDAB2B3B-584C-0618-17A6-0DF1EC5EE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18070286" y="46618070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251</xdr:row>
      <xdr:rowOff>176892</xdr:rowOff>
    </xdr:from>
    <xdr:to>
      <xdr:col>6</xdr:col>
      <xdr:colOff>7116534</xdr:colOff>
      <xdr:row>258</xdr:row>
      <xdr:rowOff>13607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AF101AA6-397A-2E1D-95E5-C731D1A82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8070285" y="455567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245</xdr:row>
      <xdr:rowOff>176892</xdr:rowOff>
    </xdr:from>
    <xdr:to>
      <xdr:col>6</xdr:col>
      <xdr:colOff>7116534</xdr:colOff>
      <xdr:row>252</xdr:row>
      <xdr:rowOff>28537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0E8BA9AC-468A-E9D2-A0DE-976B60F44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8070285" y="444953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239</xdr:row>
      <xdr:rowOff>176892</xdr:rowOff>
    </xdr:from>
    <xdr:to>
      <xdr:col>6</xdr:col>
      <xdr:colOff>7116534</xdr:colOff>
      <xdr:row>246</xdr:row>
      <xdr:rowOff>13607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0425B7B2-7B25-D6D1-B70D-680C86D57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8070285" y="434339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233</xdr:row>
      <xdr:rowOff>176892</xdr:rowOff>
    </xdr:from>
    <xdr:to>
      <xdr:col>6</xdr:col>
      <xdr:colOff>7126986</xdr:colOff>
      <xdr:row>240</xdr:row>
      <xdr:rowOff>13607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DB9B0883-2FA1-BD74-24B6-CC2DCC4EE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8070286" y="42372642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228</xdr:row>
      <xdr:rowOff>-1</xdr:rowOff>
    </xdr:from>
    <xdr:to>
      <xdr:col>6</xdr:col>
      <xdr:colOff>7116534</xdr:colOff>
      <xdr:row>234</xdr:row>
      <xdr:rowOff>13607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2603A905-DE24-88EC-9D83-D77C91A2A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8070285" y="413112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222</xdr:row>
      <xdr:rowOff>-1</xdr:rowOff>
    </xdr:from>
    <xdr:to>
      <xdr:col>6</xdr:col>
      <xdr:colOff>7126986</xdr:colOff>
      <xdr:row>228</xdr:row>
      <xdr:rowOff>13607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898586C5-0918-8597-DF6F-7ED5D3971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8070286" y="40249928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215</xdr:row>
      <xdr:rowOff>176891</xdr:rowOff>
    </xdr:from>
    <xdr:to>
      <xdr:col>6</xdr:col>
      <xdr:colOff>7116534</xdr:colOff>
      <xdr:row>222</xdr:row>
      <xdr:rowOff>13606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E5C13984-C366-C02E-6EA7-2A7184B7E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8070285" y="39188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209</xdr:row>
      <xdr:rowOff>176892</xdr:rowOff>
    </xdr:from>
    <xdr:to>
      <xdr:col>6</xdr:col>
      <xdr:colOff>7116534</xdr:colOff>
      <xdr:row>216</xdr:row>
      <xdr:rowOff>13607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617D8233-C66B-9DE8-0574-2AB09239A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18070285" y="381272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203</xdr:row>
      <xdr:rowOff>176892</xdr:rowOff>
    </xdr:from>
    <xdr:to>
      <xdr:col>6</xdr:col>
      <xdr:colOff>7116534</xdr:colOff>
      <xdr:row>210</xdr:row>
      <xdr:rowOff>13607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F552D787-04A4-960E-63A9-953EFEB48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8070285" y="370658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-1</xdr:rowOff>
    </xdr:from>
    <xdr:to>
      <xdr:col>8</xdr:col>
      <xdr:colOff>7126986</xdr:colOff>
      <xdr:row>102</xdr:row>
      <xdr:rowOff>28537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4356A1C0-0E2B-4B8F-14A1-5B63BC0B6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6425071" y="17961428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89</xdr:row>
      <xdr:rowOff>176891</xdr:rowOff>
    </xdr:from>
    <xdr:to>
      <xdr:col>8</xdr:col>
      <xdr:colOff>7116534</xdr:colOff>
      <xdr:row>96</xdr:row>
      <xdr:rowOff>13606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6B4486B8-9948-C016-00A8-55F541FBC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26425070" y="169000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83</xdr:row>
      <xdr:rowOff>176892</xdr:rowOff>
    </xdr:from>
    <xdr:to>
      <xdr:col>8</xdr:col>
      <xdr:colOff>7116534</xdr:colOff>
      <xdr:row>90</xdr:row>
      <xdr:rowOff>13607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AA5D45DC-440E-23F1-372D-BB187695E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6425070" y="158387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77</xdr:row>
      <xdr:rowOff>176892</xdr:rowOff>
    </xdr:from>
    <xdr:to>
      <xdr:col>8</xdr:col>
      <xdr:colOff>7116534</xdr:colOff>
      <xdr:row>84</xdr:row>
      <xdr:rowOff>28537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AAE87229-5B87-7C1A-85DA-AFA1362E4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26425070" y="147773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71</xdr:row>
      <xdr:rowOff>176892</xdr:rowOff>
    </xdr:from>
    <xdr:to>
      <xdr:col>8</xdr:col>
      <xdr:colOff>7116534</xdr:colOff>
      <xdr:row>78</xdr:row>
      <xdr:rowOff>13607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04C2296D-1BE1-0497-A372-1FDE0812A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6425070" y="137159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7126986</xdr:colOff>
      <xdr:row>71</xdr:row>
      <xdr:rowOff>175570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D5102840-3A2D-B70F-8D2D-803E4FCCF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6425071" y="12654643"/>
          <a:ext cx="7126986" cy="10600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-1</xdr:rowOff>
    </xdr:from>
    <xdr:to>
      <xdr:col>8</xdr:col>
      <xdr:colOff>7126986</xdr:colOff>
      <xdr:row>66</xdr:row>
      <xdr:rowOff>28537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689DF1CC-2584-E265-3C3E-DF459DEEB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26425071" y="11593285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54</xdr:row>
      <xdr:rowOff>-1</xdr:rowOff>
    </xdr:from>
    <xdr:to>
      <xdr:col>8</xdr:col>
      <xdr:colOff>7116534</xdr:colOff>
      <xdr:row>60</xdr:row>
      <xdr:rowOff>13607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4553C23F-B2C4-0705-7674-22B533CBA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26425070" y="105319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47</xdr:row>
      <xdr:rowOff>176891</xdr:rowOff>
    </xdr:from>
    <xdr:to>
      <xdr:col>8</xdr:col>
      <xdr:colOff>7116534</xdr:colOff>
      <xdr:row>54</xdr:row>
      <xdr:rowOff>13606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362305FB-F081-83DF-2E44-50ADCF172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26425070" y="9470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41</xdr:row>
      <xdr:rowOff>176892</xdr:rowOff>
    </xdr:from>
    <xdr:to>
      <xdr:col>8</xdr:col>
      <xdr:colOff>7116534</xdr:colOff>
      <xdr:row>48</xdr:row>
      <xdr:rowOff>13607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D8F5F256-59D7-28A5-853A-C885FD649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26425070" y="84092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35</xdr:row>
      <xdr:rowOff>176892</xdr:rowOff>
    </xdr:from>
    <xdr:to>
      <xdr:col>8</xdr:col>
      <xdr:colOff>7116534</xdr:colOff>
      <xdr:row>42</xdr:row>
      <xdr:rowOff>28537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22CB6199-9E5B-D66D-916D-ACEE5EA8C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6425070" y="73478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29</xdr:row>
      <xdr:rowOff>176892</xdr:rowOff>
    </xdr:from>
    <xdr:to>
      <xdr:col>8</xdr:col>
      <xdr:colOff>7116534</xdr:colOff>
      <xdr:row>36</xdr:row>
      <xdr:rowOff>13607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8395CB7F-6D6D-0A0C-4122-14F281F1C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6425070" y="62864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23</xdr:row>
      <xdr:rowOff>176892</xdr:rowOff>
    </xdr:from>
    <xdr:to>
      <xdr:col>8</xdr:col>
      <xdr:colOff>7116534</xdr:colOff>
      <xdr:row>30</xdr:row>
      <xdr:rowOff>13607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6C384AB6-E53F-A467-6C5C-8A7EA8178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6425070" y="52251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-1</xdr:rowOff>
    </xdr:from>
    <xdr:to>
      <xdr:col>8</xdr:col>
      <xdr:colOff>7126986</xdr:colOff>
      <xdr:row>24</xdr:row>
      <xdr:rowOff>28537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F0C0B91C-D6B5-9312-8EA6-84C344A19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6425071" y="4163785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12</xdr:row>
      <xdr:rowOff>-1</xdr:rowOff>
    </xdr:from>
    <xdr:to>
      <xdr:col>8</xdr:col>
      <xdr:colOff>7116534</xdr:colOff>
      <xdr:row>18</xdr:row>
      <xdr:rowOff>13607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23EA7C8E-1587-2CB5-95DC-DF8CD1BD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26425070" y="3102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340177</xdr:rowOff>
    </xdr:from>
    <xdr:to>
      <xdr:col>8</xdr:col>
      <xdr:colOff>7126986</xdr:colOff>
      <xdr:row>12</xdr:row>
      <xdr:rowOff>28536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F19EF925-F3CF-B2DC-A44F-EF7178C00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26425071" y="2041070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</xdr:row>
      <xdr:rowOff>340177</xdr:rowOff>
    </xdr:from>
    <xdr:to>
      <xdr:col>8</xdr:col>
      <xdr:colOff>7116534</xdr:colOff>
      <xdr:row>5</xdr:row>
      <xdr:rowOff>54428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222EC8B1-0D96-26A1-C0D6-76AD4EA83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26425070" y="6803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197</xdr:row>
      <xdr:rowOff>176892</xdr:rowOff>
    </xdr:from>
    <xdr:to>
      <xdr:col>8</xdr:col>
      <xdr:colOff>7116534</xdr:colOff>
      <xdr:row>204</xdr:row>
      <xdr:rowOff>13607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56FA5162-54DB-CF31-92A9-CE3A61378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26425070" y="360044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191</xdr:row>
      <xdr:rowOff>176892</xdr:rowOff>
    </xdr:from>
    <xdr:to>
      <xdr:col>8</xdr:col>
      <xdr:colOff>7116534</xdr:colOff>
      <xdr:row>198</xdr:row>
      <xdr:rowOff>13607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8929CAC1-F6AB-0974-7B75-3B1CDC3D0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6425070" y="349431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186</xdr:row>
      <xdr:rowOff>-1</xdr:rowOff>
    </xdr:from>
    <xdr:to>
      <xdr:col>8</xdr:col>
      <xdr:colOff>7116534</xdr:colOff>
      <xdr:row>192</xdr:row>
      <xdr:rowOff>13607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66628A33-8A15-8792-8FD6-FC88095E2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6425070" y="338817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180</xdr:row>
      <xdr:rowOff>-1</xdr:rowOff>
    </xdr:from>
    <xdr:to>
      <xdr:col>8</xdr:col>
      <xdr:colOff>7116534</xdr:colOff>
      <xdr:row>186</xdr:row>
      <xdr:rowOff>13607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A51917F9-1607-CCD0-A088-7BAC5624E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6425070" y="32820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173</xdr:row>
      <xdr:rowOff>176891</xdr:rowOff>
    </xdr:from>
    <xdr:to>
      <xdr:col>8</xdr:col>
      <xdr:colOff>7116534</xdr:colOff>
      <xdr:row>180</xdr:row>
      <xdr:rowOff>28536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054A1BB6-60D5-4CF6-8314-5923DB78D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26425070" y="31759070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167</xdr:row>
      <xdr:rowOff>176892</xdr:rowOff>
    </xdr:from>
    <xdr:to>
      <xdr:col>8</xdr:col>
      <xdr:colOff>7116534</xdr:colOff>
      <xdr:row>174</xdr:row>
      <xdr:rowOff>13607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2CDA001A-8917-6819-3EE5-E93ECAF94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26425070" y="306977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161</xdr:row>
      <xdr:rowOff>176892</xdr:rowOff>
    </xdr:from>
    <xdr:to>
      <xdr:col>8</xdr:col>
      <xdr:colOff>7126986</xdr:colOff>
      <xdr:row>168</xdr:row>
      <xdr:rowOff>13607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FB073F91-5C70-8C3E-DFBF-3C7ABBCDB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26425071" y="29636356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155</xdr:row>
      <xdr:rowOff>176892</xdr:rowOff>
    </xdr:from>
    <xdr:to>
      <xdr:col>8</xdr:col>
      <xdr:colOff>7126986</xdr:colOff>
      <xdr:row>162</xdr:row>
      <xdr:rowOff>28537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9BFB36C8-CEC0-E496-3596-31B6D0345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26425071" y="28574999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149</xdr:row>
      <xdr:rowOff>176892</xdr:rowOff>
    </xdr:from>
    <xdr:to>
      <xdr:col>8</xdr:col>
      <xdr:colOff>7116534</xdr:colOff>
      <xdr:row>156</xdr:row>
      <xdr:rowOff>13607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54B026BE-E549-5483-3B06-12AB9E729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26425070" y="275136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144</xdr:row>
      <xdr:rowOff>-1</xdr:rowOff>
    </xdr:from>
    <xdr:to>
      <xdr:col>8</xdr:col>
      <xdr:colOff>7116534</xdr:colOff>
      <xdr:row>150</xdr:row>
      <xdr:rowOff>13607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DF6943E0-86A1-193D-506E-1482B8C9F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26425070" y="264522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138</xdr:row>
      <xdr:rowOff>0</xdr:rowOff>
    </xdr:from>
    <xdr:to>
      <xdr:col>8</xdr:col>
      <xdr:colOff>7116534</xdr:colOff>
      <xdr:row>143</xdr:row>
      <xdr:rowOff>175570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B8DA521D-7C5C-949E-5233-14363D2C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26425070" y="25390929"/>
          <a:ext cx="7116535" cy="10600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131</xdr:row>
      <xdr:rowOff>176891</xdr:rowOff>
    </xdr:from>
    <xdr:to>
      <xdr:col>8</xdr:col>
      <xdr:colOff>7126986</xdr:colOff>
      <xdr:row>138</xdr:row>
      <xdr:rowOff>13606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E2C1D58D-A771-EDFE-15FA-2315A26E3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26425071" y="24329570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125</xdr:row>
      <xdr:rowOff>176892</xdr:rowOff>
    </xdr:from>
    <xdr:to>
      <xdr:col>8</xdr:col>
      <xdr:colOff>7126986</xdr:colOff>
      <xdr:row>132</xdr:row>
      <xdr:rowOff>13607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5C96CBEF-1B56-F1F8-E083-74FE713B4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26425071" y="23268213"/>
          <a:ext cx="7126986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119</xdr:row>
      <xdr:rowOff>176892</xdr:rowOff>
    </xdr:from>
    <xdr:to>
      <xdr:col>8</xdr:col>
      <xdr:colOff>7116534</xdr:colOff>
      <xdr:row>126</xdr:row>
      <xdr:rowOff>13607</xdr:rowOff>
    </xdr:to>
    <xdr:pic>
      <xdr:nvPicPr>
        <xdr:cNvPr id="188" name="그림 187">
          <a:extLst>
            <a:ext uri="{FF2B5EF4-FFF2-40B4-BE49-F238E27FC236}">
              <a16:creationId xmlns:a16="http://schemas.microsoft.com/office/drawing/2014/main" id="{03DACB3C-900F-50CA-16AA-30766386F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26425070" y="222068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113</xdr:row>
      <xdr:rowOff>176892</xdr:rowOff>
    </xdr:from>
    <xdr:to>
      <xdr:col>8</xdr:col>
      <xdr:colOff>7116534</xdr:colOff>
      <xdr:row>120</xdr:row>
      <xdr:rowOff>13607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343EF122-5456-AC65-7FD9-62105E36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26425070" y="21145499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107</xdr:row>
      <xdr:rowOff>176892</xdr:rowOff>
    </xdr:from>
    <xdr:to>
      <xdr:col>8</xdr:col>
      <xdr:colOff>7116534</xdr:colOff>
      <xdr:row>114</xdr:row>
      <xdr:rowOff>13607</xdr:rowOff>
    </xdr:to>
    <xdr:pic>
      <xdr:nvPicPr>
        <xdr:cNvPr id="190" name="그림 189">
          <a:extLst>
            <a:ext uri="{FF2B5EF4-FFF2-40B4-BE49-F238E27FC236}">
              <a16:creationId xmlns:a16="http://schemas.microsoft.com/office/drawing/2014/main" id="{DAA9E16E-C35C-0F28-5868-291C98975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26425070" y="200841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102</xdr:row>
      <xdr:rowOff>-1</xdr:rowOff>
    </xdr:from>
    <xdr:to>
      <xdr:col>8</xdr:col>
      <xdr:colOff>7116534</xdr:colOff>
      <xdr:row>108</xdr:row>
      <xdr:rowOff>13607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38B826D9-6F83-8B25-E5DA-76EEBA093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26425070" y="19022785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299</xdr:row>
      <xdr:rowOff>176891</xdr:rowOff>
    </xdr:from>
    <xdr:to>
      <xdr:col>8</xdr:col>
      <xdr:colOff>7116534</xdr:colOff>
      <xdr:row>306</xdr:row>
      <xdr:rowOff>13606</xdr:rowOff>
    </xdr:to>
    <xdr:pic>
      <xdr:nvPicPr>
        <xdr:cNvPr id="192" name="그림 191">
          <a:extLst>
            <a:ext uri="{FF2B5EF4-FFF2-40B4-BE49-F238E27FC236}">
              <a16:creationId xmlns:a16="http://schemas.microsoft.com/office/drawing/2014/main" id="{FA33949C-441C-03CC-34C0-0471C6AB3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26425070" y="54047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293</xdr:row>
      <xdr:rowOff>176892</xdr:rowOff>
    </xdr:from>
    <xdr:to>
      <xdr:col>8</xdr:col>
      <xdr:colOff>7116534</xdr:colOff>
      <xdr:row>300</xdr:row>
      <xdr:rowOff>13607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A5855FC7-B5B5-18EE-83F4-E4F603BA0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26425070" y="529862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287</xdr:row>
      <xdr:rowOff>176892</xdr:rowOff>
    </xdr:from>
    <xdr:to>
      <xdr:col>8</xdr:col>
      <xdr:colOff>7116534</xdr:colOff>
      <xdr:row>294</xdr:row>
      <xdr:rowOff>13607</xdr:rowOff>
    </xdr:to>
    <xdr:pic>
      <xdr:nvPicPr>
        <xdr:cNvPr id="194" name="그림 193">
          <a:extLst>
            <a:ext uri="{FF2B5EF4-FFF2-40B4-BE49-F238E27FC236}">
              <a16:creationId xmlns:a16="http://schemas.microsoft.com/office/drawing/2014/main" id="{669280AD-FCB9-3E2D-D2FE-50A840941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26425070" y="51924856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281</xdr:row>
      <xdr:rowOff>176892</xdr:rowOff>
    </xdr:from>
    <xdr:to>
      <xdr:col>8</xdr:col>
      <xdr:colOff>7116534</xdr:colOff>
      <xdr:row>288</xdr:row>
      <xdr:rowOff>28537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99E901AE-1930-392E-20E5-6C2CB1145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26425070" y="50863499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275</xdr:row>
      <xdr:rowOff>176892</xdr:rowOff>
    </xdr:from>
    <xdr:to>
      <xdr:col>8</xdr:col>
      <xdr:colOff>7116534</xdr:colOff>
      <xdr:row>282</xdr:row>
      <xdr:rowOff>13607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38DB0151-4F26-E053-98B7-BAE2270C0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26425070" y="49802142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270</xdr:row>
      <xdr:rowOff>-1</xdr:rowOff>
    </xdr:from>
    <xdr:to>
      <xdr:col>8</xdr:col>
      <xdr:colOff>7137436</xdr:colOff>
      <xdr:row>276</xdr:row>
      <xdr:rowOff>13607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0EFE31C0-552A-1127-344A-13A52A584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26425071" y="48740785"/>
          <a:ext cx="7137436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264</xdr:row>
      <xdr:rowOff>-1</xdr:rowOff>
    </xdr:from>
    <xdr:to>
      <xdr:col>8</xdr:col>
      <xdr:colOff>7116534</xdr:colOff>
      <xdr:row>270</xdr:row>
      <xdr:rowOff>13607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146DC359-E9AA-D4C4-DB80-6520C50D7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26425070" y="476794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257</xdr:row>
      <xdr:rowOff>176891</xdr:rowOff>
    </xdr:from>
    <xdr:to>
      <xdr:col>8</xdr:col>
      <xdr:colOff>7116534</xdr:colOff>
      <xdr:row>264</xdr:row>
      <xdr:rowOff>13606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381E2BA2-40F4-6BA3-1875-8C5923B75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26425070" y="466180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251</xdr:row>
      <xdr:rowOff>176892</xdr:rowOff>
    </xdr:from>
    <xdr:to>
      <xdr:col>8</xdr:col>
      <xdr:colOff>7126986</xdr:colOff>
      <xdr:row>258</xdr:row>
      <xdr:rowOff>28537</xdr:rowOff>
    </xdr:to>
    <xdr:pic>
      <xdr:nvPicPr>
        <xdr:cNvPr id="200" name="그림 199">
          <a:extLst>
            <a:ext uri="{FF2B5EF4-FFF2-40B4-BE49-F238E27FC236}">
              <a16:creationId xmlns:a16="http://schemas.microsoft.com/office/drawing/2014/main" id="{68F03709-0011-DAA6-CA8A-1AC8C9395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26425071" y="45556713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245</xdr:row>
      <xdr:rowOff>176892</xdr:rowOff>
    </xdr:from>
    <xdr:to>
      <xdr:col>8</xdr:col>
      <xdr:colOff>7116534</xdr:colOff>
      <xdr:row>252</xdr:row>
      <xdr:rowOff>28537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F9AEB503-61C5-413B-1E07-821726B4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26425070" y="44495356"/>
          <a:ext cx="7116535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239</xdr:row>
      <xdr:rowOff>176892</xdr:rowOff>
    </xdr:from>
    <xdr:to>
      <xdr:col>8</xdr:col>
      <xdr:colOff>7126986</xdr:colOff>
      <xdr:row>246</xdr:row>
      <xdr:rowOff>28537</xdr:rowOff>
    </xdr:to>
    <xdr:pic>
      <xdr:nvPicPr>
        <xdr:cNvPr id="202" name="그림 201">
          <a:extLst>
            <a:ext uri="{FF2B5EF4-FFF2-40B4-BE49-F238E27FC236}">
              <a16:creationId xmlns:a16="http://schemas.microsoft.com/office/drawing/2014/main" id="{65FDC228-B739-E4F9-8F59-6A8583A17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26425071" y="43433999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233</xdr:row>
      <xdr:rowOff>176892</xdr:rowOff>
    </xdr:from>
    <xdr:to>
      <xdr:col>8</xdr:col>
      <xdr:colOff>7137436</xdr:colOff>
      <xdr:row>240</xdr:row>
      <xdr:rowOff>13607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E5C8B0E2-2DDA-E9CC-2A94-F860FE4DB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26425071" y="42372642"/>
          <a:ext cx="7137436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228</xdr:row>
      <xdr:rowOff>-1</xdr:rowOff>
    </xdr:from>
    <xdr:to>
      <xdr:col>8</xdr:col>
      <xdr:colOff>7126986</xdr:colOff>
      <xdr:row>234</xdr:row>
      <xdr:rowOff>28537</xdr:rowOff>
    </xdr:to>
    <xdr:pic>
      <xdr:nvPicPr>
        <xdr:cNvPr id="204" name="그림 203">
          <a:extLst>
            <a:ext uri="{FF2B5EF4-FFF2-40B4-BE49-F238E27FC236}">
              <a16:creationId xmlns:a16="http://schemas.microsoft.com/office/drawing/2014/main" id="{745E2805-30D5-F9D9-6883-A4B6DD4C3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26425071" y="41311285"/>
          <a:ext cx="7126986" cy="108989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222</xdr:row>
      <xdr:rowOff>-1</xdr:rowOff>
    </xdr:from>
    <xdr:to>
      <xdr:col>8</xdr:col>
      <xdr:colOff>7116534</xdr:colOff>
      <xdr:row>228</xdr:row>
      <xdr:rowOff>13607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6843E8B5-64DE-AB70-E854-3E1541E0D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26425070" y="40249928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215</xdr:row>
      <xdr:rowOff>176891</xdr:rowOff>
    </xdr:from>
    <xdr:to>
      <xdr:col>8</xdr:col>
      <xdr:colOff>7116534</xdr:colOff>
      <xdr:row>222</xdr:row>
      <xdr:rowOff>13606</xdr:rowOff>
    </xdr:to>
    <xdr:pic>
      <xdr:nvPicPr>
        <xdr:cNvPr id="206" name="그림 205">
          <a:extLst>
            <a:ext uri="{FF2B5EF4-FFF2-40B4-BE49-F238E27FC236}">
              <a16:creationId xmlns:a16="http://schemas.microsoft.com/office/drawing/2014/main" id="{537B9226-831D-551A-0103-415BA3199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6425070" y="39188570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209</xdr:row>
      <xdr:rowOff>176892</xdr:rowOff>
    </xdr:from>
    <xdr:to>
      <xdr:col>8</xdr:col>
      <xdr:colOff>7116534</xdr:colOff>
      <xdr:row>216</xdr:row>
      <xdr:rowOff>13607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22E6E0DF-ADEB-423F-8F4E-EA858CA26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26425070" y="38127213"/>
          <a:ext cx="7116535" cy="1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203</xdr:row>
      <xdr:rowOff>176892</xdr:rowOff>
    </xdr:from>
    <xdr:to>
      <xdr:col>8</xdr:col>
      <xdr:colOff>7116534</xdr:colOff>
      <xdr:row>210</xdr:row>
      <xdr:rowOff>28537</xdr:rowOff>
    </xdr:to>
    <xdr:pic>
      <xdr:nvPicPr>
        <xdr:cNvPr id="208" name="그림 207">
          <a:extLst>
            <a:ext uri="{FF2B5EF4-FFF2-40B4-BE49-F238E27FC236}">
              <a16:creationId xmlns:a16="http://schemas.microsoft.com/office/drawing/2014/main" id="{A72762AC-3A2E-382D-10D6-81A81C52D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26425070" y="37065856"/>
          <a:ext cx="7116535" cy="1089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64"/>
  <sheetViews>
    <sheetView topLeftCell="A253" zoomScale="70" zoomScaleNormal="70" workbookViewId="0">
      <selection activeCell="H15" sqref="H15"/>
    </sheetView>
  </sheetViews>
  <sheetFormatPr defaultRowHeight="26.25" x14ac:dyDescent="0.3"/>
  <cols>
    <col min="1" max="2" width="9" style="1"/>
    <col min="3" max="3" width="100.625" style="1" customWidth="1"/>
    <col min="4" max="4" width="9" style="1"/>
    <col min="5" max="5" width="100.625" style="1" customWidth="1"/>
    <col min="6" max="6" width="9" style="1"/>
    <col min="7" max="7" width="100.625" style="1" customWidth="1"/>
    <col min="8" max="8" width="9" style="1"/>
    <col min="9" max="9" width="100.625" style="1" customWidth="1"/>
    <col min="10" max="10" width="6" style="1" customWidth="1"/>
    <col min="11" max="16384" width="9" style="1"/>
  </cols>
  <sheetData>
    <row r="1" spans="2:9" x14ac:dyDescent="0.3">
      <c r="C1" s="1" t="s">
        <v>107</v>
      </c>
      <c r="E1" s="1" t="s">
        <v>108</v>
      </c>
      <c r="G1" s="1" t="s">
        <v>109</v>
      </c>
      <c r="I1" s="1" t="s">
        <v>110</v>
      </c>
    </row>
    <row r="3" spans="2:9" x14ac:dyDescent="0.3">
      <c r="B3" s="1" t="s">
        <v>111</v>
      </c>
      <c r="D3" s="1" t="s">
        <v>111</v>
      </c>
      <c r="F3" s="1" t="s">
        <v>111</v>
      </c>
      <c r="H3" s="1" t="s">
        <v>111</v>
      </c>
    </row>
    <row r="7" spans="2:9" ht="14.45" customHeight="1" x14ac:dyDescent="0.3">
      <c r="B7" s="1">
        <v>1</v>
      </c>
      <c r="D7" s="1">
        <v>1</v>
      </c>
      <c r="F7" s="1">
        <v>1</v>
      </c>
      <c r="H7" s="1">
        <v>1</v>
      </c>
    </row>
    <row r="8" spans="2:9" ht="14.45" customHeight="1" x14ac:dyDescent="0.3"/>
    <row r="9" spans="2:9" ht="14.45" customHeight="1" x14ac:dyDescent="0.3"/>
    <row r="10" spans="2:9" ht="14.45" customHeight="1" x14ac:dyDescent="0.3"/>
    <row r="11" spans="2:9" ht="14.45" customHeight="1" x14ac:dyDescent="0.3"/>
    <row r="12" spans="2:9" ht="14.45" customHeight="1" x14ac:dyDescent="0.3"/>
    <row r="13" spans="2:9" ht="14.45" customHeight="1" x14ac:dyDescent="0.3">
      <c r="B13" s="1">
        <v>2</v>
      </c>
      <c r="D13" s="1">
        <v>2</v>
      </c>
      <c r="F13" s="1">
        <v>2</v>
      </c>
      <c r="H13" s="1">
        <v>2</v>
      </c>
    </row>
    <row r="14" spans="2:9" ht="14.45" customHeight="1" x14ac:dyDescent="0.3"/>
    <row r="15" spans="2:9" ht="14.45" customHeight="1" x14ac:dyDescent="0.3"/>
    <row r="16" spans="2:9" ht="14.45" customHeight="1" x14ac:dyDescent="0.3"/>
    <row r="17" spans="2:8" ht="14.45" customHeight="1" x14ac:dyDescent="0.3"/>
    <row r="18" spans="2:8" ht="14.45" customHeight="1" x14ac:dyDescent="0.3"/>
    <row r="19" spans="2:8" ht="14.45" customHeight="1" x14ac:dyDescent="0.3">
      <c r="B19" s="1">
        <v>3</v>
      </c>
      <c r="D19" s="1">
        <v>3</v>
      </c>
      <c r="F19" s="1">
        <v>3</v>
      </c>
      <c r="H19" s="1">
        <v>3</v>
      </c>
    </row>
    <row r="20" spans="2:8" ht="14.45" customHeight="1" x14ac:dyDescent="0.3"/>
    <row r="21" spans="2:8" ht="14.45" customHeight="1" x14ac:dyDescent="0.3"/>
    <row r="22" spans="2:8" ht="14.45" customHeight="1" x14ac:dyDescent="0.3"/>
    <row r="23" spans="2:8" ht="14.45" customHeight="1" x14ac:dyDescent="0.3"/>
    <row r="24" spans="2:8" ht="14.45" customHeight="1" x14ac:dyDescent="0.3"/>
    <row r="25" spans="2:8" ht="14.45" customHeight="1" x14ac:dyDescent="0.3">
      <c r="B25" s="1">
        <v>4</v>
      </c>
      <c r="D25" s="1">
        <v>4</v>
      </c>
      <c r="F25" s="1">
        <v>4</v>
      </c>
      <c r="H25" s="1">
        <v>4</v>
      </c>
    </row>
    <row r="26" spans="2:8" ht="14.45" customHeight="1" x14ac:dyDescent="0.3"/>
    <row r="27" spans="2:8" ht="14.45" customHeight="1" x14ac:dyDescent="0.3"/>
    <row r="28" spans="2:8" ht="14.45" customHeight="1" x14ac:dyDescent="0.3"/>
    <row r="29" spans="2:8" ht="14.45" customHeight="1" x14ac:dyDescent="0.3"/>
    <row r="30" spans="2:8" ht="14.45" customHeight="1" x14ac:dyDescent="0.3"/>
    <row r="31" spans="2:8" ht="14.45" customHeight="1" x14ac:dyDescent="0.3">
      <c r="B31" s="1">
        <v>5</v>
      </c>
      <c r="D31" s="1">
        <v>5</v>
      </c>
      <c r="F31" s="1">
        <v>5</v>
      </c>
      <c r="H31" s="1">
        <v>5</v>
      </c>
    </row>
    <row r="32" spans="2:8" ht="14.45" customHeight="1" x14ac:dyDescent="0.3"/>
    <row r="33" spans="2:8" ht="14.45" customHeight="1" x14ac:dyDescent="0.3"/>
    <row r="34" spans="2:8" ht="14.45" customHeight="1" x14ac:dyDescent="0.3"/>
    <row r="35" spans="2:8" ht="14.45" customHeight="1" x14ac:dyDescent="0.3"/>
    <row r="36" spans="2:8" ht="14.45" customHeight="1" x14ac:dyDescent="0.3"/>
    <row r="37" spans="2:8" ht="14.45" customHeight="1" x14ac:dyDescent="0.3">
      <c r="B37" s="1">
        <v>6</v>
      </c>
      <c r="D37" s="1">
        <v>6</v>
      </c>
      <c r="F37" s="1">
        <v>6</v>
      </c>
      <c r="H37" s="1">
        <v>6</v>
      </c>
    </row>
    <row r="38" spans="2:8" ht="14.45" customHeight="1" x14ac:dyDescent="0.3"/>
    <row r="39" spans="2:8" ht="14.45" customHeight="1" x14ac:dyDescent="0.3"/>
    <row r="40" spans="2:8" ht="14.45" customHeight="1" x14ac:dyDescent="0.3"/>
    <row r="41" spans="2:8" ht="14.45" customHeight="1" x14ac:dyDescent="0.3"/>
    <row r="42" spans="2:8" ht="14.45" customHeight="1" x14ac:dyDescent="0.3"/>
    <row r="43" spans="2:8" ht="14.45" customHeight="1" x14ac:dyDescent="0.3">
      <c r="B43" s="1">
        <v>7</v>
      </c>
      <c r="D43" s="1">
        <v>7</v>
      </c>
      <c r="F43" s="1">
        <v>7</v>
      </c>
      <c r="H43" s="1">
        <v>7</v>
      </c>
    </row>
    <row r="44" spans="2:8" ht="14.45" customHeight="1" x14ac:dyDescent="0.3"/>
    <row r="45" spans="2:8" ht="14.45" customHeight="1" x14ac:dyDescent="0.3"/>
    <row r="46" spans="2:8" ht="14.45" customHeight="1" x14ac:dyDescent="0.3"/>
    <row r="47" spans="2:8" ht="14.45" customHeight="1" x14ac:dyDescent="0.3"/>
    <row r="48" spans="2:8" ht="14.45" customHeight="1" x14ac:dyDescent="0.3"/>
    <row r="49" spans="2:8" ht="14.45" customHeight="1" x14ac:dyDescent="0.3">
      <c r="B49" s="1">
        <v>8</v>
      </c>
      <c r="D49" s="1">
        <v>8</v>
      </c>
      <c r="F49" s="1">
        <v>8</v>
      </c>
      <c r="H49" s="1">
        <v>8</v>
      </c>
    </row>
    <row r="50" spans="2:8" ht="14.45" customHeight="1" x14ac:dyDescent="0.3"/>
    <row r="51" spans="2:8" ht="14.45" customHeight="1" x14ac:dyDescent="0.3"/>
    <row r="52" spans="2:8" ht="14.45" customHeight="1" x14ac:dyDescent="0.3"/>
    <row r="53" spans="2:8" ht="14.45" customHeight="1" x14ac:dyDescent="0.3"/>
    <row r="54" spans="2:8" ht="14.45" customHeight="1" x14ac:dyDescent="0.3"/>
    <row r="55" spans="2:8" ht="14.45" customHeight="1" x14ac:dyDescent="0.3">
      <c r="B55" s="1">
        <v>9</v>
      </c>
      <c r="D55" s="1">
        <v>9</v>
      </c>
      <c r="F55" s="1">
        <v>9</v>
      </c>
      <c r="H55" s="1">
        <v>9</v>
      </c>
    </row>
    <row r="56" spans="2:8" ht="14.45" customHeight="1" x14ac:dyDescent="0.3"/>
    <row r="57" spans="2:8" ht="14.45" customHeight="1" x14ac:dyDescent="0.3"/>
    <row r="58" spans="2:8" ht="14.45" customHeight="1" x14ac:dyDescent="0.3"/>
    <row r="59" spans="2:8" ht="14.45" customHeight="1" x14ac:dyDescent="0.3"/>
    <row r="60" spans="2:8" ht="14.45" customHeight="1" x14ac:dyDescent="0.3"/>
    <row r="61" spans="2:8" ht="14.45" customHeight="1" x14ac:dyDescent="0.3">
      <c r="B61" s="1">
        <v>10</v>
      </c>
      <c r="D61" s="1">
        <v>10</v>
      </c>
      <c r="F61" s="1">
        <v>10</v>
      </c>
      <c r="H61" s="1">
        <v>10</v>
      </c>
    </row>
    <row r="62" spans="2:8" ht="14.45" customHeight="1" x14ac:dyDescent="0.3"/>
    <row r="63" spans="2:8" ht="14.45" customHeight="1" x14ac:dyDescent="0.3"/>
    <row r="64" spans="2:8" ht="14.45" customHeight="1" x14ac:dyDescent="0.3"/>
    <row r="65" spans="2:8" ht="14.45" customHeight="1" x14ac:dyDescent="0.3"/>
    <row r="66" spans="2:8" ht="14.45" customHeight="1" x14ac:dyDescent="0.3"/>
    <row r="67" spans="2:8" ht="14.45" customHeight="1" x14ac:dyDescent="0.3">
      <c r="B67" s="1">
        <v>11</v>
      </c>
      <c r="D67" s="1">
        <v>11</v>
      </c>
      <c r="F67" s="1">
        <v>11</v>
      </c>
      <c r="H67" s="1">
        <v>11</v>
      </c>
    </row>
    <row r="68" spans="2:8" ht="14.45" customHeight="1" x14ac:dyDescent="0.3"/>
    <row r="69" spans="2:8" ht="14.45" customHeight="1" x14ac:dyDescent="0.3"/>
    <row r="70" spans="2:8" ht="14.45" customHeight="1" x14ac:dyDescent="0.3"/>
    <row r="71" spans="2:8" ht="14.45" customHeight="1" x14ac:dyDescent="0.3"/>
    <row r="72" spans="2:8" ht="14.45" customHeight="1" x14ac:dyDescent="0.3"/>
    <row r="73" spans="2:8" ht="14.45" customHeight="1" x14ac:dyDescent="0.3">
      <c r="B73" s="1">
        <v>12</v>
      </c>
      <c r="D73" s="1">
        <v>12</v>
      </c>
      <c r="F73" s="1">
        <v>12</v>
      </c>
      <c r="H73" s="1">
        <v>12</v>
      </c>
    </row>
    <row r="74" spans="2:8" ht="14.45" customHeight="1" x14ac:dyDescent="0.3"/>
    <row r="75" spans="2:8" ht="14.45" customHeight="1" x14ac:dyDescent="0.3"/>
    <row r="76" spans="2:8" ht="14.45" customHeight="1" x14ac:dyDescent="0.3"/>
    <row r="77" spans="2:8" ht="14.45" customHeight="1" x14ac:dyDescent="0.3"/>
    <row r="78" spans="2:8" ht="14.45" customHeight="1" x14ac:dyDescent="0.3"/>
    <row r="79" spans="2:8" ht="14.45" customHeight="1" x14ac:dyDescent="0.3">
      <c r="B79" s="1">
        <v>13</v>
      </c>
      <c r="D79" s="1">
        <v>13</v>
      </c>
      <c r="F79" s="1">
        <v>13</v>
      </c>
      <c r="H79" s="1">
        <v>13</v>
      </c>
    </row>
    <row r="80" spans="2:8" ht="14.45" customHeight="1" x14ac:dyDescent="0.3"/>
    <row r="81" spans="2:8" ht="14.45" customHeight="1" x14ac:dyDescent="0.3"/>
    <row r="82" spans="2:8" ht="14.45" customHeight="1" x14ac:dyDescent="0.3"/>
    <row r="83" spans="2:8" ht="14.45" customHeight="1" x14ac:dyDescent="0.3"/>
    <row r="84" spans="2:8" ht="14.45" customHeight="1" x14ac:dyDescent="0.3"/>
    <row r="85" spans="2:8" ht="14.45" customHeight="1" x14ac:dyDescent="0.3">
      <c r="B85" s="1">
        <v>14</v>
      </c>
      <c r="D85" s="1">
        <v>14</v>
      </c>
      <c r="F85" s="1">
        <v>14</v>
      </c>
      <c r="H85" s="1">
        <v>14</v>
      </c>
    </row>
    <row r="86" spans="2:8" ht="14.45" customHeight="1" x14ac:dyDescent="0.3"/>
    <row r="87" spans="2:8" ht="14.45" customHeight="1" x14ac:dyDescent="0.3"/>
    <row r="88" spans="2:8" ht="14.45" customHeight="1" x14ac:dyDescent="0.3"/>
    <row r="89" spans="2:8" ht="14.45" customHeight="1" x14ac:dyDescent="0.3"/>
    <row r="90" spans="2:8" ht="14.45" customHeight="1" x14ac:dyDescent="0.3"/>
    <row r="91" spans="2:8" ht="14.45" customHeight="1" x14ac:dyDescent="0.3">
      <c r="B91" s="1">
        <v>15</v>
      </c>
      <c r="D91" s="1">
        <v>15</v>
      </c>
      <c r="F91" s="1">
        <v>15</v>
      </c>
      <c r="H91" s="1">
        <v>15</v>
      </c>
    </row>
    <row r="92" spans="2:8" ht="14.45" customHeight="1" x14ac:dyDescent="0.3"/>
    <row r="93" spans="2:8" ht="14.45" customHeight="1" x14ac:dyDescent="0.3"/>
    <row r="94" spans="2:8" ht="14.45" customHeight="1" x14ac:dyDescent="0.3"/>
    <row r="95" spans="2:8" ht="14.45" customHeight="1" x14ac:dyDescent="0.3"/>
    <row r="96" spans="2:8" ht="14.45" customHeight="1" x14ac:dyDescent="0.3"/>
    <row r="97" spans="2:8" ht="14.45" customHeight="1" x14ac:dyDescent="0.3">
      <c r="B97" s="1">
        <v>16</v>
      </c>
      <c r="D97" s="1">
        <v>16</v>
      </c>
      <c r="F97" s="1">
        <v>16</v>
      </c>
      <c r="H97" s="1">
        <v>16</v>
      </c>
    </row>
    <row r="98" spans="2:8" ht="14.45" customHeight="1" x14ac:dyDescent="0.3"/>
    <row r="99" spans="2:8" ht="14.45" customHeight="1" x14ac:dyDescent="0.3"/>
    <row r="100" spans="2:8" ht="14.45" customHeight="1" x14ac:dyDescent="0.3"/>
    <row r="101" spans="2:8" ht="14.45" customHeight="1" x14ac:dyDescent="0.3"/>
    <row r="102" spans="2:8" ht="14.45" customHeight="1" x14ac:dyDescent="0.3"/>
    <row r="103" spans="2:8" ht="14.45" customHeight="1" x14ac:dyDescent="0.3">
      <c r="B103" s="1">
        <v>17</v>
      </c>
      <c r="D103" s="1">
        <v>17</v>
      </c>
      <c r="F103" s="1">
        <v>17</v>
      </c>
      <c r="H103" s="1">
        <v>17</v>
      </c>
    </row>
    <row r="104" spans="2:8" ht="14.45" customHeight="1" x14ac:dyDescent="0.3"/>
    <row r="105" spans="2:8" ht="14.45" customHeight="1" x14ac:dyDescent="0.3"/>
    <row r="106" spans="2:8" ht="14.45" customHeight="1" x14ac:dyDescent="0.3"/>
    <row r="107" spans="2:8" ht="14.45" customHeight="1" x14ac:dyDescent="0.3"/>
    <row r="108" spans="2:8" ht="14.45" customHeight="1" x14ac:dyDescent="0.3"/>
    <row r="109" spans="2:8" ht="14.45" customHeight="1" x14ac:dyDescent="0.3">
      <c r="B109" s="1">
        <v>18</v>
      </c>
      <c r="D109" s="1">
        <v>18</v>
      </c>
      <c r="F109" s="1">
        <v>18</v>
      </c>
      <c r="H109" s="1">
        <v>18</v>
      </c>
    </row>
    <row r="110" spans="2:8" ht="14.45" customHeight="1" x14ac:dyDescent="0.3"/>
    <row r="111" spans="2:8" ht="14.45" customHeight="1" x14ac:dyDescent="0.3"/>
    <row r="112" spans="2:8" ht="14.45" customHeight="1" x14ac:dyDescent="0.3"/>
    <row r="113" spans="2:8" ht="14.45" customHeight="1" x14ac:dyDescent="0.3"/>
    <row r="114" spans="2:8" ht="14.45" customHeight="1" x14ac:dyDescent="0.3"/>
    <row r="115" spans="2:8" ht="14.45" customHeight="1" x14ac:dyDescent="0.3">
      <c r="B115" s="1">
        <v>19</v>
      </c>
      <c r="D115" s="1">
        <v>19</v>
      </c>
      <c r="F115" s="1">
        <v>19</v>
      </c>
      <c r="H115" s="1">
        <v>19</v>
      </c>
    </row>
    <row r="116" spans="2:8" ht="14.45" customHeight="1" x14ac:dyDescent="0.3"/>
    <row r="117" spans="2:8" ht="14.45" customHeight="1" x14ac:dyDescent="0.3"/>
    <row r="118" spans="2:8" ht="14.45" customHeight="1" x14ac:dyDescent="0.3"/>
    <row r="119" spans="2:8" ht="14.45" customHeight="1" x14ac:dyDescent="0.3"/>
    <row r="120" spans="2:8" ht="14.45" customHeight="1" x14ac:dyDescent="0.3"/>
    <row r="121" spans="2:8" ht="14.45" customHeight="1" x14ac:dyDescent="0.3">
      <c r="B121" s="1">
        <v>20</v>
      </c>
      <c r="D121" s="1">
        <v>20</v>
      </c>
      <c r="F121" s="1">
        <v>20</v>
      </c>
      <c r="H121" s="1">
        <v>20</v>
      </c>
    </row>
    <row r="122" spans="2:8" ht="14.45" customHeight="1" x14ac:dyDescent="0.3"/>
    <row r="123" spans="2:8" ht="14.45" customHeight="1" x14ac:dyDescent="0.3"/>
    <row r="124" spans="2:8" ht="14.45" customHeight="1" x14ac:dyDescent="0.3"/>
    <row r="125" spans="2:8" ht="14.45" customHeight="1" x14ac:dyDescent="0.3"/>
    <row r="126" spans="2:8" ht="14.45" customHeight="1" x14ac:dyDescent="0.3"/>
    <row r="127" spans="2:8" ht="14.45" customHeight="1" x14ac:dyDescent="0.3">
      <c r="B127" s="1">
        <v>21</v>
      </c>
      <c r="D127" s="1">
        <v>21</v>
      </c>
      <c r="F127" s="1">
        <v>21</v>
      </c>
      <c r="H127" s="1">
        <v>21</v>
      </c>
    </row>
    <row r="128" spans="2:8" ht="14.45" customHeight="1" x14ac:dyDescent="0.3"/>
    <row r="129" spans="2:8" ht="14.45" customHeight="1" x14ac:dyDescent="0.3"/>
    <row r="130" spans="2:8" ht="14.45" customHeight="1" x14ac:dyDescent="0.3"/>
    <row r="131" spans="2:8" ht="14.45" customHeight="1" x14ac:dyDescent="0.3"/>
    <row r="132" spans="2:8" ht="14.45" customHeight="1" x14ac:dyDescent="0.3"/>
    <row r="133" spans="2:8" ht="14.45" customHeight="1" x14ac:dyDescent="0.3">
      <c r="B133" s="1">
        <v>22</v>
      </c>
      <c r="D133" s="1">
        <v>22</v>
      </c>
      <c r="F133" s="1">
        <v>22</v>
      </c>
      <c r="H133" s="1">
        <v>22</v>
      </c>
    </row>
    <row r="134" spans="2:8" ht="14.45" customHeight="1" x14ac:dyDescent="0.3"/>
    <row r="135" spans="2:8" ht="14.45" customHeight="1" x14ac:dyDescent="0.3"/>
    <row r="136" spans="2:8" ht="14.45" customHeight="1" x14ac:dyDescent="0.3"/>
    <row r="137" spans="2:8" ht="14.45" customHeight="1" x14ac:dyDescent="0.3"/>
    <row r="138" spans="2:8" ht="14.45" customHeight="1" x14ac:dyDescent="0.3"/>
    <row r="139" spans="2:8" ht="14.45" customHeight="1" x14ac:dyDescent="0.3">
      <c r="B139" s="1">
        <v>23</v>
      </c>
      <c r="D139" s="1">
        <v>23</v>
      </c>
      <c r="F139" s="1">
        <v>23</v>
      </c>
      <c r="H139" s="1">
        <v>23</v>
      </c>
    </row>
    <row r="140" spans="2:8" ht="14.45" customHeight="1" x14ac:dyDescent="0.3"/>
    <row r="141" spans="2:8" ht="14.45" customHeight="1" x14ac:dyDescent="0.3"/>
    <row r="142" spans="2:8" ht="14.45" customHeight="1" x14ac:dyDescent="0.3"/>
    <row r="143" spans="2:8" ht="14.45" customHeight="1" x14ac:dyDescent="0.3"/>
    <row r="144" spans="2:8" ht="14.45" customHeight="1" x14ac:dyDescent="0.3"/>
    <row r="145" spans="2:8" ht="14.45" customHeight="1" x14ac:dyDescent="0.3">
      <c r="B145" s="1">
        <v>24</v>
      </c>
      <c r="D145" s="1">
        <v>24</v>
      </c>
      <c r="F145" s="1">
        <v>24</v>
      </c>
      <c r="H145" s="1">
        <v>24</v>
      </c>
    </row>
    <row r="146" spans="2:8" ht="14.45" customHeight="1" x14ac:dyDescent="0.3"/>
    <row r="147" spans="2:8" ht="14.45" customHeight="1" x14ac:dyDescent="0.3"/>
    <row r="148" spans="2:8" ht="14.45" customHeight="1" x14ac:dyDescent="0.3"/>
    <row r="149" spans="2:8" ht="14.45" customHeight="1" x14ac:dyDescent="0.3"/>
    <row r="150" spans="2:8" ht="14.45" customHeight="1" x14ac:dyDescent="0.3"/>
    <row r="151" spans="2:8" ht="14.45" customHeight="1" x14ac:dyDescent="0.3">
      <c r="B151" s="1">
        <v>25</v>
      </c>
      <c r="D151" s="1">
        <v>25</v>
      </c>
      <c r="F151" s="1">
        <v>25</v>
      </c>
      <c r="H151" s="1">
        <v>25</v>
      </c>
    </row>
    <row r="152" spans="2:8" ht="14.45" customHeight="1" x14ac:dyDescent="0.3"/>
    <row r="153" spans="2:8" ht="14.45" customHeight="1" x14ac:dyDescent="0.3"/>
    <row r="154" spans="2:8" ht="14.45" customHeight="1" x14ac:dyDescent="0.3"/>
    <row r="155" spans="2:8" ht="14.45" customHeight="1" x14ac:dyDescent="0.3"/>
    <row r="156" spans="2:8" ht="14.45" customHeight="1" x14ac:dyDescent="0.3"/>
    <row r="157" spans="2:8" ht="14.45" customHeight="1" x14ac:dyDescent="0.3">
      <c r="B157" s="1">
        <v>26</v>
      </c>
      <c r="D157" s="1">
        <v>26</v>
      </c>
      <c r="F157" s="1">
        <v>26</v>
      </c>
      <c r="H157" s="1">
        <v>26</v>
      </c>
    </row>
    <row r="158" spans="2:8" ht="14.45" customHeight="1" x14ac:dyDescent="0.3"/>
    <row r="159" spans="2:8" ht="14.45" customHeight="1" x14ac:dyDescent="0.3"/>
    <row r="160" spans="2:8" ht="14.45" customHeight="1" x14ac:dyDescent="0.3"/>
    <row r="161" spans="2:8" ht="14.45" customHeight="1" x14ac:dyDescent="0.3"/>
    <row r="162" spans="2:8" ht="14.45" customHeight="1" x14ac:dyDescent="0.3"/>
    <row r="163" spans="2:8" ht="14.45" customHeight="1" x14ac:dyDescent="0.3">
      <c r="B163" s="1">
        <v>27</v>
      </c>
      <c r="D163" s="1">
        <v>27</v>
      </c>
      <c r="F163" s="1">
        <v>27</v>
      </c>
      <c r="H163" s="1">
        <v>27</v>
      </c>
    </row>
    <row r="164" spans="2:8" ht="14.45" customHeight="1" x14ac:dyDescent="0.3"/>
    <row r="165" spans="2:8" ht="14.45" customHeight="1" x14ac:dyDescent="0.3"/>
    <row r="166" spans="2:8" ht="14.45" customHeight="1" x14ac:dyDescent="0.3"/>
    <row r="167" spans="2:8" ht="14.45" customHeight="1" x14ac:dyDescent="0.3"/>
    <row r="168" spans="2:8" ht="14.45" customHeight="1" x14ac:dyDescent="0.3"/>
    <row r="169" spans="2:8" ht="14.45" customHeight="1" x14ac:dyDescent="0.3">
      <c r="B169" s="1">
        <v>28</v>
      </c>
      <c r="D169" s="1">
        <v>28</v>
      </c>
      <c r="F169" s="1">
        <v>28</v>
      </c>
      <c r="H169" s="1">
        <v>28</v>
      </c>
    </row>
    <row r="170" spans="2:8" ht="14.45" customHeight="1" x14ac:dyDescent="0.3"/>
    <row r="171" spans="2:8" ht="14.45" customHeight="1" x14ac:dyDescent="0.3"/>
    <row r="172" spans="2:8" ht="14.45" customHeight="1" x14ac:dyDescent="0.3"/>
    <row r="173" spans="2:8" ht="14.45" customHeight="1" x14ac:dyDescent="0.3"/>
    <row r="174" spans="2:8" ht="14.45" customHeight="1" x14ac:dyDescent="0.3"/>
    <row r="175" spans="2:8" ht="14.45" customHeight="1" x14ac:dyDescent="0.3">
      <c r="B175" s="1">
        <v>29</v>
      </c>
      <c r="D175" s="1">
        <v>29</v>
      </c>
      <c r="F175" s="1">
        <v>29</v>
      </c>
      <c r="H175" s="1">
        <v>29</v>
      </c>
    </row>
    <row r="176" spans="2:8" ht="14.45" customHeight="1" x14ac:dyDescent="0.3"/>
    <row r="177" spans="2:8" ht="14.45" customHeight="1" x14ac:dyDescent="0.3"/>
    <row r="178" spans="2:8" ht="14.45" customHeight="1" x14ac:dyDescent="0.3"/>
    <row r="179" spans="2:8" ht="14.45" customHeight="1" x14ac:dyDescent="0.3"/>
    <row r="180" spans="2:8" ht="14.45" customHeight="1" x14ac:dyDescent="0.3"/>
    <row r="181" spans="2:8" ht="14.45" customHeight="1" x14ac:dyDescent="0.3">
      <c r="B181" s="1">
        <v>30</v>
      </c>
      <c r="D181" s="1">
        <v>30</v>
      </c>
      <c r="F181" s="1">
        <v>30</v>
      </c>
      <c r="H181" s="1">
        <v>30</v>
      </c>
    </row>
    <row r="182" spans="2:8" ht="14.45" customHeight="1" x14ac:dyDescent="0.3"/>
    <row r="183" spans="2:8" ht="14.45" customHeight="1" x14ac:dyDescent="0.3"/>
    <row r="184" spans="2:8" ht="14.45" customHeight="1" x14ac:dyDescent="0.3"/>
    <row r="185" spans="2:8" ht="14.45" customHeight="1" x14ac:dyDescent="0.3"/>
    <row r="186" spans="2:8" ht="14.45" customHeight="1" x14ac:dyDescent="0.3"/>
    <row r="187" spans="2:8" ht="14.45" customHeight="1" x14ac:dyDescent="0.3">
      <c r="B187" s="1">
        <v>31</v>
      </c>
      <c r="D187" s="1">
        <v>31</v>
      </c>
      <c r="F187" s="1">
        <v>31</v>
      </c>
      <c r="H187" s="1">
        <v>31</v>
      </c>
    </row>
    <row r="188" spans="2:8" ht="14.45" customHeight="1" x14ac:dyDescent="0.3"/>
    <row r="189" spans="2:8" ht="14.45" customHeight="1" x14ac:dyDescent="0.3"/>
    <row r="190" spans="2:8" ht="14.45" customHeight="1" x14ac:dyDescent="0.3"/>
    <row r="191" spans="2:8" ht="14.45" customHeight="1" x14ac:dyDescent="0.3"/>
    <row r="192" spans="2:8" ht="14.45" customHeight="1" x14ac:dyDescent="0.3"/>
    <row r="193" spans="2:8" ht="14.45" customHeight="1" x14ac:dyDescent="0.3">
      <c r="B193" s="1">
        <v>32</v>
      </c>
      <c r="D193" s="1">
        <v>32</v>
      </c>
      <c r="F193" s="1">
        <v>32</v>
      </c>
      <c r="H193" s="1">
        <v>32</v>
      </c>
    </row>
    <row r="194" spans="2:8" ht="14.45" customHeight="1" x14ac:dyDescent="0.3"/>
    <row r="195" spans="2:8" ht="14.45" customHeight="1" x14ac:dyDescent="0.3"/>
    <row r="196" spans="2:8" ht="14.45" customHeight="1" x14ac:dyDescent="0.3"/>
    <row r="197" spans="2:8" ht="14.45" customHeight="1" x14ac:dyDescent="0.3"/>
    <row r="198" spans="2:8" ht="14.45" customHeight="1" x14ac:dyDescent="0.3"/>
    <row r="199" spans="2:8" ht="14.45" customHeight="1" x14ac:dyDescent="0.3">
      <c r="B199" s="1">
        <v>33</v>
      </c>
      <c r="D199" s="1">
        <v>33</v>
      </c>
      <c r="F199" s="1">
        <v>33</v>
      </c>
      <c r="H199" s="1">
        <v>33</v>
      </c>
    </row>
    <row r="200" spans="2:8" ht="14.45" customHeight="1" x14ac:dyDescent="0.3"/>
    <row r="201" spans="2:8" ht="14.45" customHeight="1" x14ac:dyDescent="0.3"/>
    <row r="202" spans="2:8" ht="14.45" customHeight="1" x14ac:dyDescent="0.3"/>
    <row r="203" spans="2:8" ht="14.45" customHeight="1" x14ac:dyDescent="0.3"/>
    <row r="204" spans="2:8" ht="14.45" customHeight="1" x14ac:dyDescent="0.3"/>
    <row r="205" spans="2:8" ht="14.45" customHeight="1" x14ac:dyDescent="0.3">
      <c r="B205" s="1">
        <v>34</v>
      </c>
      <c r="D205" s="1">
        <v>34</v>
      </c>
      <c r="F205" s="1">
        <v>34</v>
      </c>
      <c r="H205" s="1">
        <v>34</v>
      </c>
    </row>
    <row r="206" spans="2:8" ht="14.45" customHeight="1" x14ac:dyDescent="0.3"/>
    <row r="207" spans="2:8" ht="14.45" customHeight="1" x14ac:dyDescent="0.3"/>
    <row r="208" spans="2:8" ht="14.45" customHeight="1" x14ac:dyDescent="0.3"/>
    <row r="209" spans="2:8" ht="14.45" customHeight="1" x14ac:dyDescent="0.3"/>
    <row r="210" spans="2:8" ht="14.45" customHeight="1" x14ac:dyDescent="0.3"/>
    <row r="211" spans="2:8" ht="14.45" customHeight="1" x14ac:dyDescent="0.3">
      <c r="B211" s="1">
        <v>35</v>
      </c>
      <c r="D211" s="1">
        <v>35</v>
      </c>
      <c r="F211" s="1">
        <v>35</v>
      </c>
      <c r="H211" s="1">
        <v>35</v>
      </c>
    </row>
    <row r="212" spans="2:8" ht="14.45" customHeight="1" x14ac:dyDescent="0.3"/>
    <row r="213" spans="2:8" ht="14.45" customHeight="1" x14ac:dyDescent="0.3"/>
    <row r="214" spans="2:8" ht="14.45" customHeight="1" x14ac:dyDescent="0.3"/>
    <row r="215" spans="2:8" ht="14.45" customHeight="1" x14ac:dyDescent="0.3"/>
    <row r="216" spans="2:8" ht="14.45" customHeight="1" x14ac:dyDescent="0.3"/>
    <row r="217" spans="2:8" ht="14.45" customHeight="1" x14ac:dyDescent="0.3">
      <c r="B217" s="1">
        <v>36</v>
      </c>
      <c r="D217" s="1">
        <v>36</v>
      </c>
      <c r="F217" s="1">
        <v>36</v>
      </c>
      <c r="H217" s="1">
        <v>36</v>
      </c>
    </row>
    <row r="218" spans="2:8" ht="14.45" customHeight="1" x14ac:dyDescent="0.3"/>
    <row r="219" spans="2:8" ht="14.45" customHeight="1" x14ac:dyDescent="0.3"/>
    <row r="220" spans="2:8" ht="14.45" customHeight="1" x14ac:dyDescent="0.3"/>
    <row r="221" spans="2:8" ht="14.45" customHeight="1" x14ac:dyDescent="0.3"/>
    <row r="222" spans="2:8" ht="14.45" customHeight="1" x14ac:dyDescent="0.3"/>
    <row r="223" spans="2:8" ht="14.45" customHeight="1" x14ac:dyDescent="0.3">
      <c r="B223" s="1">
        <v>37</v>
      </c>
      <c r="D223" s="1">
        <v>37</v>
      </c>
      <c r="F223" s="1">
        <v>37</v>
      </c>
      <c r="H223" s="1">
        <v>37</v>
      </c>
    </row>
    <row r="224" spans="2:8" ht="14.45" customHeight="1" x14ac:dyDescent="0.3"/>
    <row r="225" spans="2:8" ht="14.45" customHeight="1" x14ac:dyDescent="0.3"/>
    <row r="226" spans="2:8" ht="14.45" customHeight="1" x14ac:dyDescent="0.3"/>
    <row r="227" spans="2:8" ht="14.45" customHeight="1" x14ac:dyDescent="0.3"/>
    <row r="228" spans="2:8" ht="14.45" customHeight="1" x14ac:dyDescent="0.3"/>
    <row r="229" spans="2:8" ht="14.45" customHeight="1" x14ac:dyDescent="0.3">
      <c r="B229" s="1">
        <v>38</v>
      </c>
      <c r="D229" s="1">
        <v>38</v>
      </c>
      <c r="F229" s="1">
        <v>38</v>
      </c>
      <c r="H229" s="1">
        <v>38</v>
      </c>
    </row>
    <row r="230" spans="2:8" ht="14.45" customHeight="1" x14ac:dyDescent="0.3"/>
    <row r="231" spans="2:8" ht="14.45" customHeight="1" x14ac:dyDescent="0.3"/>
    <row r="232" spans="2:8" ht="14.45" customHeight="1" x14ac:dyDescent="0.3"/>
    <row r="233" spans="2:8" ht="14.45" customHeight="1" x14ac:dyDescent="0.3"/>
    <row r="234" spans="2:8" ht="14.45" customHeight="1" x14ac:dyDescent="0.3"/>
    <row r="235" spans="2:8" ht="14.45" customHeight="1" x14ac:dyDescent="0.3">
      <c r="B235" s="1">
        <v>39</v>
      </c>
      <c r="D235" s="1">
        <v>39</v>
      </c>
      <c r="F235" s="1">
        <v>39</v>
      </c>
      <c r="H235" s="1">
        <v>39</v>
      </c>
    </row>
    <row r="236" spans="2:8" ht="14.45" customHeight="1" x14ac:dyDescent="0.3"/>
    <row r="237" spans="2:8" ht="14.45" customHeight="1" x14ac:dyDescent="0.3"/>
    <row r="238" spans="2:8" ht="14.45" customHeight="1" x14ac:dyDescent="0.3"/>
    <row r="239" spans="2:8" ht="14.45" customHeight="1" x14ac:dyDescent="0.3"/>
    <row r="240" spans="2:8" ht="14.45" customHeight="1" x14ac:dyDescent="0.3"/>
    <row r="241" spans="2:8" ht="14.45" customHeight="1" x14ac:dyDescent="0.3">
      <c r="B241" s="1">
        <v>40</v>
      </c>
      <c r="D241" s="1">
        <v>40</v>
      </c>
      <c r="F241" s="1">
        <v>40</v>
      </c>
      <c r="H241" s="1">
        <v>40</v>
      </c>
    </row>
    <row r="242" spans="2:8" ht="14.45" customHeight="1" x14ac:dyDescent="0.3"/>
    <row r="243" spans="2:8" ht="14.45" customHeight="1" x14ac:dyDescent="0.3"/>
    <row r="244" spans="2:8" ht="14.45" customHeight="1" x14ac:dyDescent="0.3"/>
    <row r="245" spans="2:8" ht="14.45" customHeight="1" x14ac:dyDescent="0.3"/>
    <row r="246" spans="2:8" ht="14.45" customHeight="1" x14ac:dyDescent="0.3"/>
    <row r="247" spans="2:8" ht="14.45" customHeight="1" x14ac:dyDescent="0.3">
      <c r="B247" s="1">
        <v>41</v>
      </c>
      <c r="D247" s="1">
        <v>41</v>
      </c>
      <c r="F247" s="1">
        <v>41</v>
      </c>
      <c r="H247" s="1">
        <v>41</v>
      </c>
    </row>
    <row r="248" spans="2:8" ht="14.45" customHeight="1" x14ac:dyDescent="0.3"/>
    <row r="249" spans="2:8" ht="14.45" customHeight="1" x14ac:dyDescent="0.3"/>
    <row r="250" spans="2:8" ht="14.45" customHeight="1" x14ac:dyDescent="0.3"/>
    <row r="251" spans="2:8" ht="14.45" customHeight="1" x14ac:dyDescent="0.3"/>
    <row r="252" spans="2:8" ht="14.45" customHeight="1" x14ac:dyDescent="0.3"/>
    <row r="253" spans="2:8" ht="14.45" customHeight="1" x14ac:dyDescent="0.3">
      <c r="B253" s="1">
        <v>42</v>
      </c>
      <c r="D253" s="1">
        <v>42</v>
      </c>
      <c r="F253" s="1">
        <v>42</v>
      </c>
      <c r="H253" s="1">
        <v>42</v>
      </c>
    </row>
    <row r="254" spans="2:8" ht="14.45" customHeight="1" x14ac:dyDescent="0.3"/>
    <row r="255" spans="2:8" ht="14.45" customHeight="1" x14ac:dyDescent="0.3"/>
    <row r="256" spans="2:8" ht="14.45" customHeight="1" x14ac:dyDescent="0.3"/>
    <row r="257" spans="2:8" ht="14.45" customHeight="1" x14ac:dyDescent="0.3"/>
    <row r="258" spans="2:8" ht="14.45" customHeight="1" x14ac:dyDescent="0.3"/>
    <row r="259" spans="2:8" ht="14.45" customHeight="1" x14ac:dyDescent="0.3">
      <c r="B259" s="1">
        <v>43</v>
      </c>
      <c r="D259" s="1">
        <v>43</v>
      </c>
      <c r="F259" s="1">
        <v>43</v>
      </c>
      <c r="H259" s="1">
        <v>43</v>
      </c>
    </row>
    <row r="260" spans="2:8" ht="14.45" customHeight="1" x14ac:dyDescent="0.3"/>
    <row r="261" spans="2:8" ht="14.45" customHeight="1" x14ac:dyDescent="0.3"/>
    <row r="262" spans="2:8" ht="14.45" customHeight="1" x14ac:dyDescent="0.3"/>
    <row r="263" spans="2:8" ht="14.45" customHeight="1" x14ac:dyDescent="0.3"/>
    <row r="264" spans="2:8" ht="14.45" customHeight="1" x14ac:dyDescent="0.3"/>
    <row r="265" spans="2:8" ht="14.45" customHeight="1" x14ac:dyDescent="0.3">
      <c r="B265" s="1">
        <v>44</v>
      </c>
      <c r="D265" s="1">
        <v>44</v>
      </c>
      <c r="F265" s="1">
        <v>44</v>
      </c>
      <c r="H265" s="1">
        <v>44</v>
      </c>
    </row>
    <row r="266" spans="2:8" ht="14.45" customHeight="1" x14ac:dyDescent="0.3"/>
    <row r="267" spans="2:8" ht="14.45" customHeight="1" x14ac:dyDescent="0.3"/>
    <row r="268" spans="2:8" ht="14.45" customHeight="1" x14ac:dyDescent="0.3"/>
    <row r="269" spans="2:8" ht="14.45" customHeight="1" x14ac:dyDescent="0.3"/>
    <row r="270" spans="2:8" ht="14.45" customHeight="1" x14ac:dyDescent="0.3"/>
    <row r="271" spans="2:8" ht="14.45" customHeight="1" x14ac:dyDescent="0.3">
      <c r="B271" s="1">
        <v>45</v>
      </c>
      <c r="D271" s="1">
        <v>45</v>
      </c>
      <c r="F271" s="1">
        <v>45</v>
      </c>
      <c r="H271" s="1">
        <v>45</v>
      </c>
    </row>
    <row r="272" spans="2:8" ht="14.45" customHeight="1" x14ac:dyDescent="0.3"/>
    <row r="273" spans="2:8" ht="14.45" customHeight="1" x14ac:dyDescent="0.3"/>
    <row r="274" spans="2:8" ht="14.45" customHeight="1" x14ac:dyDescent="0.3"/>
    <row r="275" spans="2:8" ht="14.45" customHeight="1" x14ac:dyDescent="0.3"/>
    <row r="276" spans="2:8" ht="14.45" customHeight="1" x14ac:dyDescent="0.3"/>
    <row r="277" spans="2:8" ht="14.45" customHeight="1" x14ac:dyDescent="0.3">
      <c r="B277" s="1">
        <v>46</v>
      </c>
      <c r="D277" s="1">
        <v>46</v>
      </c>
      <c r="F277" s="1">
        <v>46</v>
      </c>
      <c r="H277" s="1">
        <v>46</v>
      </c>
    </row>
    <row r="278" spans="2:8" ht="14.45" customHeight="1" x14ac:dyDescent="0.3"/>
    <row r="279" spans="2:8" ht="14.45" customHeight="1" x14ac:dyDescent="0.3"/>
    <row r="280" spans="2:8" ht="14.45" customHeight="1" x14ac:dyDescent="0.3"/>
    <row r="281" spans="2:8" ht="14.45" customHeight="1" x14ac:dyDescent="0.3"/>
    <row r="282" spans="2:8" ht="14.45" customHeight="1" x14ac:dyDescent="0.3"/>
    <row r="283" spans="2:8" ht="14.45" customHeight="1" x14ac:dyDescent="0.3">
      <c r="B283" s="1">
        <v>47</v>
      </c>
      <c r="D283" s="1">
        <v>47</v>
      </c>
      <c r="F283" s="1">
        <v>47</v>
      </c>
      <c r="H283" s="1">
        <v>47</v>
      </c>
    </row>
    <row r="284" spans="2:8" ht="14.45" customHeight="1" x14ac:dyDescent="0.3"/>
    <row r="285" spans="2:8" ht="14.45" customHeight="1" x14ac:dyDescent="0.3"/>
    <row r="286" spans="2:8" ht="14.45" customHeight="1" x14ac:dyDescent="0.3"/>
    <row r="287" spans="2:8" ht="14.45" customHeight="1" x14ac:dyDescent="0.3"/>
    <row r="288" spans="2:8" ht="14.45" customHeight="1" x14ac:dyDescent="0.3"/>
    <row r="289" spans="2:8" ht="14.45" customHeight="1" x14ac:dyDescent="0.3">
      <c r="B289" s="1">
        <v>48</v>
      </c>
      <c r="D289" s="1">
        <v>48</v>
      </c>
      <c r="F289" s="1">
        <v>48</v>
      </c>
      <c r="H289" s="1">
        <v>48</v>
      </c>
    </row>
    <row r="290" spans="2:8" ht="14.45" customHeight="1" x14ac:dyDescent="0.3"/>
    <row r="291" spans="2:8" ht="14.45" customHeight="1" x14ac:dyDescent="0.3"/>
    <row r="292" spans="2:8" ht="14.45" customHeight="1" x14ac:dyDescent="0.3"/>
    <row r="293" spans="2:8" ht="14.45" customHeight="1" x14ac:dyDescent="0.3"/>
    <row r="294" spans="2:8" ht="14.45" customHeight="1" x14ac:dyDescent="0.3"/>
    <row r="295" spans="2:8" ht="14.45" customHeight="1" x14ac:dyDescent="0.3">
      <c r="B295" s="1">
        <v>49</v>
      </c>
      <c r="D295" s="1">
        <v>49</v>
      </c>
      <c r="F295" s="1">
        <v>49</v>
      </c>
      <c r="H295" s="1">
        <v>49</v>
      </c>
    </row>
    <row r="296" spans="2:8" ht="14.45" customHeight="1" x14ac:dyDescent="0.3"/>
    <row r="297" spans="2:8" ht="14.45" customHeight="1" x14ac:dyDescent="0.3"/>
    <row r="298" spans="2:8" ht="14.45" customHeight="1" x14ac:dyDescent="0.3"/>
    <row r="299" spans="2:8" ht="14.45" customHeight="1" x14ac:dyDescent="0.3"/>
    <row r="300" spans="2:8" ht="14.45" customHeight="1" x14ac:dyDescent="0.3"/>
    <row r="301" spans="2:8" ht="14.45" customHeight="1" x14ac:dyDescent="0.3">
      <c r="B301" s="1">
        <v>50</v>
      </c>
      <c r="D301" s="1">
        <v>50</v>
      </c>
      <c r="F301" s="1">
        <v>50</v>
      </c>
      <c r="H301" s="1">
        <v>50</v>
      </c>
    </row>
    <row r="302" spans="2:8" ht="14.45" customHeight="1" x14ac:dyDescent="0.3"/>
    <row r="303" spans="2:8" ht="14.45" customHeight="1" x14ac:dyDescent="0.3"/>
    <row r="304" spans="2:8" ht="14.45" customHeight="1" x14ac:dyDescent="0.3"/>
    <row r="305" ht="14.45" customHeight="1" x14ac:dyDescent="0.3"/>
    <row r="306" ht="14.45" customHeight="1" x14ac:dyDescent="0.3"/>
    <row r="307" ht="14.45" customHeight="1" x14ac:dyDescent="0.3"/>
    <row r="308" ht="14.45" customHeight="1" x14ac:dyDescent="0.3"/>
    <row r="309" ht="14.45" customHeight="1" x14ac:dyDescent="0.3"/>
    <row r="310" ht="14.45" customHeight="1" x14ac:dyDescent="0.3"/>
    <row r="311" ht="14.45" customHeight="1" x14ac:dyDescent="0.3"/>
    <row r="312" ht="14.45" customHeight="1" x14ac:dyDescent="0.3"/>
    <row r="313" ht="14.45" customHeight="1" x14ac:dyDescent="0.3"/>
    <row r="314" ht="14.45" customHeight="1" x14ac:dyDescent="0.3"/>
    <row r="315" ht="14.45" customHeight="1" x14ac:dyDescent="0.3"/>
    <row r="316" ht="14.45" customHeight="1" x14ac:dyDescent="0.3"/>
    <row r="317" ht="14.45" customHeight="1" x14ac:dyDescent="0.3"/>
    <row r="318" ht="14.45" customHeight="1" x14ac:dyDescent="0.3"/>
    <row r="319" ht="14.45" customHeight="1" x14ac:dyDescent="0.3"/>
    <row r="320" ht="14.45" customHeight="1" x14ac:dyDescent="0.3"/>
    <row r="321" ht="14.45" customHeight="1" x14ac:dyDescent="0.3"/>
    <row r="322" ht="14.45" customHeight="1" x14ac:dyDescent="0.3"/>
    <row r="323" ht="14.45" customHeight="1" x14ac:dyDescent="0.3"/>
    <row r="324" ht="14.45" customHeight="1" x14ac:dyDescent="0.3"/>
    <row r="325" ht="14.45" customHeight="1" x14ac:dyDescent="0.3"/>
    <row r="326" ht="14.45" customHeight="1" x14ac:dyDescent="0.3"/>
    <row r="327" ht="14.45" customHeight="1" x14ac:dyDescent="0.3"/>
    <row r="328" ht="14.45" customHeight="1" x14ac:dyDescent="0.3"/>
    <row r="329" ht="14.45" customHeight="1" x14ac:dyDescent="0.3"/>
    <row r="330" ht="14.45" customHeight="1" x14ac:dyDescent="0.3"/>
    <row r="331" ht="14.45" customHeight="1" x14ac:dyDescent="0.3"/>
    <row r="332" ht="14.45" customHeight="1" x14ac:dyDescent="0.3"/>
    <row r="333" ht="14.45" customHeight="1" x14ac:dyDescent="0.3"/>
    <row r="334" ht="14.45" customHeight="1" x14ac:dyDescent="0.3"/>
    <row r="335" ht="14.45" customHeight="1" x14ac:dyDescent="0.3"/>
    <row r="336" ht="14.45" customHeight="1" x14ac:dyDescent="0.3"/>
    <row r="337" ht="14.45" customHeight="1" x14ac:dyDescent="0.3"/>
    <row r="338" ht="14.45" customHeight="1" x14ac:dyDescent="0.3"/>
    <row r="339" ht="14.45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  <row r="358" ht="14.45" customHeight="1" x14ac:dyDescent="0.3"/>
    <row r="359" ht="14.45" customHeight="1" x14ac:dyDescent="0.3"/>
    <row r="360" ht="14.45" customHeight="1" x14ac:dyDescent="0.3"/>
    <row r="361" ht="14.45" customHeight="1" x14ac:dyDescent="0.3"/>
    <row r="362" ht="14.45" customHeight="1" x14ac:dyDescent="0.3"/>
    <row r="363" ht="14.45" customHeight="1" x14ac:dyDescent="0.3"/>
    <row r="364" ht="14.45" customHeight="1" x14ac:dyDescent="0.3"/>
    <row r="365" ht="14.45" customHeight="1" x14ac:dyDescent="0.3"/>
    <row r="366" ht="14.45" customHeight="1" x14ac:dyDescent="0.3"/>
    <row r="367" ht="14.45" customHeight="1" x14ac:dyDescent="0.3"/>
    <row r="368" ht="14.45" customHeight="1" x14ac:dyDescent="0.3"/>
    <row r="369" ht="14.45" customHeight="1" x14ac:dyDescent="0.3"/>
    <row r="370" ht="14.45" customHeight="1" x14ac:dyDescent="0.3"/>
    <row r="371" ht="14.45" customHeight="1" x14ac:dyDescent="0.3"/>
    <row r="372" ht="14.45" customHeight="1" x14ac:dyDescent="0.3"/>
    <row r="373" ht="14.45" customHeight="1" x14ac:dyDescent="0.3"/>
    <row r="374" ht="14.45" customHeight="1" x14ac:dyDescent="0.3"/>
    <row r="375" ht="14.45" customHeight="1" x14ac:dyDescent="0.3"/>
    <row r="376" ht="14.45" customHeight="1" x14ac:dyDescent="0.3"/>
    <row r="377" ht="14.45" customHeight="1" x14ac:dyDescent="0.3"/>
    <row r="378" ht="14.45" customHeight="1" x14ac:dyDescent="0.3"/>
    <row r="379" ht="14.45" customHeight="1" x14ac:dyDescent="0.3"/>
    <row r="380" ht="14.45" customHeight="1" x14ac:dyDescent="0.3"/>
    <row r="381" ht="14.45" customHeight="1" x14ac:dyDescent="0.3"/>
    <row r="382" ht="14.45" customHeight="1" x14ac:dyDescent="0.3"/>
    <row r="383" ht="14.45" customHeight="1" x14ac:dyDescent="0.3"/>
    <row r="384" ht="14.45" customHeight="1" x14ac:dyDescent="0.3"/>
    <row r="385" ht="14.45" customHeight="1" x14ac:dyDescent="0.3"/>
    <row r="386" ht="14.45" customHeight="1" x14ac:dyDescent="0.3"/>
    <row r="387" ht="14.45" customHeight="1" x14ac:dyDescent="0.3"/>
    <row r="388" ht="14.45" customHeight="1" x14ac:dyDescent="0.3"/>
    <row r="389" ht="14.45" customHeight="1" x14ac:dyDescent="0.3"/>
    <row r="390" ht="14.45" customHeight="1" x14ac:dyDescent="0.3"/>
    <row r="391" ht="14.45" customHeight="1" x14ac:dyDescent="0.3"/>
    <row r="392" ht="14.45" customHeight="1" x14ac:dyDescent="0.3"/>
    <row r="393" ht="14.45" customHeight="1" x14ac:dyDescent="0.3"/>
    <row r="394" ht="14.45" customHeight="1" x14ac:dyDescent="0.3"/>
    <row r="395" ht="14.45" customHeight="1" x14ac:dyDescent="0.3"/>
    <row r="396" ht="14.45" customHeight="1" x14ac:dyDescent="0.3"/>
    <row r="397" ht="14.45" customHeight="1" x14ac:dyDescent="0.3"/>
    <row r="398" ht="14.45" customHeight="1" x14ac:dyDescent="0.3"/>
    <row r="399" ht="14.45" customHeight="1" x14ac:dyDescent="0.3"/>
    <row r="400" ht="14.45" customHeight="1" x14ac:dyDescent="0.3"/>
    <row r="401" ht="14.45" customHeight="1" x14ac:dyDescent="0.3"/>
    <row r="402" ht="14.45" customHeight="1" x14ac:dyDescent="0.3"/>
    <row r="403" ht="14.45" customHeight="1" x14ac:dyDescent="0.3"/>
    <row r="404" ht="14.45" customHeight="1" x14ac:dyDescent="0.3"/>
    <row r="405" ht="14.45" customHeight="1" x14ac:dyDescent="0.3"/>
    <row r="406" ht="14.45" customHeight="1" x14ac:dyDescent="0.3"/>
    <row r="407" ht="14.45" customHeight="1" x14ac:dyDescent="0.3"/>
    <row r="408" ht="14.45" customHeight="1" x14ac:dyDescent="0.3"/>
    <row r="409" ht="14.45" customHeight="1" x14ac:dyDescent="0.3"/>
    <row r="410" ht="14.45" customHeight="1" x14ac:dyDescent="0.3"/>
    <row r="411" ht="14.45" customHeight="1" x14ac:dyDescent="0.3"/>
    <row r="412" ht="14.45" customHeight="1" x14ac:dyDescent="0.3"/>
    <row r="413" ht="14.45" customHeight="1" x14ac:dyDescent="0.3"/>
    <row r="414" ht="14.45" customHeight="1" x14ac:dyDescent="0.3"/>
    <row r="415" ht="14.45" customHeight="1" x14ac:dyDescent="0.3"/>
    <row r="416" ht="14.45" customHeight="1" x14ac:dyDescent="0.3"/>
    <row r="417" ht="14.45" customHeight="1" x14ac:dyDescent="0.3"/>
    <row r="418" ht="14.45" customHeight="1" x14ac:dyDescent="0.3"/>
    <row r="419" ht="14.45" customHeight="1" x14ac:dyDescent="0.3"/>
    <row r="420" ht="14.45" customHeight="1" x14ac:dyDescent="0.3"/>
    <row r="421" ht="14.45" customHeight="1" x14ac:dyDescent="0.3"/>
    <row r="422" ht="14.45" customHeight="1" x14ac:dyDescent="0.3"/>
    <row r="423" ht="14.45" customHeight="1" x14ac:dyDescent="0.3"/>
    <row r="424" ht="14.45" customHeight="1" x14ac:dyDescent="0.3"/>
    <row r="425" ht="14.45" customHeight="1" x14ac:dyDescent="0.3"/>
    <row r="426" ht="14.45" customHeight="1" x14ac:dyDescent="0.3"/>
    <row r="427" ht="14.45" customHeight="1" x14ac:dyDescent="0.3"/>
    <row r="428" ht="14.45" customHeight="1" x14ac:dyDescent="0.3"/>
    <row r="429" ht="14.45" customHeight="1" x14ac:dyDescent="0.3"/>
    <row r="430" ht="14.45" customHeight="1" x14ac:dyDescent="0.3"/>
    <row r="431" ht="14.45" customHeight="1" x14ac:dyDescent="0.3"/>
    <row r="432" ht="14.45" customHeight="1" x14ac:dyDescent="0.3"/>
    <row r="433" ht="14.45" customHeight="1" x14ac:dyDescent="0.3"/>
    <row r="434" ht="14.45" customHeight="1" x14ac:dyDescent="0.3"/>
    <row r="435" ht="14.45" customHeight="1" x14ac:dyDescent="0.3"/>
    <row r="436" ht="14.45" customHeight="1" x14ac:dyDescent="0.3"/>
    <row r="437" ht="14.45" customHeight="1" x14ac:dyDescent="0.3"/>
    <row r="438" ht="14.45" customHeight="1" x14ac:dyDescent="0.3"/>
    <row r="439" ht="14.45" customHeight="1" x14ac:dyDescent="0.3"/>
    <row r="440" ht="14.45" customHeight="1" x14ac:dyDescent="0.3"/>
    <row r="441" ht="14.45" customHeight="1" x14ac:dyDescent="0.3"/>
    <row r="442" ht="14.45" customHeight="1" x14ac:dyDescent="0.3"/>
    <row r="443" ht="14.45" customHeight="1" x14ac:dyDescent="0.3"/>
    <row r="444" ht="14.45" customHeight="1" x14ac:dyDescent="0.3"/>
    <row r="445" ht="14.45" customHeight="1" x14ac:dyDescent="0.3"/>
    <row r="446" ht="14.45" customHeight="1" x14ac:dyDescent="0.3"/>
    <row r="447" ht="14.45" customHeight="1" x14ac:dyDescent="0.3"/>
    <row r="448" ht="14.45" customHeight="1" x14ac:dyDescent="0.3"/>
    <row r="449" ht="14.45" customHeight="1" x14ac:dyDescent="0.3"/>
    <row r="450" ht="14.45" customHeight="1" x14ac:dyDescent="0.3"/>
    <row r="451" ht="14.45" customHeight="1" x14ac:dyDescent="0.3"/>
    <row r="452" ht="14.45" customHeight="1" x14ac:dyDescent="0.3"/>
    <row r="453" ht="14.45" customHeight="1" x14ac:dyDescent="0.3"/>
    <row r="454" ht="14.45" customHeight="1" x14ac:dyDescent="0.3"/>
    <row r="455" ht="14.45" customHeight="1" x14ac:dyDescent="0.3"/>
    <row r="456" ht="14.45" customHeight="1" x14ac:dyDescent="0.3"/>
    <row r="457" ht="14.45" customHeight="1" x14ac:dyDescent="0.3"/>
    <row r="458" ht="14.45" customHeight="1" x14ac:dyDescent="0.3"/>
    <row r="459" ht="14.45" customHeight="1" x14ac:dyDescent="0.3"/>
    <row r="460" ht="14.45" customHeight="1" x14ac:dyDescent="0.3"/>
    <row r="461" ht="14.45" customHeight="1" x14ac:dyDescent="0.3"/>
    <row r="462" ht="14.45" customHeight="1" x14ac:dyDescent="0.3"/>
    <row r="463" ht="14.45" customHeight="1" x14ac:dyDescent="0.3"/>
    <row r="464" ht="14.45" customHeight="1" x14ac:dyDescent="0.3"/>
    <row r="465" ht="14.45" customHeight="1" x14ac:dyDescent="0.3"/>
    <row r="466" ht="14.45" customHeight="1" x14ac:dyDescent="0.3"/>
    <row r="467" ht="14.45" customHeight="1" x14ac:dyDescent="0.3"/>
    <row r="468" ht="14.45" customHeight="1" x14ac:dyDescent="0.3"/>
    <row r="469" ht="14.45" customHeight="1" x14ac:dyDescent="0.3"/>
    <row r="470" ht="14.45" customHeight="1" x14ac:dyDescent="0.3"/>
    <row r="471" ht="14.45" customHeight="1" x14ac:dyDescent="0.3"/>
    <row r="472" ht="14.45" customHeight="1" x14ac:dyDescent="0.3"/>
    <row r="473" ht="14.45" customHeight="1" x14ac:dyDescent="0.3"/>
    <row r="474" ht="14.45" customHeight="1" x14ac:dyDescent="0.3"/>
    <row r="475" ht="14.45" customHeight="1" x14ac:dyDescent="0.3"/>
    <row r="476" ht="14.45" customHeight="1" x14ac:dyDescent="0.3"/>
    <row r="477" ht="14.45" customHeight="1" x14ac:dyDescent="0.3"/>
    <row r="478" ht="14.45" customHeight="1" x14ac:dyDescent="0.3"/>
    <row r="479" ht="14.45" customHeight="1" x14ac:dyDescent="0.3"/>
    <row r="480" ht="14.45" customHeight="1" x14ac:dyDescent="0.3"/>
    <row r="481" ht="14.45" customHeight="1" x14ac:dyDescent="0.3"/>
    <row r="482" ht="14.45" customHeight="1" x14ac:dyDescent="0.3"/>
    <row r="483" ht="14.45" customHeight="1" x14ac:dyDescent="0.3"/>
    <row r="484" ht="14.45" customHeight="1" x14ac:dyDescent="0.3"/>
    <row r="485" ht="14.45" customHeight="1" x14ac:dyDescent="0.3"/>
    <row r="486" ht="14.45" customHeight="1" x14ac:dyDescent="0.3"/>
    <row r="487" ht="14.45" customHeight="1" x14ac:dyDescent="0.3"/>
    <row r="488" ht="14.45" customHeight="1" x14ac:dyDescent="0.3"/>
    <row r="489" ht="14.45" customHeight="1" x14ac:dyDescent="0.3"/>
    <row r="490" ht="14.45" customHeight="1" x14ac:dyDescent="0.3"/>
    <row r="491" ht="14.45" customHeight="1" x14ac:dyDescent="0.3"/>
    <row r="492" ht="14.45" customHeight="1" x14ac:dyDescent="0.3"/>
    <row r="493" ht="14.45" customHeight="1" x14ac:dyDescent="0.3"/>
    <row r="494" ht="14.45" customHeight="1" x14ac:dyDescent="0.3"/>
    <row r="495" ht="14.45" customHeight="1" x14ac:dyDescent="0.3"/>
    <row r="496" ht="14.45" customHeight="1" x14ac:dyDescent="0.3"/>
    <row r="497" ht="14.45" customHeight="1" x14ac:dyDescent="0.3"/>
    <row r="498" ht="14.45" customHeight="1" x14ac:dyDescent="0.3"/>
    <row r="499" ht="14.45" customHeight="1" x14ac:dyDescent="0.3"/>
    <row r="500" ht="14.45" customHeight="1" x14ac:dyDescent="0.3"/>
    <row r="501" ht="14.45" customHeight="1" x14ac:dyDescent="0.3"/>
    <row r="502" ht="14.45" customHeight="1" x14ac:dyDescent="0.3"/>
    <row r="503" ht="14.45" customHeight="1" x14ac:dyDescent="0.3"/>
    <row r="504" ht="14.45" customHeight="1" x14ac:dyDescent="0.3"/>
    <row r="505" ht="14.45" customHeight="1" x14ac:dyDescent="0.3"/>
    <row r="506" ht="14.45" customHeight="1" x14ac:dyDescent="0.3"/>
    <row r="507" ht="14.45" customHeight="1" x14ac:dyDescent="0.3"/>
    <row r="508" ht="14.45" customHeight="1" x14ac:dyDescent="0.3"/>
    <row r="509" ht="14.45" customHeight="1" x14ac:dyDescent="0.3"/>
    <row r="510" ht="14.45" customHeight="1" x14ac:dyDescent="0.3"/>
    <row r="511" ht="14.45" customHeight="1" x14ac:dyDescent="0.3"/>
    <row r="512" ht="14.45" customHeight="1" x14ac:dyDescent="0.3"/>
    <row r="513" ht="14.45" customHeight="1" x14ac:dyDescent="0.3"/>
    <row r="514" ht="14.45" customHeight="1" x14ac:dyDescent="0.3"/>
    <row r="515" ht="14.45" customHeight="1" x14ac:dyDescent="0.3"/>
    <row r="516" ht="14.45" customHeight="1" x14ac:dyDescent="0.3"/>
    <row r="517" ht="14.45" customHeight="1" x14ac:dyDescent="0.3"/>
    <row r="518" ht="14.45" customHeight="1" x14ac:dyDescent="0.3"/>
    <row r="519" ht="14.45" customHeight="1" x14ac:dyDescent="0.3"/>
    <row r="520" ht="14.45" customHeight="1" x14ac:dyDescent="0.3"/>
    <row r="521" ht="14.45" customHeight="1" x14ac:dyDescent="0.3"/>
    <row r="522" ht="14.45" customHeight="1" x14ac:dyDescent="0.3"/>
    <row r="523" ht="14.45" customHeight="1" x14ac:dyDescent="0.3"/>
    <row r="524" ht="14.45" customHeight="1" x14ac:dyDescent="0.3"/>
    <row r="525" ht="14.45" customHeight="1" x14ac:dyDescent="0.3"/>
    <row r="526" ht="14.45" customHeight="1" x14ac:dyDescent="0.3"/>
    <row r="527" ht="14.45" customHeight="1" x14ac:dyDescent="0.3"/>
    <row r="528" ht="14.45" customHeight="1" x14ac:dyDescent="0.3"/>
    <row r="529" ht="14.45" customHeight="1" x14ac:dyDescent="0.3"/>
    <row r="530" ht="14.45" customHeight="1" x14ac:dyDescent="0.3"/>
    <row r="531" ht="14.45" customHeight="1" x14ac:dyDescent="0.3"/>
    <row r="532" ht="14.45" customHeight="1" x14ac:dyDescent="0.3"/>
    <row r="533" ht="14.45" customHeight="1" x14ac:dyDescent="0.3"/>
    <row r="534" ht="14.45" customHeight="1" x14ac:dyDescent="0.3"/>
    <row r="535" ht="14.45" customHeight="1" x14ac:dyDescent="0.3"/>
    <row r="536" ht="14.45" customHeight="1" x14ac:dyDescent="0.3"/>
    <row r="537" ht="14.45" customHeight="1" x14ac:dyDescent="0.3"/>
    <row r="538" ht="14.45" customHeight="1" x14ac:dyDescent="0.3"/>
    <row r="539" ht="14.45" customHeight="1" x14ac:dyDescent="0.3"/>
    <row r="540" ht="14.45" customHeight="1" x14ac:dyDescent="0.3"/>
    <row r="541" ht="14.45" customHeight="1" x14ac:dyDescent="0.3"/>
    <row r="542" ht="14.45" customHeight="1" x14ac:dyDescent="0.3"/>
    <row r="543" ht="14.45" customHeight="1" x14ac:dyDescent="0.3"/>
    <row r="544" ht="14.45" customHeight="1" x14ac:dyDescent="0.3"/>
    <row r="545" ht="14.45" customHeight="1" x14ac:dyDescent="0.3"/>
    <row r="546" ht="14.45" customHeight="1" x14ac:dyDescent="0.3"/>
    <row r="547" ht="14.45" customHeight="1" x14ac:dyDescent="0.3"/>
    <row r="548" ht="14.45" customHeight="1" x14ac:dyDescent="0.3"/>
    <row r="549" ht="14.45" customHeight="1" x14ac:dyDescent="0.3"/>
    <row r="550" ht="14.45" customHeight="1" x14ac:dyDescent="0.3"/>
    <row r="551" ht="14.45" customHeight="1" x14ac:dyDescent="0.3"/>
    <row r="552" ht="14.45" customHeight="1" x14ac:dyDescent="0.3"/>
    <row r="553" ht="14.45" customHeight="1" x14ac:dyDescent="0.3"/>
    <row r="554" ht="14.45" customHeight="1" x14ac:dyDescent="0.3"/>
    <row r="555" ht="14.45" customHeight="1" x14ac:dyDescent="0.3"/>
    <row r="556" ht="14.45" customHeight="1" x14ac:dyDescent="0.3"/>
    <row r="557" ht="14.45" customHeight="1" x14ac:dyDescent="0.3"/>
    <row r="558" ht="14.45" customHeight="1" x14ac:dyDescent="0.3"/>
    <row r="559" ht="14.45" customHeight="1" x14ac:dyDescent="0.3"/>
    <row r="560" ht="14.45" customHeight="1" x14ac:dyDescent="0.3"/>
    <row r="561" ht="14.45" customHeight="1" x14ac:dyDescent="0.3"/>
    <row r="562" ht="14.45" customHeight="1" x14ac:dyDescent="0.3"/>
    <row r="563" ht="14.45" customHeight="1" x14ac:dyDescent="0.3"/>
    <row r="564" ht="14.45" customHeight="1" x14ac:dyDescent="0.3"/>
    <row r="565" ht="14.45" customHeight="1" x14ac:dyDescent="0.3"/>
    <row r="566" ht="14.45" customHeight="1" x14ac:dyDescent="0.3"/>
    <row r="567" ht="14.45" customHeight="1" x14ac:dyDescent="0.3"/>
    <row r="568" ht="14.45" customHeight="1" x14ac:dyDescent="0.3"/>
    <row r="569" ht="14.45" customHeight="1" x14ac:dyDescent="0.3"/>
    <row r="570" ht="14.45" customHeight="1" x14ac:dyDescent="0.3"/>
    <row r="571" ht="14.45" customHeight="1" x14ac:dyDescent="0.3"/>
    <row r="572" ht="14.45" customHeight="1" x14ac:dyDescent="0.3"/>
    <row r="573" ht="14.45" customHeight="1" x14ac:dyDescent="0.3"/>
    <row r="574" ht="14.45" customHeight="1" x14ac:dyDescent="0.3"/>
    <row r="575" ht="14.45" customHeight="1" x14ac:dyDescent="0.3"/>
    <row r="576" ht="14.45" customHeight="1" x14ac:dyDescent="0.3"/>
    <row r="577" ht="14.45" customHeight="1" x14ac:dyDescent="0.3"/>
    <row r="578" ht="14.45" customHeight="1" x14ac:dyDescent="0.3"/>
    <row r="579" ht="14.45" customHeight="1" x14ac:dyDescent="0.3"/>
    <row r="580" ht="14.45" customHeight="1" x14ac:dyDescent="0.3"/>
    <row r="581" ht="14.45" customHeight="1" x14ac:dyDescent="0.3"/>
    <row r="582" ht="14.45" customHeight="1" x14ac:dyDescent="0.3"/>
    <row r="583" ht="14.45" customHeight="1" x14ac:dyDescent="0.3"/>
    <row r="584" ht="14.45" customHeight="1" x14ac:dyDescent="0.3"/>
    <row r="585" ht="14.45" customHeight="1" x14ac:dyDescent="0.3"/>
    <row r="586" ht="14.45" customHeight="1" x14ac:dyDescent="0.3"/>
    <row r="587" ht="14.45" customHeight="1" x14ac:dyDescent="0.3"/>
    <row r="588" ht="14.45" customHeight="1" x14ac:dyDescent="0.3"/>
    <row r="589" ht="14.45" customHeight="1" x14ac:dyDescent="0.3"/>
    <row r="590" ht="14.45" customHeight="1" x14ac:dyDescent="0.3"/>
    <row r="591" ht="14.45" customHeight="1" x14ac:dyDescent="0.3"/>
    <row r="592" ht="14.45" customHeight="1" x14ac:dyDescent="0.3"/>
    <row r="593" ht="14.45" customHeight="1" x14ac:dyDescent="0.3"/>
    <row r="594" ht="14.45" customHeight="1" x14ac:dyDescent="0.3"/>
    <row r="595" ht="14.45" customHeight="1" x14ac:dyDescent="0.3"/>
    <row r="596" ht="14.45" customHeight="1" x14ac:dyDescent="0.3"/>
    <row r="597" ht="14.45" customHeight="1" x14ac:dyDescent="0.3"/>
    <row r="598" ht="14.45" customHeight="1" x14ac:dyDescent="0.3"/>
    <row r="599" ht="14.45" customHeight="1" x14ac:dyDescent="0.3"/>
    <row r="600" ht="14.45" customHeight="1" x14ac:dyDescent="0.3"/>
    <row r="601" ht="14.45" customHeight="1" x14ac:dyDescent="0.3"/>
    <row r="602" ht="14.45" customHeight="1" x14ac:dyDescent="0.3"/>
    <row r="603" ht="14.45" customHeight="1" x14ac:dyDescent="0.3"/>
    <row r="604" ht="14.45" customHeight="1" x14ac:dyDescent="0.3"/>
    <row r="605" ht="14.45" customHeight="1" x14ac:dyDescent="0.3"/>
    <row r="606" ht="14.45" customHeight="1" x14ac:dyDescent="0.3"/>
    <row r="607" ht="14.45" customHeight="1" x14ac:dyDescent="0.3"/>
    <row r="608" ht="14.45" customHeight="1" x14ac:dyDescent="0.3"/>
    <row r="609" ht="14.45" customHeight="1" x14ac:dyDescent="0.3"/>
    <row r="610" ht="14.45" customHeight="1" x14ac:dyDescent="0.3"/>
    <row r="611" ht="14.45" customHeight="1" x14ac:dyDescent="0.3"/>
    <row r="612" ht="14.45" customHeight="1" x14ac:dyDescent="0.3"/>
    <row r="613" ht="14.45" customHeight="1" x14ac:dyDescent="0.3"/>
    <row r="614" ht="14.45" customHeight="1" x14ac:dyDescent="0.3"/>
    <row r="615" ht="14.45" customHeight="1" x14ac:dyDescent="0.3"/>
    <row r="616" ht="14.45" customHeight="1" x14ac:dyDescent="0.3"/>
    <row r="617" ht="14.45" customHeight="1" x14ac:dyDescent="0.3"/>
    <row r="618" ht="14.45" customHeight="1" x14ac:dyDescent="0.3"/>
    <row r="619" ht="14.45" customHeight="1" x14ac:dyDescent="0.3"/>
    <row r="620" ht="14.45" customHeight="1" x14ac:dyDescent="0.3"/>
    <row r="621" ht="14.45" customHeight="1" x14ac:dyDescent="0.3"/>
    <row r="622" ht="14.45" customHeight="1" x14ac:dyDescent="0.3"/>
    <row r="623" ht="14.45" customHeight="1" x14ac:dyDescent="0.3"/>
    <row r="624" ht="14.45" customHeight="1" x14ac:dyDescent="0.3"/>
    <row r="625" ht="14.45" customHeight="1" x14ac:dyDescent="0.3"/>
    <row r="626" ht="14.45" customHeight="1" x14ac:dyDescent="0.3"/>
    <row r="627" ht="14.45" customHeight="1" x14ac:dyDescent="0.3"/>
    <row r="628" ht="14.45" customHeight="1" x14ac:dyDescent="0.3"/>
    <row r="629" ht="14.45" customHeight="1" x14ac:dyDescent="0.3"/>
    <row r="630" ht="14.45" customHeight="1" x14ac:dyDescent="0.3"/>
    <row r="631" ht="14.45" customHeight="1" x14ac:dyDescent="0.3"/>
    <row r="632" ht="14.45" customHeight="1" x14ac:dyDescent="0.3"/>
    <row r="633" ht="14.45" customHeight="1" x14ac:dyDescent="0.3"/>
    <row r="634" ht="14.45" customHeight="1" x14ac:dyDescent="0.3"/>
    <row r="635" ht="14.45" customHeight="1" x14ac:dyDescent="0.3"/>
    <row r="636" ht="14.45" customHeight="1" x14ac:dyDescent="0.3"/>
    <row r="637" ht="14.45" customHeight="1" x14ac:dyDescent="0.3"/>
    <row r="638" ht="14.45" customHeight="1" x14ac:dyDescent="0.3"/>
    <row r="639" ht="14.45" customHeight="1" x14ac:dyDescent="0.3"/>
    <row r="640" ht="14.45" customHeight="1" x14ac:dyDescent="0.3"/>
    <row r="641" ht="14.45" customHeight="1" x14ac:dyDescent="0.3"/>
    <row r="642" ht="14.45" customHeight="1" x14ac:dyDescent="0.3"/>
    <row r="643" ht="14.45" customHeight="1" x14ac:dyDescent="0.3"/>
    <row r="644" ht="14.45" customHeight="1" x14ac:dyDescent="0.3"/>
    <row r="645" ht="14.45" customHeight="1" x14ac:dyDescent="0.3"/>
    <row r="646" ht="14.45" customHeight="1" x14ac:dyDescent="0.3"/>
    <row r="647" ht="14.45" customHeight="1" x14ac:dyDescent="0.3"/>
    <row r="648" ht="14.45" customHeight="1" x14ac:dyDescent="0.3"/>
    <row r="649" ht="14.45" customHeight="1" x14ac:dyDescent="0.3"/>
    <row r="650" ht="14.45" customHeight="1" x14ac:dyDescent="0.3"/>
    <row r="651" ht="14.45" customHeight="1" x14ac:dyDescent="0.3"/>
    <row r="652" ht="14.45" customHeight="1" x14ac:dyDescent="0.3"/>
    <row r="653" ht="14.45" customHeight="1" x14ac:dyDescent="0.3"/>
    <row r="654" ht="14.45" customHeight="1" x14ac:dyDescent="0.3"/>
    <row r="655" ht="14.45" customHeight="1" x14ac:dyDescent="0.3"/>
    <row r="656" ht="14.45" customHeight="1" x14ac:dyDescent="0.3"/>
    <row r="657" ht="14.45" customHeight="1" x14ac:dyDescent="0.3"/>
    <row r="658" ht="14.45" customHeight="1" x14ac:dyDescent="0.3"/>
    <row r="659" ht="14.45" customHeight="1" x14ac:dyDescent="0.3"/>
    <row r="660" ht="14.45" customHeight="1" x14ac:dyDescent="0.3"/>
    <row r="661" ht="14.45" customHeight="1" x14ac:dyDescent="0.3"/>
    <row r="662" ht="14.45" customHeight="1" x14ac:dyDescent="0.3"/>
    <row r="663" ht="14.45" customHeight="1" x14ac:dyDescent="0.3"/>
    <row r="664" ht="14.45" customHeight="1" x14ac:dyDescent="0.3"/>
    <row r="665" ht="14.45" customHeight="1" x14ac:dyDescent="0.3"/>
    <row r="666" ht="14.45" customHeight="1" x14ac:dyDescent="0.3"/>
    <row r="667" ht="14.45" customHeight="1" x14ac:dyDescent="0.3"/>
    <row r="668" ht="14.45" customHeight="1" x14ac:dyDescent="0.3"/>
    <row r="669" ht="14.45" customHeight="1" x14ac:dyDescent="0.3"/>
    <row r="670" ht="14.45" customHeight="1" x14ac:dyDescent="0.3"/>
    <row r="671" ht="14.45" customHeight="1" x14ac:dyDescent="0.3"/>
    <row r="672" ht="14.45" customHeight="1" x14ac:dyDescent="0.3"/>
    <row r="673" ht="14.45" customHeight="1" x14ac:dyDescent="0.3"/>
    <row r="674" ht="14.45" customHeight="1" x14ac:dyDescent="0.3"/>
    <row r="675" ht="14.45" customHeight="1" x14ac:dyDescent="0.3"/>
    <row r="676" ht="14.45" customHeight="1" x14ac:dyDescent="0.3"/>
    <row r="677" ht="14.45" customHeight="1" x14ac:dyDescent="0.3"/>
    <row r="678" ht="14.45" customHeight="1" x14ac:dyDescent="0.3"/>
    <row r="679" ht="14.45" customHeight="1" x14ac:dyDescent="0.3"/>
    <row r="680" ht="14.45" customHeight="1" x14ac:dyDescent="0.3"/>
    <row r="681" ht="14.45" customHeight="1" x14ac:dyDescent="0.3"/>
    <row r="682" ht="14.45" customHeight="1" x14ac:dyDescent="0.3"/>
    <row r="683" ht="14.45" customHeight="1" x14ac:dyDescent="0.3"/>
    <row r="684" ht="14.45" customHeight="1" x14ac:dyDescent="0.3"/>
    <row r="685" ht="14.45" customHeight="1" x14ac:dyDescent="0.3"/>
    <row r="686" ht="14.45" customHeight="1" x14ac:dyDescent="0.3"/>
    <row r="687" ht="14.45" customHeight="1" x14ac:dyDescent="0.3"/>
    <row r="688" ht="14.45" customHeight="1" x14ac:dyDescent="0.3"/>
    <row r="689" ht="14.45" customHeight="1" x14ac:dyDescent="0.3"/>
    <row r="690" ht="14.45" customHeight="1" x14ac:dyDescent="0.3"/>
    <row r="691" ht="14.45" customHeight="1" x14ac:dyDescent="0.3"/>
    <row r="692" ht="14.45" customHeight="1" x14ac:dyDescent="0.3"/>
    <row r="693" ht="14.45" customHeight="1" x14ac:dyDescent="0.3"/>
    <row r="694" ht="14.45" customHeight="1" x14ac:dyDescent="0.3"/>
    <row r="695" ht="14.45" customHeight="1" x14ac:dyDescent="0.3"/>
    <row r="696" ht="14.45" customHeight="1" x14ac:dyDescent="0.3"/>
    <row r="697" ht="14.45" customHeight="1" x14ac:dyDescent="0.3"/>
    <row r="698" ht="14.45" customHeight="1" x14ac:dyDescent="0.3"/>
    <row r="699" ht="14.45" customHeight="1" x14ac:dyDescent="0.3"/>
    <row r="700" ht="14.45" customHeight="1" x14ac:dyDescent="0.3"/>
    <row r="701" ht="14.45" customHeight="1" x14ac:dyDescent="0.3"/>
    <row r="702" ht="14.45" customHeight="1" x14ac:dyDescent="0.3"/>
    <row r="703" ht="14.45" customHeight="1" x14ac:dyDescent="0.3"/>
    <row r="704" ht="14.45" customHeight="1" x14ac:dyDescent="0.3"/>
    <row r="705" ht="14.45" customHeight="1" x14ac:dyDescent="0.3"/>
    <row r="706" ht="14.45" customHeight="1" x14ac:dyDescent="0.3"/>
    <row r="707" ht="14.45" customHeight="1" x14ac:dyDescent="0.3"/>
    <row r="708" ht="14.45" customHeight="1" x14ac:dyDescent="0.3"/>
    <row r="709" ht="14.45" customHeight="1" x14ac:dyDescent="0.3"/>
    <row r="710" ht="14.45" customHeight="1" x14ac:dyDescent="0.3"/>
    <row r="711" ht="14.45" customHeight="1" x14ac:dyDescent="0.3"/>
    <row r="712" ht="14.45" customHeight="1" x14ac:dyDescent="0.3"/>
    <row r="713" ht="14.45" customHeight="1" x14ac:dyDescent="0.3"/>
    <row r="714" ht="14.45" customHeight="1" x14ac:dyDescent="0.3"/>
    <row r="715" ht="14.45" customHeight="1" x14ac:dyDescent="0.3"/>
    <row r="716" ht="14.45" customHeight="1" x14ac:dyDescent="0.3"/>
    <row r="717" ht="14.45" customHeight="1" x14ac:dyDescent="0.3"/>
    <row r="718" ht="14.45" customHeight="1" x14ac:dyDescent="0.3"/>
    <row r="719" ht="14.45" customHeight="1" x14ac:dyDescent="0.3"/>
    <row r="720" ht="14.45" customHeight="1" x14ac:dyDescent="0.3"/>
    <row r="721" ht="14.45" customHeight="1" x14ac:dyDescent="0.3"/>
    <row r="722" ht="14.45" customHeight="1" x14ac:dyDescent="0.3"/>
    <row r="723" ht="14.45" customHeight="1" x14ac:dyDescent="0.3"/>
    <row r="724" ht="14.45" customHeight="1" x14ac:dyDescent="0.3"/>
    <row r="725" ht="14.45" customHeight="1" x14ac:dyDescent="0.3"/>
    <row r="726" ht="14.45" customHeight="1" x14ac:dyDescent="0.3"/>
    <row r="727" ht="14.45" customHeight="1" x14ac:dyDescent="0.3"/>
    <row r="728" ht="14.45" customHeight="1" x14ac:dyDescent="0.3"/>
    <row r="729" ht="14.45" customHeight="1" x14ac:dyDescent="0.3"/>
    <row r="730" ht="14.45" customHeight="1" x14ac:dyDescent="0.3"/>
    <row r="731" ht="14.45" customHeight="1" x14ac:dyDescent="0.3"/>
    <row r="732" ht="14.45" customHeight="1" x14ac:dyDescent="0.3"/>
    <row r="733" ht="14.45" customHeight="1" x14ac:dyDescent="0.3"/>
    <row r="734" ht="14.45" customHeight="1" x14ac:dyDescent="0.3"/>
    <row r="735" ht="14.45" customHeight="1" x14ac:dyDescent="0.3"/>
    <row r="736" ht="14.45" customHeight="1" x14ac:dyDescent="0.3"/>
    <row r="737" ht="14.45" customHeight="1" x14ac:dyDescent="0.3"/>
    <row r="738" ht="14.45" customHeight="1" x14ac:dyDescent="0.3"/>
    <row r="739" ht="14.45" customHeight="1" x14ac:dyDescent="0.3"/>
    <row r="740" ht="14.45" customHeight="1" x14ac:dyDescent="0.3"/>
    <row r="741" ht="14.45" customHeight="1" x14ac:dyDescent="0.3"/>
    <row r="742" ht="14.45" customHeight="1" x14ac:dyDescent="0.3"/>
    <row r="743" ht="14.45" customHeight="1" x14ac:dyDescent="0.3"/>
    <row r="744" ht="14.45" customHeight="1" x14ac:dyDescent="0.3"/>
    <row r="745" ht="14.45" customHeight="1" x14ac:dyDescent="0.3"/>
    <row r="746" ht="14.45" customHeight="1" x14ac:dyDescent="0.3"/>
    <row r="747" ht="14.45" customHeight="1" x14ac:dyDescent="0.3"/>
    <row r="748" ht="14.45" customHeight="1" x14ac:dyDescent="0.3"/>
    <row r="749" ht="14.45" customHeight="1" x14ac:dyDescent="0.3"/>
    <row r="750" ht="14.45" customHeight="1" x14ac:dyDescent="0.3"/>
    <row r="751" ht="14.45" customHeight="1" x14ac:dyDescent="0.3"/>
    <row r="752" ht="14.45" customHeight="1" x14ac:dyDescent="0.3"/>
    <row r="753" ht="14.45" customHeight="1" x14ac:dyDescent="0.3"/>
    <row r="754" ht="14.45" customHeight="1" x14ac:dyDescent="0.3"/>
    <row r="755" ht="14.45" customHeight="1" x14ac:dyDescent="0.3"/>
    <row r="756" ht="14.45" customHeight="1" x14ac:dyDescent="0.3"/>
    <row r="757" ht="14.45" customHeight="1" x14ac:dyDescent="0.3"/>
    <row r="758" ht="14.45" customHeight="1" x14ac:dyDescent="0.3"/>
    <row r="759" ht="14.45" customHeight="1" x14ac:dyDescent="0.3"/>
    <row r="760" ht="14.45" customHeight="1" x14ac:dyDescent="0.3"/>
    <row r="761" ht="14.45" customHeight="1" x14ac:dyDescent="0.3"/>
    <row r="762" ht="14.45" customHeight="1" x14ac:dyDescent="0.3"/>
    <row r="763" ht="14.45" customHeight="1" x14ac:dyDescent="0.3"/>
    <row r="764" ht="14.4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DEB1-D5AE-42F7-A436-3B93C38B9B2F}">
  <dimension ref="A1:AF242"/>
  <sheetViews>
    <sheetView topLeftCell="A160" zoomScale="70" zoomScaleNormal="70" workbookViewId="0">
      <selection activeCell="Q2" sqref="Q2:AE205"/>
    </sheetView>
  </sheetViews>
  <sheetFormatPr defaultRowHeight="16.5" x14ac:dyDescent="0.3"/>
  <cols>
    <col min="1" max="1" width="10" bestFit="1" customWidth="1"/>
    <col min="2" max="4" width="6.5" bestFit="1" customWidth="1"/>
    <col min="5" max="5" width="13" bestFit="1" customWidth="1"/>
    <col min="6" max="6" width="6.5" bestFit="1" customWidth="1"/>
    <col min="7" max="7" width="11" bestFit="1" customWidth="1"/>
    <col min="8" max="8" width="11" customWidth="1"/>
    <col min="10" max="10" width="9.625" bestFit="1" customWidth="1"/>
    <col min="13" max="14" width="6.25" bestFit="1" customWidth="1"/>
    <col min="15" max="16" width="5.25" bestFit="1" customWidth="1"/>
    <col min="17" max="17" width="11.75" style="11" bestFit="1" customWidth="1"/>
    <col min="18" max="18" width="12.75" style="11" customWidth="1"/>
    <col min="19" max="26" width="11.125" style="11" customWidth="1"/>
    <col min="27" max="27" width="21.25" style="11" bestFit="1" customWidth="1"/>
    <col min="28" max="31" width="11.125" style="11" customWidth="1"/>
  </cols>
  <sheetData>
    <row r="1" spans="1:31" x14ac:dyDescent="0.3">
      <c r="B1" t="s">
        <v>119</v>
      </c>
      <c r="C1" t="s">
        <v>120</v>
      </c>
      <c r="D1" t="s">
        <v>5</v>
      </c>
      <c r="E1" t="s">
        <v>121</v>
      </c>
      <c r="F1" t="s">
        <v>10</v>
      </c>
      <c r="G1" t="s">
        <v>122</v>
      </c>
      <c r="H1" t="s">
        <v>280</v>
      </c>
      <c r="I1" t="s">
        <v>123</v>
      </c>
      <c r="J1" t="s">
        <v>124</v>
      </c>
      <c r="K1" t="s">
        <v>125</v>
      </c>
      <c r="L1" t="s">
        <v>126</v>
      </c>
      <c r="M1" t="s">
        <v>1</v>
      </c>
      <c r="N1" t="s">
        <v>2</v>
      </c>
      <c r="O1" t="s">
        <v>3</v>
      </c>
      <c r="P1" t="s">
        <v>4</v>
      </c>
      <c r="Q1" s="11" t="s">
        <v>127</v>
      </c>
      <c r="R1" s="11" t="s">
        <v>128</v>
      </c>
      <c r="S1" s="11" t="s">
        <v>129</v>
      </c>
      <c r="T1" s="11" t="s">
        <v>130</v>
      </c>
      <c r="U1" s="11" t="s">
        <v>131</v>
      </c>
      <c r="V1" s="11" t="s">
        <v>132</v>
      </c>
      <c r="W1" s="11" t="s">
        <v>133</v>
      </c>
      <c r="X1" s="11" t="s">
        <v>134</v>
      </c>
      <c r="Y1" s="11" t="s">
        <v>135</v>
      </c>
      <c r="Z1" s="11" t="s">
        <v>136</v>
      </c>
      <c r="AA1" s="11" t="s">
        <v>137</v>
      </c>
      <c r="AB1" s="11" t="s">
        <v>138</v>
      </c>
      <c r="AC1" s="11" t="s">
        <v>139</v>
      </c>
      <c r="AD1" s="11" t="s">
        <v>140</v>
      </c>
      <c r="AE1" s="11" t="s">
        <v>141</v>
      </c>
    </row>
    <row r="2" spans="1:31" s="7" customFormat="1" x14ac:dyDescent="0.3">
      <c r="A2" t="s">
        <v>277</v>
      </c>
      <c r="B2" s="33">
        <v>0.24</v>
      </c>
      <c r="C2" s="33">
        <v>1.05</v>
      </c>
      <c r="D2" s="33">
        <v>1.74</v>
      </c>
      <c r="E2" s="7">
        <v>3.1</v>
      </c>
      <c r="F2" s="33">
        <v>0.72</v>
      </c>
      <c r="G2" s="7">
        <v>3.8</v>
      </c>
      <c r="H2" s="31">
        <v>83.2</v>
      </c>
      <c r="I2" s="31">
        <v>3.5</v>
      </c>
      <c r="J2" s="31">
        <v>3.4466666666666668</v>
      </c>
      <c r="K2" s="31">
        <v>82.5</v>
      </c>
      <c r="L2" s="35">
        <v>6.000671716983244</v>
      </c>
      <c r="M2" s="7">
        <v>1</v>
      </c>
      <c r="N2" s="7">
        <v>0</v>
      </c>
      <c r="O2" s="7">
        <v>0</v>
      </c>
      <c r="P2" s="7">
        <v>0</v>
      </c>
      <c r="Q2" s="10">
        <v>91.159926496800097</v>
      </c>
      <c r="R2" s="10">
        <v>8.5287626962617402</v>
      </c>
      <c r="S2" s="10">
        <v>4.4250001907348802</v>
      </c>
      <c r="T2" s="10">
        <v>15.616747914541399</v>
      </c>
      <c r="U2" s="10">
        <v>0</v>
      </c>
      <c r="V2" s="10">
        <v>97.836355870000006</v>
      </c>
      <c r="W2" s="10">
        <v>4.0274027147960396</v>
      </c>
      <c r="X2" s="10">
        <v>9.5155492734817901</v>
      </c>
      <c r="Y2" s="10">
        <v>15.616747914541399</v>
      </c>
      <c r="Z2" s="10">
        <v>0</v>
      </c>
      <c r="AA2" s="10">
        <v>128.75049045412001</v>
      </c>
      <c r="AB2" s="10">
        <v>11.0753574656891</v>
      </c>
      <c r="AC2" s="10">
        <v>10.4722410360514</v>
      </c>
      <c r="AD2" s="10">
        <v>42.946056764988903</v>
      </c>
      <c r="AE2" s="10">
        <v>0</v>
      </c>
    </row>
    <row r="3" spans="1:31" s="7" customFormat="1" x14ac:dyDescent="0.3">
      <c r="A3" s="2" t="s">
        <v>47</v>
      </c>
      <c r="B3" s="33">
        <v>0.20499999999999999</v>
      </c>
      <c r="C3" s="33">
        <v>1.05</v>
      </c>
      <c r="D3" s="33">
        <v>1.74</v>
      </c>
      <c r="E3" s="7">
        <v>3.1</v>
      </c>
      <c r="F3" s="33">
        <v>0.72</v>
      </c>
      <c r="G3" s="7">
        <v>3.8</v>
      </c>
      <c r="H3" s="31">
        <v>83.2</v>
      </c>
      <c r="I3" s="31">
        <v>3.5</v>
      </c>
      <c r="J3" s="31">
        <v>3.4466666666666668</v>
      </c>
      <c r="K3" s="31">
        <v>82.5</v>
      </c>
      <c r="L3" s="35">
        <v>6.000671716983244</v>
      </c>
      <c r="M3" s="7">
        <v>1</v>
      </c>
      <c r="N3" s="7">
        <v>0</v>
      </c>
      <c r="O3" s="7">
        <v>0</v>
      </c>
      <c r="P3" s="7">
        <v>0</v>
      </c>
      <c r="Q3" s="10">
        <v>89.557176225582296</v>
      </c>
      <c r="R3" s="10">
        <v>8.6051136043463696</v>
      </c>
      <c r="S3" s="10">
        <v>4.4250001907348802</v>
      </c>
      <c r="T3" s="10">
        <v>15.616747914541399</v>
      </c>
      <c r="U3" s="10">
        <v>0</v>
      </c>
      <c r="V3" s="10">
        <v>96.166011583299607</v>
      </c>
      <c r="W3" s="10">
        <v>4.0639792708077698</v>
      </c>
      <c r="X3" s="10">
        <v>9.5155492734817901</v>
      </c>
      <c r="Y3" s="10">
        <v>15.616747914541399</v>
      </c>
      <c r="Z3" s="10">
        <v>0</v>
      </c>
      <c r="AA3" s="10">
        <v>126.62375301252</v>
      </c>
      <c r="AB3" s="10">
        <v>11.1759429947214</v>
      </c>
      <c r="AC3" s="10">
        <v>10.4722410360514</v>
      </c>
      <c r="AD3" s="10">
        <v>42.946056764988903</v>
      </c>
      <c r="AE3" s="10">
        <v>0</v>
      </c>
    </row>
    <row r="4" spans="1:31" s="7" customFormat="1" x14ac:dyDescent="0.3">
      <c r="A4" s="2" t="s">
        <v>48</v>
      </c>
      <c r="B4" s="33">
        <v>0.17</v>
      </c>
      <c r="C4" s="33">
        <v>1.05</v>
      </c>
      <c r="D4" s="33">
        <v>1.74</v>
      </c>
      <c r="E4" s="7">
        <v>3.1</v>
      </c>
      <c r="F4" s="33">
        <v>0.72</v>
      </c>
      <c r="G4" s="7">
        <v>3.8</v>
      </c>
      <c r="H4" s="31">
        <v>83.2</v>
      </c>
      <c r="I4" s="31">
        <v>3.5</v>
      </c>
      <c r="J4" s="31">
        <v>3.4466666666666668</v>
      </c>
      <c r="K4" s="31">
        <v>82.5</v>
      </c>
      <c r="L4" s="35">
        <v>6.000671716983244</v>
      </c>
      <c r="M4" s="7">
        <v>1</v>
      </c>
      <c r="N4" s="7">
        <v>0</v>
      </c>
      <c r="O4" s="7">
        <v>0</v>
      </c>
      <c r="P4" s="7">
        <v>0</v>
      </c>
      <c r="Q4" s="10">
        <v>87.955914125046107</v>
      </c>
      <c r="R4" s="10">
        <v>8.8491119651979098</v>
      </c>
      <c r="S4" s="10">
        <v>4.4250001907348802</v>
      </c>
      <c r="T4" s="10">
        <v>15.616747914541399</v>
      </c>
      <c r="U4" s="10">
        <v>0</v>
      </c>
      <c r="V4" s="10">
        <v>94.496198955459107</v>
      </c>
      <c r="W4" s="10">
        <v>4.1823060096181504</v>
      </c>
      <c r="X4" s="10">
        <v>9.5155492734817901</v>
      </c>
      <c r="Y4" s="10">
        <v>15.616747914541399</v>
      </c>
      <c r="Z4" s="10">
        <v>0</v>
      </c>
      <c r="AA4" s="10">
        <v>124.496187266909</v>
      </c>
      <c r="AB4" s="10">
        <v>11.501341526449901</v>
      </c>
      <c r="AC4" s="10">
        <v>10.4722410360514</v>
      </c>
      <c r="AD4" s="10">
        <v>42.946056764988903</v>
      </c>
      <c r="AE4" s="10">
        <v>0</v>
      </c>
    </row>
    <row r="5" spans="1:31" s="7" customFormat="1" x14ac:dyDescent="0.3">
      <c r="A5" s="2" t="s">
        <v>66</v>
      </c>
      <c r="B5" s="33">
        <v>0.24</v>
      </c>
      <c r="C5" s="33">
        <v>0.628</v>
      </c>
      <c r="D5" s="33">
        <v>1.74</v>
      </c>
      <c r="E5" s="7">
        <v>3.1</v>
      </c>
      <c r="F5" s="33">
        <v>0.72</v>
      </c>
      <c r="G5" s="7">
        <v>3.8</v>
      </c>
      <c r="H5" s="31">
        <v>83.2</v>
      </c>
      <c r="I5" s="31">
        <v>3.5</v>
      </c>
      <c r="J5" s="31">
        <v>3.4466666666666668</v>
      </c>
      <c r="K5" s="31">
        <v>82.5</v>
      </c>
      <c r="L5" s="35">
        <v>6.000671716983244</v>
      </c>
      <c r="M5" s="7">
        <v>1</v>
      </c>
      <c r="N5" s="7">
        <v>0</v>
      </c>
      <c r="O5" s="7">
        <v>0</v>
      </c>
      <c r="P5" s="7">
        <v>0</v>
      </c>
      <c r="Q5" s="10">
        <v>83.456991766462707</v>
      </c>
      <c r="R5" s="10">
        <v>8.6620848515609996</v>
      </c>
      <c r="S5" s="10">
        <v>4.4250001907348802</v>
      </c>
      <c r="T5" s="10">
        <v>15.616747914541399</v>
      </c>
      <c r="U5" s="10">
        <v>0</v>
      </c>
      <c r="V5" s="10">
        <v>89.798342531312997</v>
      </c>
      <c r="W5" s="10">
        <v>4.0947086905275398</v>
      </c>
      <c r="X5" s="10">
        <v>9.5155492734817901</v>
      </c>
      <c r="Y5" s="10">
        <v>15.616747914541399</v>
      </c>
      <c r="Z5" s="10">
        <v>0</v>
      </c>
      <c r="AA5" s="10">
        <v>118.50113884961701</v>
      </c>
      <c r="AB5" s="10">
        <v>11.260448898950701</v>
      </c>
      <c r="AC5" s="10">
        <v>10.4722410360514</v>
      </c>
      <c r="AD5" s="10">
        <v>42.946056764988903</v>
      </c>
      <c r="AE5" s="10">
        <v>0</v>
      </c>
    </row>
    <row r="6" spans="1:31" s="7" customFormat="1" x14ac:dyDescent="0.3">
      <c r="A6" s="2" t="s">
        <v>49</v>
      </c>
      <c r="B6" s="33">
        <v>0.24</v>
      </c>
      <c r="C6" s="33">
        <v>0.20599999999999999</v>
      </c>
      <c r="D6" s="33">
        <v>1.74</v>
      </c>
      <c r="E6" s="7">
        <v>3.1</v>
      </c>
      <c r="F6" s="33">
        <v>0.72</v>
      </c>
      <c r="G6" s="7">
        <v>3.8</v>
      </c>
      <c r="H6" s="31">
        <v>83.2</v>
      </c>
      <c r="I6" s="31">
        <v>3.5</v>
      </c>
      <c r="J6" s="31">
        <v>3.4466666666666668</v>
      </c>
      <c r="K6" s="31">
        <v>82.5</v>
      </c>
      <c r="L6" s="35">
        <v>6.000671716983244</v>
      </c>
      <c r="M6" s="7">
        <v>1</v>
      </c>
      <c r="N6" s="7">
        <v>0</v>
      </c>
      <c r="O6" s="7">
        <v>0</v>
      </c>
      <c r="P6" s="7">
        <v>0</v>
      </c>
      <c r="Q6" s="10">
        <v>75.769100243621196</v>
      </c>
      <c r="R6" s="10">
        <v>8.6523651534825206</v>
      </c>
      <c r="S6" s="10">
        <v>4.4250001907348802</v>
      </c>
      <c r="T6" s="10">
        <v>15.616747914541399</v>
      </c>
      <c r="U6" s="10">
        <v>0</v>
      </c>
      <c r="V6" s="10">
        <v>81.751853509072703</v>
      </c>
      <c r="W6" s="10">
        <v>4.09224525149616</v>
      </c>
      <c r="X6" s="10">
        <v>9.5155492734817901</v>
      </c>
      <c r="Y6" s="10">
        <v>15.616747914541399</v>
      </c>
      <c r="Z6" s="10">
        <v>0</v>
      </c>
      <c r="AA6" s="10">
        <v>108.20532689930199</v>
      </c>
      <c r="AB6" s="10">
        <v>11.2536744416144</v>
      </c>
      <c r="AC6" s="10">
        <v>10.4722410360514</v>
      </c>
      <c r="AD6" s="10">
        <v>42.946056764988903</v>
      </c>
      <c r="AE6" s="10">
        <v>0</v>
      </c>
    </row>
    <row r="7" spans="1:31" s="7" customFormat="1" x14ac:dyDescent="0.3">
      <c r="A7" s="2" t="s">
        <v>50</v>
      </c>
      <c r="B7" s="33">
        <v>0.24</v>
      </c>
      <c r="C7" s="33">
        <v>1.05</v>
      </c>
      <c r="D7" s="33">
        <v>0.98899999999999999</v>
      </c>
      <c r="E7" s="7">
        <v>3.1</v>
      </c>
      <c r="F7" s="33">
        <v>0.72</v>
      </c>
      <c r="G7" s="7">
        <v>3.8</v>
      </c>
      <c r="H7" s="31">
        <v>83.2</v>
      </c>
      <c r="I7" s="31">
        <v>3.5</v>
      </c>
      <c r="J7" s="31">
        <v>3.4466666666666668</v>
      </c>
      <c r="K7" s="31">
        <v>82.5</v>
      </c>
      <c r="L7" s="35">
        <v>6.000671716983244</v>
      </c>
      <c r="M7" s="7">
        <v>1</v>
      </c>
      <c r="N7" s="7">
        <v>0</v>
      </c>
      <c r="O7" s="7">
        <v>0</v>
      </c>
      <c r="P7" s="7">
        <v>0</v>
      </c>
      <c r="Q7" s="10">
        <v>82.413585016027</v>
      </c>
      <c r="R7" s="10">
        <v>9.3892529247511192</v>
      </c>
      <c r="S7" s="10">
        <v>4.4250001907348802</v>
      </c>
      <c r="T7" s="10">
        <v>15.616747914541399</v>
      </c>
      <c r="U7" s="10">
        <v>0</v>
      </c>
      <c r="V7" s="10">
        <v>88.708885655320202</v>
      </c>
      <c r="W7" s="10">
        <v>4.3184071979044498</v>
      </c>
      <c r="X7" s="10">
        <v>9.5155492734817901</v>
      </c>
      <c r="Y7" s="10">
        <v>15.616747914541399</v>
      </c>
      <c r="Z7" s="10">
        <v>0</v>
      </c>
      <c r="AA7" s="10">
        <v>117.110985348642</v>
      </c>
      <c r="AB7" s="10">
        <v>11.875619794237201</v>
      </c>
      <c r="AC7" s="10">
        <v>10.4722410360514</v>
      </c>
      <c r="AD7" s="10">
        <v>42.946056764988903</v>
      </c>
      <c r="AE7" s="10">
        <v>0</v>
      </c>
    </row>
    <row r="8" spans="1:31" s="7" customFormat="1" x14ac:dyDescent="0.3">
      <c r="A8" s="2" t="s">
        <v>51</v>
      </c>
      <c r="B8" s="33">
        <v>0.24</v>
      </c>
      <c r="C8" s="33">
        <v>1.05</v>
      </c>
      <c r="D8" s="33">
        <v>0.23699999999999999</v>
      </c>
      <c r="E8" s="7">
        <v>3.1</v>
      </c>
      <c r="F8" s="33">
        <v>0.72</v>
      </c>
      <c r="G8" s="7">
        <v>3.8</v>
      </c>
      <c r="H8" s="31">
        <v>83.2</v>
      </c>
      <c r="I8" s="31">
        <v>3.5</v>
      </c>
      <c r="J8" s="31">
        <v>3.4466666666666668</v>
      </c>
      <c r="K8" s="31">
        <v>82.5</v>
      </c>
      <c r="L8" s="35">
        <v>6.000671716983244</v>
      </c>
      <c r="M8" s="7">
        <v>1</v>
      </c>
      <c r="N8" s="7">
        <v>0</v>
      </c>
      <c r="O8" s="7">
        <v>0</v>
      </c>
      <c r="P8" s="7">
        <v>0</v>
      </c>
      <c r="Q8" s="10">
        <v>73.724866140531503</v>
      </c>
      <c r="R8" s="10">
        <v>10.174753933722</v>
      </c>
      <c r="S8" s="10">
        <v>4.4250001907348802</v>
      </c>
      <c r="T8" s="10">
        <v>15.616747914541399</v>
      </c>
      <c r="U8" s="10">
        <v>0</v>
      </c>
      <c r="V8" s="10">
        <v>79.611867048017501</v>
      </c>
      <c r="W8" s="10">
        <v>4.6886293873270901</v>
      </c>
      <c r="X8" s="10">
        <v>9.5155492734817901</v>
      </c>
      <c r="Y8" s="10">
        <v>15.616747914541399</v>
      </c>
      <c r="Z8" s="10">
        <v>0</v>
      </c>
      <c r="AA8" s="10">
        <v>105.466538217124</v>
      </c>
      <c r="AB8" s="10">
        <v>12.8937308151495</v>
      </c>
      <c r="AC8" s="10">
        <v>10.4722410360514</v>
      </c>
      <c r="AD8" s="10">
        <v>42.946056764988903</v>
      </c>
      <c r="AE8" s="10">
        <v>0</v>
      </c>
    </row>
    <row r="9" spans="1:31" s="7" customFormat="1" x14ac:dyDescent="0.3">
      <c r="A9" s="2" t="s">
        <v>52</v>
      </c>
      <c r="B9" s="33">
        <v>0.24</v>
      </c>
      <c r="C9" s="33">
        <v>1.05</v>
      </c>
      <c r="D9" s="33">
        <v>1.74</v>
      </c>
      <c r="E9" s="7">
        <v>2.2000000000000002</v>
      </c>
      <c r="F9" s="33">
        <v>0.72</v>
      </c>
      <c r="G9" s="7">
        <v>3.8</v>
      </c>
      <c r="H9" s="31">
        <v>83.2</v>
      </c>
      <c r="I9" s="31">
        <v>3.5</v>
      </c>
      <c r="J9" s="31">
        <v>3.4466666666666668</v>
      </c>
      <c r="K9" s="31">
        <v>82.5</v>
      </c>
      <c r="L9" s="35">
        <v>6.000671716983244</v>
      </c>
      <c r="M9" s="7">
        <v>1</v>
      </c>
      <c r="N9" s="7">
        <v>0</v>
      </c>
      <c r="O9" s="7">
        <v>0</v>
      </c>
      <c r="P9" s="7">
        <v>0</v>
      </c>
      <c r="Q9" s="10">
        <v>86.583473156516803</v>
      </c>
      <c r="R9" s="10">
        <v>8.9782303547463496</v>
      </c>
      <c r="S9" s="10">
        <v>4.4250001907348802</v>
      </c>
      <c r="T9" s="10">
        <v>15.616747914541399</v>
      </c>
      <c r="U9" s="10">
        <v>0</v>
      </c>
      <c r="V9" s="10">
        <v>93.064296287675006</v>
      </c>
      <c r="W9" s="10">
        <v>4.2438262513988203</v>
      </c>
      <c r="X9" s="10">
        <v>9.5155492734817901</v>
      </c>
      <c r="Y9" s="10">
        <v>15.616747914541399</v>
      </c>
      <c r="Z9" s="10">
        <v>0</v>
      </c>
      <c r="AA9" s="10">
        <v>122.670707241941</v>
      </c>
      <c r="AB9" s="10">
        <v>11.6705221913468</v>
      </c>
      <c r="AC9" s="10">
        <v>10.4722410360514</v>
      </c>
      <c r="AD9" s="10">
        <v>42.946056764988903</v>
      </c>
      <c r="AE9" s="10">
        <v>0</v>
      </c>
    </row>
    <row r="10" spans="1:31" s="7" customFormat="1" x14ac:dyDescent="0.3">
      <c r="A10" s="2" t="s">
        <v>53</v>
      </c>
      <c r="B10" s="33">
        <v>0.24</v>
      </c>
      <c r="C10" s="33">
        <v>1.05</v>
      </c>
      <c r="D10" s="33">
        <v>1.74</v>
      </c>
      <c r="E10" s="7">
        <v>1.3</v>
      </c>
      <c r="F10" s="33">
        <v>0.72</v>
      </c>
      <c r="G10" s="7">
        <v>3.8</v>
      </c>
      <c r="H10" s="31">
        <v>83.2</v>
      </c>
      <c r="I10" s="31">
        <v>3.5</v>
      </c>
      <c r="J10" s="31">
        <v>3.4466666666666668</v>
      </c>
      <c r="K10" s="31">
        <v>82.5</v>
      </c>
      <c r="L10" s="35">
        <v>6.000671716983244</v>
      </c>
      <c r="M10" s="7">
        <v>1</v>
      </c>
      <c r="N10" s="7">
        <v>0</v>
      </c>
      <c r="O10" s="7">
        <v>0</v>
      </c>
      <c r="P10" s="7">
        <v>0</v>
      </c>
      <c r="Q10" s="10">
        <v>82.024576173787693</v>
      </c>
      <c r="R10" s="10">
        <v>9.2876150459019104</v>
      </c>
      <c r="S10" s="10">
        <v>4.4250001907348802</v>
      </c>
      <c r="T10" s="10">
        <v>15.616747914541399</v>
      </c>
      <c r="U10" s="10">
        <v>0</v>
      </c>
      <c r="V10" s="10">
        <v>88.302206471374404</v>
      </c>
      <c r="W10" s="10">
        <v>4.2706537388274297</v>
      </c>
      <c r="X10" s="10">
        <v>9.5155492734817901</v>
      </c>
      <c r="Y10" s="10">
        <v>15.616747914541399</v>
      </c>
      <c r="Z10" s="10">
        <v>0</v>
      </c>
      <c r="AA10" s="10">
        <v>116.59132081211401</v>
      </c>
      <c r="AB10" s="10">
        <v>11.7442977817754</v>
      </c>
      <c r="AC10" s="10">
        <v>10.4722410360514</v>
      </c>
      <c r="AD10" s="10">
        <v>42.946056764988903</v>
      </c>
      <c r="AE10" s="10">
        <v>0</v>
      </c>
    </row>
    <row r="11" spans="1:31" s="7" customFormat="1" x14ac:dyDescent="0.3">
      <c r="A11" s="2" t="s">
        <v>54</v>
      </c>
      <c r="B11" s="33">
        <v>0.24</v>
      </c>
      <c r="C11" s="33">
        <v>1.05</v>
      </c>
      <c r="D11" s="33">
        <v>1.74</v>
      </c>
      <c r="E11" s="7">
        <v>3.1</v>
      </c>
      <c r="F11" s="33">
        <v>0.46</v>
      </c>
      <c r="G11" s="7">
        <v>3.8</v>
      </c>
      <c r="H11" s="31">
        <v>83.2</v>
      </c>
      <c r="I11" s="31">
        <v>3.5</v>
      </c>
      <c r="J11" s="31">
        <v>3.4466666666666668</v>
      </c>
      <c r="K11" s="31">
        <v>82.5</v>
      </c>
      <c r="L11" s="35">
        <v>6.000671716983244</v>
      </c>
      <c r="M11" s="7">
        <v>1</v>
      </c>
      <c r="N11" s="7">
        <v>0</v>
      </c>
      <c r="O11" s="7">
        <v>0</v>
      </c>
      <c r="P11" s="7">
        <v>0</v>
      </c>
      <c r="Q11" s="10">
        <v>95.925800581553403</v>
      </c>
      <c r="R11" s="10">
        <v>6.47992012396909</v>
      </c>
      <c r="S11" s="10">
        <v>4.4250001907348802</v>
      </c>
      <c r="T11" s="10">
        <v>15.616747914541399</v>
      </c>
      <c r="U11" s="10">
        <v>0</v>
      </c>
      <c r="V11" s="10">
        <v>102.79558993101899</v>
      </c>
      <c r="W11" s="10">
        <v>3.15989275764802</v>
      </c>
      <c r="X11" s="10">
        <v>9.5155492734817901</v>
      </c>
      <c r="Y11" s="10">
        <v>15.616747914541399</v>
      </c>
      <c r="Z11" s="10">
        <v>0</v>
      </c>
      <c r="AA11" s="10">
        <v>135.05347589462701</v>
      </c>
      <c r="AB11" s="10">
        <v>8.68970508353204</v>
      </c>
      <c r="AC11" s="10">
        <v>10.4722410360514</v>
      </c>
      <c r="AD11" s="10">
        <v>42.946056764988903</v>
      </c>
      <c r="AE11" s="10">
        <v>0</v>
      </c>
    </row>
    <row r="12" spans="1:31" s="7" customFormat="1" x14ac:dyDescent="0.3">
      <c r="A12" s="2" t="s">
        <v>55</v>
      </c>
      <c r="B12" s="33">
        <v>0.24</v>
      </c>
      <c r="C12" s="33">
        <v>1.05</v>
      </c>
      <c r="D12" s="33">
        <v>1.74</v>
      </c>
      <c r="E12" s="7">
        <v>3.1</v>
      </c>
      <c r="F12" s="33">
        <v>0.23</v>
      </c>
      <c r="G12" s="7">
        <v>3.8</v>
      </c>
      <c r="H12" s="31">
        <v>83.2</v>
      </c>
      <c r="I12" s="31">
        <v>3.5</v>
      </c>
      <c r="J12" s="31">
        <v>3.4466666666666668</v>
      </c>
      <c r="K12" s="31">
        <v>82.5</v>
      </c>
      <c r="L12" s="35">
        <v>6.000671716983244</v>
      </c>
      <c r="M12" s="7">
        <v>1</v>
      </c>
      <c r="N12" s="7">
        <v>0</v>
      </c>
      <c r="O12" s="7">
        <v>0</v>
      </c>
      <c r="P12" s="7">
        <v>0</v>
      </c>
      <c r="Q12" s="10">
        <v>100.376368312521</v>
      </c>
      <c r="R12" s="10">
        <v>4.8235575686634098</v>
      </c>
      <c r="S12" s="10">
        <v>4.4250001907348802</v>
      </c>
      <c r="T12" s="10">
        <v>15.616747914541399</v>
      </c>
      <c r="U12" s="10">
        <v>0</v>
      </c>
      <c r="V12" s="10">
        <v>107.41989045801201</v>
      </c>
      <c r="W12" s="10">
        <v>2.3521778564735998</v>
      </c>
      <c r="X12" s="10">
        <v>9.5155492734817901</v>
      </c>
      <c r="Y12" s="10">
        <v>15.616747914541399</v>
      </c>
      <c r="Z12" s="10">
        <v>0</v>
      </c>
      <c r="AA12" s="10">
        <v>140.92066568004901</v>
      </c>
      <c r="AB12" s="10">
        <v>6.4684891053024103</v>
      </c>
      <c r="AC12" s="10">
        <v>10.4722410360514</v>
      </c>
      <c r="AD12" s="10">
        <v>42.946056764988903</v>
      </c>
      <c r="AE12" s="10">
        <v>0</v>
      </c>
    </row>
    <row r="13" spans="1:31" s="7" customFormat="1" x14ac:dyDescent="0.3">
      <c r="A13" s="2" t="s">
        <v>56</v>
      </c>
      <c r="B13" s="33">
        <v>0.24</v>
      </c>
      <c r="C13" s="33">
        <v>1.05</v>
      </c>
      <c r="D13" s="33">
        <v>1.74</v>
      </c>
      <c r="E13" s="7">
        <v>3.1</v>
      </c>
      <c r="F13" s="33">
        <v>0.72</v>
      </c>
      <c r="G13" s="7">
        <v>2.8</v>
      </c>
      <c r="H13" s="31">
        <v>83.2</v>
      </c>
      <c r="I13" s="31">
        <v>3.5</v>
      </c>
      <c r="J13" s="31">
        <v>3.4466666666666668</v>
      </c>
      <c r="K13" s="31">
        <v>82.5</v>
      </c>
      <c r="L13" s="35">
        <v>6.000671716983244</v>
      </c>
      <c r="M13" s="7">
        <v>1</v>
      </c>
      <c r="N13" s="7">
        <v>0</v>
      </c>
      <c r="O13" s="7">
        <v>0</v>
      </c>
      <c r="P13" s="7">
        <v>0</v>
      </c>
      <c r="Q13" s="10">
        <v>89.958777827267397</v>
      </c>
      <c r="R13" s="10">
        <v>8.5995334059558903</v>
      </c>
      <c r="S13" s="10">
        <v>4.4250001907348802</v>
      </c>
      <c r="T13" s="10">
        <v>15.616747914541399</v>
      </c>
      <c r="U13" s="10">
        <v>0</v>
      </c>
      <c r="V13" s="10">
        <v>96.584663452089401</v>
      </c>
      <c r="W13" s="10">
        <v>4.0611930598152997</v>
      </c>
      <c r="X13" s="10">
        <v>9.5155492734817901</v>
      </c>
      <c r="Y13" s="10">
        <v>15.616747914541399</v>
      </c>
      <c r="Z13" s="10">
        <v>0</v>
      </c>
      <c r="AA13" s="10">
        <v>127.156961573114</v>
      </c>
      <c r="AB13" s="10">
        <v>11.168280914492099</v>
      </c>
      <c r="AC13" s="10">
        <v>10.4722410360514</v>
      </c>
      <c r="AD13" s="10">
        <v>42.946056764988903</v>
      </c>
      <c r="AE13" s="10">
        <v>0</v>
      </c>
    </row>
    <row r="14" spans="1:31" s="7" customFormat="1" x14ac:dyDescent="0.3">
      <c r="A14" s="2" t="s">
        <v>57</v>
      </c>
      <c r="B14" s="33">
        <v>0.24</v>
      </c>
      <c r="C14" s="33">
        <v>1.05</v>
      </c>
      <c r="D14" s="33">
        <v>1.74</v>
      </c>
      <c r="E14" s="7">
        <v>3.1</v>
      </c>
      <c r="F14" s="33">
        <v>0.72</v>
      </c>
      <c r="G14" s="7">
        <v>1.5</v>
      </c>
      <c r="H14" s="31">
        <v>83.2</v>
      </c>
      <c r="I14" s="31">
        <v>3.5</v>
      </c>
      <c r="J14" s="31">
        <v>3.4466666666666668</v>
      </c>
      <c r="K14" s="31">
        <v>82.5</v>
      </c>
      <c r="L14" s="35">
        <v>6.000671716983244</v>
      </c>
      <c r="M14" s="7">
        <v>1</v>
      </c>
      <c r="N14" s="7">
        <v>0</v>
      </c>
      <c r="O14" s="7">
        <v>0</v>
      </c>
      <c r="P14" s="7">
        <v>0</v>
      </c>
      <c r="Q14" s="10">
        <v>88.398989891610796</v>
      </c>
      <c r="R14" s="10">
        <v>8.8597770250626606</v>
      </c>
      <c r="S14" s="10">
        <v>4.4250001907348802</v>
      </c>
      <c r="T14" s="10">
        <v>15.616747914541399</v>
      </c>
      <c r="U14" s="10">
        <v>0</v>
      </c>
      <c r="V14" s="10">
        <v>94.958399081014306</v>
      </c>
      <c r="W14" s="10">
        <v>4.1871604158765701</v>
      </c>
      <c r="X14" s="10">
        <v>9.5155492734817901</v>
      </c>
      <c r="Y14" s="10">
        <v>15.616747914541399</v>
      </c>
      <c r="Z14" s="10">
        <v>0</v>
      </c>
      <c r="AA14" s="10">
        <v>125.08532280963399</v>
      </c>
      <c r="AB14" s="10">
        <v>11.514691143660601</v>
      </c>
      <c r="AC14" s="10">
        <v>10.4722410360514</v>
      </c>
      <c r="AD14" s="10">
        <v>42.946056764988903</v>
      </c>
      <c r="AE14" s="10">
        <v>0</v>
      </c>
    </row>
    <row r="15" spans="1:31" s="7" customFormat="1" x14ac:dyDescent="0.3">
      <c r="A15" s="2" t="s">
        <v>58</v>
      </c>
      <c r="B15" s="33">
        <v>0.24</v>
      </c>
      <c r="C15" s="33">
        <v>1.05</v>
      </c>
      <c r="D15" s="33">
        <v>1.74</v>
      </c>
      <c r="E15" s="7">
        <v>3.1</v>
      </c>
      <c r="F15" s="33">
        <v>0.72</v>
      </c>
      <c r="G15" s="7">
        <v>3.8</v>
      </c>
      <c r="H15" s="31">
        <v>91.6</v>
      </c>
      <c r="I15" s="31">
        <v>3.5</v>
      </c>
      <c r="J15" s="31">
        <v>3.4466666666666668</v>
      </c>
      <c r="K15" s="31">
        <v>82.5</v>
      </c>
      <c r="L15" s="35">
        <v>6.000671716983244</v>
      </c>
      <c r="M15" s="7">
        <v>1</v>
      </c>
      <c r="N15" s="7">
        <v>0</v>
      </c>
      <c r="O15" s="7">
        <v>0</v>
      </c>
      <c r="P15" s="7">
        <v>0</v>
      </c>
      <c r="Q15" s="10">
        <v>91.159926496800097</v>
      </c>
      <c r="R15" s="10">
        <v>8.5287626962617402</v>
      </c>
      <c r="S15" s="10">
        <v>4.4250001907348802</v>
      </c>
      <c r="T15" s="10">
        <v>15.616747914541399</v>
      </c>
      <c r="U15" s="10">
        <v>0</v>
      </c>
      <c r="V15" s="10">
        <v>90.038845609430993</v>
      </c>
      <c r="W15" s="10">
        <v>4.0274027147960396</v>
      </c>
      <c r="X15" s="10">
        <v>9.5155492734817901</v>
      </c>
      <c r="Y15" s="10">
        <v>15.616747914541399</v>
      </c>
      <c r="Z15" s="10">
        <v>0</v>
      </c>
      <c r="AA15" s="10">
        <v>120.17322916749499</v>
      </c>
      <c r="AB15" s="10">
        <v>11.0753574656891</v>
      </c>
      <c r="AC15" s="10">
        <v>10.4722410360514</v>
      </c>
      <c r="AD15" s="10">
        <v>42.946056764988903</v>
      </c>
      <c r="AE15" s="10">
        <v>0</v>
      </c>
    </row>
    <row r="16" spans="1:31" s="7" customFormat="1" x14ac:dyDescent="0.3">
      <c r="A16" s="2" t="s">
        <v>59</v>
      </c>
      <c r="B16" s="33">
        <v>0.24</v>
      </c>
      <c r="C16" s="33">
        <v>1.05</v>
      </c>
      <c r="D16" s="33">
        <v>1.74</v>
      </c>
      <c r="E16" s="7">
        <v>3.1</v>
      </c>
      <c r="F16" s="33">
        <v>0.72</v>
      </c>
      <c r="G16" s="7">
        <v>3.8</v>
      </c>
      <c r="H16" s="31">
        <v>100</v>
      </c>
      <c r="I16" s="31">
        <v>3.5</v>
      </c>
      <c r="J16" s="31">
        <v>3.4466666666666668</v>
      </c>
      <c r="K16" s="31">
        <v>82.5</v>
      </c>
      <c r="L16" s="35">
        <v>6.000671716983244</v>
      </c>
      <c r="M16" s="7">
        <v>1</v>
      </c>
      <c r="N16" s="7">
        <v>0</v>
      </c>
      <c r="O16" s="7">
        <v>0</v>
      </c>
      <c r="P16" s="7">
        <v>0</v>
      </c>
      <c r="Q16" s="10">
        <v>91.159926496800097</v>
      </c>
      <c r="R16" s="10">
        <v>8.5287626962617402</v>
      </c>
      <c r="S16" s="10">
        <v>4.4250001907348802</v>
      </c>
      <c r="T16" s="10">
        <v>15.616747914541399</v>
      </c>
      <c r="U16" s="10">
        <v>0</v>
      </c>
      <c r="V16" s="10">
        <v>83.551317072637701</v>
      </c>
      <c r="W16" s="10">
        <v>4.0274027147960396</v>
      </c>
      <c r="X16" s="10">
        <v>9.5155492734817901</v>
      </c>
      <c r="Y16" s="10">
        <v>15.616747914541399</v>
      </c>
      <c r="Z16" s="10">
        <v>0</v>
      </c>
      <c r="AA16" s="10">
        <v>113.03694777702199</v>
      </c>
      <c r="AB16" s="10">
        <v>11.0753574656891</v>
      </c>
      <c r="AC16" s="10">
        <v>10.4722410360514</v>
      </c>
      <c r="AD16" s="10">
        <v>42.946056764988903</v>
      </c>
      <c r="AE16" s="10">
        <v>0</v>
      </c>
    </row>
    <row r="17" spans="1:32" s="7" customFormat="1" x14ac:dyDescent="0.3">
      <c r="A17" s="2" t="s">
        <v>60</v>
      </c>
      <c r="B17" s="33">
        <v>0.24</v>
      </c>
      <c r="C17" s="33">
        <v>1.05</v>
      </c>
      <c r="D17" s="33">
        <v>1.74</v>
      </c>
      <c r="E17" s="7">
        <v>3.1</v>
      </c>
      <c r="F17" s="33">
        <v>0.72</v>
      </c>
      <c r="G17" s="7">
        <v>3.8</v>
      </c>
      <c r="H17" s="31">
        <v>83.2</v>
      </c>
      <c r="I17" s="31">
        <v>4</v>
      </c>
      <c r="J17" s="31">
        <v>3.4466666666666668</v>
      </c>
      <c r="K17" s="31">
        <v>82.5</v>
      </c>
      <c r="L17" s="35">
        <v>6.000671716983244</v>
      </c>
      <c r="M17" s="7">
        <v>1</v>
      </c>
      <c r="N17" s="7">
        <v>0</v>
      </c>
      <c r="O17" s="7">
        <v>0</v>
      </c>
      <c r="P17" s="7">
        <v>0</v>
      </c>
      <c r="Q17" s="10">
        <v>91.159926496800097</v>
      </c>
      <c r="R17" s="10">
        <v>8.5287626962617402</v>
      </c>
      <c r="S17" s="10">
        <v>4.4250001907348802</v>
      </c>
      <c r="T17" s="10">
        <v>15.616747914541399</v>
      </c>
      <c r="U17" s="10">
        <v>0</v>
      </c>
      <c r="V17" s="10">
        <v>96.388709719265407</v>
      </c>
      <c r="W17" s="10">
        <v>4.0274027147960396</v>
      </c>
      <c r="X17" s="10">
        <v>9.5155492734817901</v>
      </c>
      <c r="Y17" s="10">
        <v>15.616747914541399</v>
      </c>
      <c r="Z17" s="10">
        <v>0</v>
      </c>
      <c r="AA17" s="10">
        <v>124.7694635396</v>
      </c>
      <c r="AB17" s="10">
        <v>11.0753574656891</v>
      </c>
      <c r="AC17" s="10">
        <v>10.4722410360514</v>
      </c>
      <c r="AD17" s="10">
        <v>42.946056764988903</v>
      </c>
      <c r="AE17" s="10">
        <v>0</v>
      </c>
    </row>
    <row r="18" spans="1:32" s="7" customFormat="1" x14ac:dyDescent="0.3">
      <c r="A18" s="2" t="s">
        <v>61</v>
      </c>
      <c r="B18" s="33">
        <v>0.24</v>
      </c>
      <c r="C18" s="33">
        <v>1.05</v>
      </c>
      <c r="D18" s="33">
        <v>1.74</v>
      </c>
      <c r="E18" s="7">
        <v>3.1</v>
      </c>
      <c r="F18" s="33">
        <v>0.72</v>
      </c>
      <c r="G18" s="7">
        <v>3.8</v>
      </c>
      <c r="H18" s="31">
        <v>83.2</v>
      </c>
      <c r="I18" s="31">
        <v>4.5</v>
      </c>
      <c r="J18" s="31">
        <v>3.4466666666666668</v>
      </c>
      <c r="K18" s="31">
        <v>82.5</v>
      </c>
      <c r="L18" s="35">
        <v>6.000671716983244</v>
      </c>
      <c r="M18" s="7">
        <v>1</v>
      </c>
      <c r="N18" s="7">
        <v>0</v>
      </c>
      <c r="O18" s="7">
        <v>0</v>
      </c>
      <c r="P18" s="7">
        <v>0</v>
      </c>
      <c r="Q18" s="10">
        <v>91.159926496800097</v>
      </c>
      <c r="R18" s="10">
        <v>8.5287626962617402</v>
      </c>
      <c r="S18" s="10">
        <v>4.4250001907348802</v>
      </c>
      <c r="T18" s="10">
        <v>15.616747914541399</v>
      </c>
      <c r="U18" s="10">
        <v>0</v>
      </c>
      <c r="V18" s="10">
        <v>95.192729385922902</v>
      </c>
      <c r="W18" s="10">
        <v>4.0274027147960396</v>
      </c>
      <c r="X18" s="10">
        <v>9.5155492734817901</v>
      </c>
      <c r="Y18" s="10">
        <v>15.616747914541399</v>
      </c>
      <c r="Z18" s="10">
        <v>0</v>
      </c>
      <c r="AA18" s="10">
        <v>121.480517622908</v>
      </c>
      <c r="AB18" s="10">
        <v>11.0753574656891</v>
      </c>
      <c r="AC18" s="10">
        <v>10.4722410360514</v>
      </c>
      <c r="AD18" s="10">
        <v>42.946056764988903</v>
      </c>
      <c r="AE18" s="10">
        <v>0</v>
      </c>
    </row>
    <row r="19" spans="1:32" s="7" customFormat="1" x14ac:dyDescent="0.3">
      <c r="A19" s="2" t="s">
        <v>62</v>
      </c>
      <c r="B19" s="33">
        <v>0.24</v>
      </c>
      <c r="C19" s="33">
        <v>1.05</v>
      </c>
      <c r="D19" s="33">
        <v>1.74</v>
      </c>
      <c r="E19" s="7">
        <v>3.1</v>
      </c>
      <c r="F19" s="33">
        <v>0.72</v>
      </c>
      <c r="G19" s="7">
        <v>3.8</v>
      </c>
      <c r="H19" s="31">
        <v>83.2</v>
      </c>
      <c r="I19" s="31">
        <v>3.5</v>
      </c>
      <c r="J19" s="31">
        <v>3.9733333333333336</v>
      </c>
      <c r="K19" s="31">
        <v>82.5</v>
      </c>
      <c r="L19" s="35">
        <v>6.000671716983244</v>
      </c>
      <c r="M19" s="7">
        <v>1</v>
      </c>
      <c r="N19" s="7">
        <v>0</v>
      </c>
      <c r="O19" s="7">
        <v>0</v>
      </c>
      <c r="P19" s="7">
        <v>0</v>
      </c>
      <c r="Q19" s="10">
        <v>91.159926496800097</v>
      </c>
      <c r="R19" s="10">
        <v>8.5287626962617402</v>
      </c>
      <c r="S19" s="10">
        <v>4.4250001907348802</v>
      </c>
      <c r="T19" s="10">
        <v>15.616747914541399</v>
      </c>
      <c r="U19" s="10">
        <v>0</v>
      </c>
      <c r="V19" s="10">
        <v>97.836355870000006</v>
      </c>
      <c r="W19" s="10">
        <v>3.51820213913425</v>
      </c>
      <c r="X19" s="10">
        <v>9.5155492734817901</v>
      </c>
      <c r="Y19" s="10">
        <v>15.616747914541399</v>
      </c>
      <c r="Z19" s="10">
        <v>0</v>
      </c>
      <c r="AA19" s="10">
        <v>128.75049045412001</v>
      </c>
      <c r="AB19" s="10">
        <v>9.6750558826191799</v>
      </c>
      <c r="AC19" s="10">
        <v>10.4722410360514</v>
      </c>
      <c r="AD19" s="10">
        <v>42.946056764988903</v>
      </c>
      <c r="AE19" s="10">
        <v>0</v>
      </c>
    </row>
    <row r="20" spans="1:32" s="7" customFormat="1" x14ac:dyDescent="0.3">
      <c r="A20" s="2" t="s">
        <v>63</v>
      </c>
      <c r="B20" s="33">
        <v>0.24</v>
      </c>
      <c r="C20" s="33">
        <v>1.05</v>
      </c>
      <c r="D20" s="33">
        <v>1.74</v>
      </c>
      <c r="E20" s="7">
        <v>3.1</v>
      </c>
      <c r="F20" s="33">
        <v>0.72</v>
      </c>
      <c r="G20" s="7">
        <v>3.8</v>
      </c>
      <c r="H20" s="31">
        <v>83.2</v>
      </c>
      <c r="I20" s="31">
        <v>3.5</v>
      </c>
      <c r="J20" s="31">
        <v>4.5</v>
      </c>
      <c r="K20" s="31">
        <v>82.5</v>
      </c>
      <c r="L20" s="35">
        <v>6.000671716983244</v>
      </c>
      <c r="M20" s="7">
        <v>1</v>
      </c>
      <c r="N20" s="7">
        <v>0</v>
      </c>
      <c r="O20" s="7">
        <v>0</v>
      </c>
      <c r="P20" s="7">
        <v>0</v>
      </c>
      <c r="Q20" s="10">
        <v>91.159926496800097</v>
      </c>
      <c r="R20" s="10">
        <v>8.5287626962617402</v>
      </c>
      <c r="S20" s="10">
        <v>4.4250001907348802</v>
      </c>
      <c r="T20" s="10">
        <v>15.616747914541399</v>
      </c>
      <c r="U20" s="10">
        <v>0</v>
      </c>
      <c r="V20" s="10">
        <v>97.836355870000006</v>
      </c>
      <c r="W20" s="10">
        <v>3.1038361094139901</v>
      </c>
      <c r="X20" s="10">
        <v>9.5155492734817901</v>
      </c>
      <c r="Y20" s="10">
        <v>15.616747914541399</v>
      </c>
      <c r="Z20" s="10">
        <v>0</v>
      </c>
      <c r="AA20" s="10">
        <v>128.75049045412001</v>
      </c>
      <c r="AB20" s="10">
        <v>8.53554930088848</v>
      </c>
      <c r="AC20" s="10">
        <v>10.4722410360514</v>
      </c>
      <c r="AD20" s="10">
        <v>42.946056764988903</v>
      </c>
      <c r="AE20" s="10">
        <v>0</v>
      </c>
    </row>
    <row r="21" spans="1:32" s="7" customFormat="1" x14ac:dyDescent="0.3">
      <c r="A21" s="2" t="s">
        <v>64</v>
      </c>
      <c r="B21" s="33">
        <v>0.24</v>
      </c>
      <c r="C21" s="33">
        <v>1.05</v>
      </c>
      <c r="D21" s="33">
        <v>1.74</v>
      </c>
      <c r="E21" s="7">
        <v>3.1</v>
      </c>
      <c r="F21" s="33">
        <v>0.72</v>
      </c>
      <c r="G21" s="7">
        <v>3.8</v>
      </c>
      <c r="H21" s="31">
        <v>83.2</v>
      </c>
      <c r="I21" s="31">
        <v>3.5</v>
      </c>
      <c r="J21" s="31">
        <v>3.4466666666666668</v>
      </c>
      <c r="K21" s="31">
        <v>91.25</v>
      </c>
      <c r="L21" s="35">
        <v>6.000671716983244</v>
      </c>
      <c r="M21" s="7">
        <v>1</v>
      </c>
      <c r="N21" s="7">
        <v>0</v>
      </c>
      <c r="O21" s="7">
        <v>0</v>
      </c>
      <c r="P21" s="7">
        <v>0</v>
      </c>
      <c r="Q21" s="10">
        <v>91.159926496800097</v>
      </c>
      <c r="R21" s="10">
        <v>8.5287626962617402</v>
      </c>
      <c r="S21" s="10">
        <v>4.4250001907348802</v>
      </c>
      <c r="T21" s="10">
        <v>15.616747914541399</v>
      </c>
      <c r="U21" s="10">
        <v>0</v>
      </c>
      <c r="V21" s="10">
        <v>97.836355870000006</v>
      </c>
      <c r="W21" s="10">
        <v>4.0274027147960396</v>
      </c>
      <c r="X21" s="10">
        <v>8.6033978723845408</v>
      </c>
      <c r="Y21" s="10">
        <v>15.616747914541399</v>
      </c>
      <c r="Z21" s="10">
        <v>0</v>
      </c>
      <c r="AA21" s="10">
        <v>128.75049045412001</v>
      </c>
      <c r="AB21" s="10">
        <v>11.0753574656891</v>
      </c>
      <c r="AC21" s="10">
        <v>9.4688744948444103</v>
      </c>
      <c r="AD21" s="10">
        <v>42.946056764988903</v>
      </c>
      <c r="AE21" s="10">
        <v>0</v>
      </c>
    </row>
    <row r="22" spans="1:32" s="7" customFormat="1" x14ac:dyDescent="0.3">
      <c r="A22" s="2" t="s">
        <v>65</v>
      </c>
      <c r="B22" s="33">
        <v>0.24</v>
      </c>
      <c r="C22" s="33">
        <v>1.05</v>
      </c>
      <c r="D22" s="33">
        <v>1.74</v>
      </c>
      <c r="E22" s="7">
        <v>3.1</v>
      </c>
      <c r="F22" s="33">
        <v>0.72</v>
      </c>
      <c r="G22" s="7">
        <v>3.8</v>
      </c>
      <c r="H22" s="31">
        <v>83.2</v>
      </c>
      <c r="I22" s="31">
        <v>3.5</v>
      </c>
      <c r="J22" s="31">
        <v>3.4466666666666668</v>
      </c>
      <c r="K22" s="31">
        <v>100</v>
      </c>
      <c r="L22" s="35">
        <v>6.000671716983244</v>
      </c>
      <c r="M22" s="7">
        <v>1</v>
      </c>
      <c r="N22" s="7">
        <v>0</v>
      </c>
      <c r="O22" s="7">
        <v>0</v>
      </c>
      <c r="P22" s="7">
        <v>0</v>
      </c>
      <c r="Q22" s="10">
        <v>91.159926496800097</v>
      </c>
      <c r="R22" s="10">
        <v>8.5287626962617402</v>
      </c>
      <c r="S22" s="10">
        <v>4.4250001907348802</v>
      </c>
      <c r="T22" s="10">
        <v>15.616747914541399</v>
      </c>
      <c r="U22" s="10">
        <v>0</v>
      </c>
      <c r="V22" s="10">
        <v>97.836355870000006</v>
      </c>
      <c r="W22" s="10">
        <v>4.0274027147960396</v>
      </c>
      <c r="X22" s="10">
        <v>7.8508729664793</v>
      </c>
      <c r="Y22" s="10">
        <v>15.616747914541399</v>
      </c>
      <c r="Z22" s="10">
        <v>0</v>
      </c>
      <c r="AA22" s="10">
        <v>128.75049045412001</v>
      </c>
      <c r="AB22" s="10">
        <v>11.0753574656891</v>
      </c>
      <c r="AC22" s="10">
        <v>8.6410970983486397</v>
      </c>
      <c r="AD22" s="10">
        <v>42.946056764988903</v>
      </c>
      <c r="AE22" s="10">
        <v>0</v>
      </c>
    </row>
    <row r="23" spans="1:32" s="7" customFormat="1" x14ac:dyDescent="0.3">
      <c r="A23" s="2" t="s">
        <v>148</v>
      </c>
      <c r="B23" s="33">
        <v>0.24</v>
      </c>
      <c r="C23" s="33">
        <v>1.05</v>
      </c>
      <c r="D23" s="33">
        <v>1.74</v>
      </c>
      <c r="E23" s="7">
        <v>3.1</v>
      </c>
      <c r="F23" s="33">
        <v>0.72</v>
      </c>
      <c r="G23" s="7">
        <v>3.8</v>
      </c>
      <c r="H23" s="31">
        <v>83.2</v>
      </c>
      <c r="I23" s="31">
        <v>3.5</v>
      </c>
      <c r="J23" s="31">
        <v>3.4466666666666668</v>
      </c>
      <c r="K23" s="31">
        <v>82.5</v>
      </c>
      <c r="L23" s="35">
        <v>5</v>
      </c>
      <c r="M23" s="7">
        <v>1</v>
      </c>
      <c r="N23" s="7">
        <v>0</v>
      </c>
      <c r="O23" s="7">
        <v>0</v>
      </c>
      <c r="P23" s="7">
        <v>0</v>
      </c>
      <c r="Q23" s="10">
        <v>92.542217440075206</v>
      </c>
      <c r="R23" s="10">
        <v>7.9615306984575502</v>
      </c>
      <c r="S23" s="10">
        <v>4.4250001907348802</v>
      </c>
      <c r="T23" s="10">
        <v>13.0139565954512</v>
      </c>
      <c r="U23" s="10">
        <v>0</v>
      </c>
      <c r="V23" s="10">
        <v>99.275587125437298</v>
      </c>
      <c r="W23" s="10">
        <v>3.7579473101936798</v>
      </c>
      <c r="X23" s="10">
        <v>9.5155492734817901</v>
      </c>
      <c r="Y23" s="10">
        <v>13.0139565954512</v>
      </c>
      <c r="Z23" s="10">
        <v>0</v>
      </c>
      <c r="AA23" s="10">
        <v>130.58096451275401</v>
      </c>
      <c r="AB23" s="10">
        <v>10.3343551030326</v>
      </c>
      <c r="AC23" s="10">
        <v>10.4722410360514</v>
      </c>
      <c r="AD23" s="10">
        <v>35.788380637490697</v>
      </c>
      <c r="AE23" s="10">
        <v>0</v>
      </c>
      <c r="AF23" s="10"/>
    </row>
    <row r="24" spans="1:32" s="7" customFormat="1" x14ac:dyDescent="0.3">
      <c r="A24" s="2" t="s">
        <v>149</v>
      </c>
      <c r="B24" s="33">
        <v>0.24</v>
      </c>
      <c r="C24" s="33">
        <v>1.05</v>
      </c>
      <c r="D24" s="33">
        <v>1.74</v>
      </c>
      <c r="E24" s="7">
        <v>3.1</v>
      </c>
      <c r="F24" s="33">
        <v>0.72</v>
      </c>
      <c r="G24" s="7">
        <v>3.8</v>
      </c>
      <c r="H24" s="31">
        <v>83.2</v>
      </c>
      <c r="I24" s="31">
        <v>3.5</v>
      </c>
      <c r="J24" s="31">
        <v>3.4466666666666668</v>
      </c>
      <c r="K24" s="31">
        <v>82.5</v>
      </c>
      <c r="L24" s="35">
        <v>4</v>
      </c>
      <c r="M24" s="7">
        <v>1</v>
      </c>
      <c r="N24" s="7">
        <v>0</v>
      </c>
      <c r="O24" s="7">
        <v>0</v>
      </c>
      <c r="P24" s="7">
        <v>0</v>
      </c>
      <c r="Q24" s="10">
        <v>93.937918796775605</v>
      </c>
      <c r="R24" s="10">
        <v>7.4059147244145498</v>
      </c>
      <c r="S24" s="10">
        <v>4.4250001907348802</v>
      </c>
      <c r="T24" s="10">
        <v>10.411165276360901</v>
      </c>
      <c r="U24" s="10">
        <v>0</v>
      </c>
      <c r="V24" s="10">
        <v>100.728123173264</v>
      </c>
      <c r="W24" s="10">
        <v>3.49413281204381</v>
      </c>
      <c r="X24" s="10">
        <v>9.5155492734817901</v>
      </c>
      <c r="Y24" s="10">
        <v>10.411165276360901</v>
      </c>
      <c r="Z24" s="10">
        <v>0</v>
      </c>
      <c r="AA24" s="10">
        <v>132.42738748260999</v>
      </c>
      <c r="AB24" s="10">
        <v>9.6088652331204791</v>
      </c>
      <c r="AC24" s="10">
        <v>10.4722410360514</v>
      </c>
      <c r="AD24" s="10">
        <v>28.630704509992601</v>
      </c>
      <c r="AE24" s="10">
        <v>0</v>
      </c>
      <c r="AF24" s="10"/>
    </row>
    <row r="25" spans="1:32" s="7" customFormat="1" x14ac:dyDescent="0.3">
      <c r="A25" s="2" t="s">
        <v>150</v>
      </c>
      <c r="B25" s="33">
        <v>0.20499999999999999</v>
      </c>
      <c r="C25" s="33">
        <v>0.628</v>
      </c>
      <c r="D25" s="33">
        <v>1.74</v>
      </c>
      <c r="E25" s="7">
        <v>3.1</v>
      </c>
      <c r="F25" s="33">
        <v>0.72</v>
      </c>
      <c r="G25" s="7">
        <v>3.8</v>
      </c>
      <c r="H25" s="31">
        <v>83.2</v>
      </c>
      <c r="I25" s="31">
        <v>3.5</v>
      </c>
      <c r="J25" s="31">
        <v>3.4466666666666668</v>
      </c>
      <c r="K25" s="31">
        <v>82.5</v>
      </c>
      <c r="L25" s="35">
        <v>6.000671716983244</v>
      </c>
      <c r="M25" s="7">
        <v>1</v>
      </c>
      <c r="N25" s="7">
        <v>0</v>
      </c>
      <c r="O25" s="7">
        <v>0</v>
      </c>
      <c r="P25" s="7">
        <v>0</v>
      </c>
      <c r="Q25" s="10">
        <v>81.858867421048501</v>
      </c>
      <c r="R25" s="10">
        <v>8.7478988537291205</v>
      </c>
      <c r="S25" s="10">
        <v>4.4250001907348802</v>
      </c>
      <c r="T25" s="10">
        <v>15.616747914541399</v>
      </c>
      <c r="U25" s="10">
        <v>0</v>
      </c>
      <c r="V25" s="10">
        <v>88.127738636116206</v>
      </c>
      <c r="W25" s="10">
        <v>4.13589419757397</v>
      </c>
      <c r="X25" s="10">
        <v>9.5155492734817901</v>
      </c>
      <c r="Y25" s="10">
        <v>15.616747914541399</v>
      </c>
      <c r="Z25" s="10">
        <v>0</v>
      </c>
      <c r="AA25" s="10">
        <v>116.36656796352401</v>
      </c>
      <c r="AB25" s="10">
        <v>11.3737090433284</v>
      </c>
      <c r="AC25" s="10">
        <v>10.4722410360514</v>
      </c>
      <c r="AD25" s="10">
        <v>42.946056764988903</v>
      </c>
      <c r="AE25" s="10">
        <v>0</v>
      </c>
      <c r="AF25" s="10"/>
    </row>
    <row r="26" spans="1:32" s="7" customFormat="1" x14ac:dyDescent="0.3">
      <c r="A26" s="2" t="s">
        <v>151</v>
      </c>
      <c r="B26" s="33">
        <v>0.20499999999999999</v>
      </c>
      <c r="C26" s="33">
        <v>0.628</v>
      </c>
      <c r="D26" s="33">
        <v>0.98899999999999999</v>
      </c>
      <c r="E26" s="7">
        <v>3.1</v>
      </c>
      <c r="F26" s="33">
        <v>0.72</v>
      </c>
      <c r="G26" s="7">
        <v>3.8</v>
      </c>
      <c r="H26" s="31">
        <v>83.2</v>
      </c>
      <c r="I26" s="31">
        <v>3.5</v>
      </c>
      <c r="J26" s="31">
        <v>3.4466666666666668</v>
      </c>
      <c r="K26" s="31">
        <v>82.5</v>
      </c>
      <c r="L26" s="35">
        <v>6.000671716983244</v>
      </c>
      <c r="M26" s="7">
        <v>1</v>
      </c>
      <c r="N26" s="7">
        <v>0</v>
      </c>
      <c r="O26" s="7">
        <v>0</v>
      </c>
      <c r="P26" s="7">
        <v>0</v>
      </c>
      <c r="Q26" s="10">
        <v>73.156649561156996</v>
      </c>
      <c r="R26" s="10">
        <v>9.4827709759333594</v>
      </c>
      <c r="S26" s="10">
        <v>4.4250001907348802</v>
      </c>
      <c r="T26" s="10">
        <v>15.616747914541399</v>
      </c>
      <c r="U26" s="10">
        <v>0</v>
      </c>
      <c r="V26" s="10">
        <v>79.014313751601406</v>
      </c>
      <c r="W26" s="10">
        <v>4.3656818306924503</v>
      </c>
      <c r="X26" s="10">
        <v>9.5155492734817901</v>
      </c>
      <c r="Y26" s="10">
        <v>15.616747914541399</v>
      </c>
      <c r="Z26" s="10">
        <v>0</v>
      </c>
      <c r="AA26" s="10">
        <v>104.69777915248299</v>
      </c>
      <c r="AB26" s="10">
        <v>12.005625034404201</v>
      </c>
      <c r="AC26" s="10">
        <v>10.4722410360514</v>
      </c>
      <c r="AD26" s="10">
        <v>42.946056764988903</v>
      </c>
      <c r="AE26" s="10">
        <v>0</v>
      </c>
      <c r="AF26" s="10"/>
    </row>
    <row r="27" spans="1:32" s="7" customFormat="1" x14ac:dyDescent="0.3">
      <c r="A27" s="2" t="s">
        <v>152</v>
      </c>
      <c r="B27" s="33">
        <v>0.20499999999999999</v>
      </c>
      <c r="C27" s="33">
        <v>0.628</v>
      </c>
      <c r="D27" s="33">
        <v>0.98899999999999999</v>
      </c>
      <c r="E27" s="7">
        <v>2.2000000000000002</v>
      </c>
      <c r="F27" s="33">
        <v>0.72</v>
      </c>
      <c r="G27" s="7">
        <v>3.8</v>
      </c>
      <c r="H27" s="31">
        <v>83.2</v>
      </c>
      <c r="I27" s="31">
        <v>3.5</v>
      </c>
      <c r="J27" s="31">
        <v>3.4466666666666668</v>
      </c>
      <c r="K27" s="31">
        <v>82.5</v>
      </c>
      <c r="L27" s="35">
        <v>6.000671716983244</v>
      </c>
      <c r="M27" s="7">
        <v>1</v>
      </c>
      <c r="N27" s="7">
        <v>0</v>
      </c>
      <c r="O27" s="7">
        <v>0</v>
      </c>
      <c r="P27" s="7">
        <v>0</v>
      </c>
      <c r="Q27" s="10">
        <v>68.642003519387799</v>
      </c>
      <c r="R27" s="10">
        <v>9.8448258163527296</v>
      </c>
      <c r="S27" s="10">
        <v>4.4250001907348802</v>
      </c>
      <c r="T27" s="10">
        <v>15.616747914541399</v>
      </c>
      <c r="U27" s="10">
        <v>0</v>
      </c>
      <c r="V27" s="10">
        <v>74.274210553022399</v>
      </c>
      <c r="W27" s="10">
        <v>4.53633074909974</v>
      </c>
      <c r="X27" s="10">
        <v>9.5155492734817901</v>
      </c>
      <c r="Y27" s="10">
        <v>15.616747914541399</v>
      </c>
      <c r="Z27" s="10">
        <v>0</v>
      </c>
      <c r="AA27" s="10">
        <v>98.610751606181495</v>
      </c>
      <c r="AB27" s="10">
        <v>12.474909560024299</v>
      </c>
      <c r="AC27" s="10">
        <v>10.4722410360514</v>
      </c>
      <c r="AD27" s="10">
        <v>42.946056764988903</v>
      </c>
      <c r="AE27" s="10">
        <v>0</v>
      </c>
      <c r="AF27" s="10"/>
    </row>
    <row r="28" spans="1:32" s="7" customFormat="1" x14ac:dyDescent="0.3">
      <c r="A28" s="2" t="s">
        <v>153</v>
      </c>
      <c r="B28" s="33">
        <v>0.20499999999999999</v>
      </c>
      <c r="C28" s="33">
        <v>0.628</v>
      </c>
      <c r="D28" s="33">
        <v>0.98899999999999999</v>
      </c>
      <c r="E28" s="7">
        <v>2.2000000000000002</v>
      </c>
      <c r="F28" s="33">
        <v>0.46</v>
      </c>
      <c r="G28" s="7">
        <v>3.8</v>
      </c>
      <c r="H28" s="31">
        <v>83.2</v>
      </c>
      <c r="I28" s="31">
        <v>3.5</v>
      </c>
      <c r="J28" s="31">
        <v>3.4466666666666668</v>
      </c>
      <c r="K28" s="31">
        <v>82.5</v>
      </c>
      <c r="L28" s="35">
        <v>6.000671716983244</v>
      </c>
      <c r="M28" s="7">
        <v>1</v>
      </c>
      <c r="N28" s="7">
        <v>0</v>
      </c>
      <c r="O28" s="7">
        <v>0</v>
      </c>
      <c r="P28" s="7">
        <v>0</v>
      </c>
      <c r="Q28" s="10">
        <v>73.1186406086197</v>
      </c>
      <c r="R28" s="10">
        <v>7.3258901847900004</v>
      </c>
      <c r="S28" s="10">
        <v>4.4250001907348802</v>
      </c>
      <c r="T28" s="10">
        <v>15.616747914541399</v>
      </c>
      <c r="U28" s="10">
        <v>0</v>
      </c>
      <c r="V28" s="10">
        <v>78.967145448990394</v>
      </c>
      <c r="W28" s="10">
        <v>3.5724247977401502</v>
      </c>
      <c r="X28" s="10">
        <v>9.5155492734817901</v>
      </c>
      <c r="Y28" s="10">
        <v>15.616747914541399</v>
      </c>
      <c r="Z28" s="10">
        <v>0</v>
      </c>
      <c r="AA28" s="10">
        <v>104.626563916696</v>
      </c>
      <c r="AB28" s="10">
        <v>9.8241681937854093</v>
      </c>
      <c r="AC28" s="10">
        <v>10.4722410360514</v>
      </c>
      <c r="AD28" s="10">
        <v>42.946056764988903</v>
      </c>
      <c r="AE28" s="10">
        <v>0</v>
      </c>
      <c r="AF28" s="10"/>
    </row>
    <row r="29" spans="1:32" s="7" customFormat="1" x14ac:dyDescent="0.3">
      <c r="A29" s="2" t="s">
        <v>154</v>
      </c>
      <c r="B29" s="33">
        <v>0.20499999999999999</v>
      </c>
      <c r="C29" s="33">
        <v>0.628</v>
      </c>
      <c r="D29" s="33">
        <v>0.98899999999999999</v>
      </c>
      <c r="E29" s="7">
        <v>2.2000000000000002</v>
      </c>
      <c r="F29" s="33">
        <v>0.46</v>
      </c>
      <c r="G29" s="7">
        <v>2.8</v>
      </c>
      <c r="H29" s="31">
        <v>83.2</v>
      </c>
      <c r="I29" s="31">
        <v>3.5</v>
      </c>
      <c r="J29" s="31">
        <v>3.4466666666666668</v>
      </c>
      <c r="K29" s="31">
        <v>82.5</v>
      </c>
      <c r="L29" s="35">
        <v>6.000671716983244</v>
      </c>
      <c r="M29" s="7">
        <v>1</v>
      </c>
      <c r="N29" s="7">
        <v>0</v>
      </c>
      <c r="O29" s="7">
        <v>0</v>
      </c>
      <c r="P29" s="7">
        <v>0</v>
      </c>
      <c r="Q29" s="10">
        <v>71.918287501297399</v>
      </c>
      <c r="R29" s="10">
        <v>7.53669292173642</v>
      </c>
      <c r="S29" s="10">
        <v>4.4250001907348802</v>
      </c>
      <c r="T29" s="10">
        <v>15.616747914541399</v>
      </c>
      <c r="U29" s="10">
        <v>0</v>
      </c>
      <c r="V29" s="10">
        <v>77.707478541564598</v>
      </c>
      <c r="W29" s="10">
        <v>3.67522144168418</v>
      </c>
      <c r="X29" s="10">
        <v>9.5155492734817901</v>
      </c>
      <c r="Y29" s="10">
        <v>15.616747914541399</v>
      </c>
      <c r="Z29" s="10">
        <v>0</v>
      </c>
      <c r="AA29" s="10">
        <v>103.00988078122001</v>
      </c>
      <c r="AB29" s="10">
        <v>10.106858964631501</v>
      </c>
      <c r="AC29" s="10">
        <v>10.4722410360514</v>
      </c>
      <c r="AD29" s="10">
        <v>42.946056764988903</v>
      </c>
      <c r="AE29" s="10">
        <v>0</v>
      </c>
      <c r="AF29" s="10"/>
    </row>
    <row r="30" spans="1:32" s="7" customFormat="1" x14ac:dyDescent="0.3">
      <c r="A30" s="2" t="s">
        <v>155</v>
      </c>
      <c r="B30" s="33">
        <v>0.20499999999999999</v>
      </c>
      <c r="C30" s="33">
        <v>0.628</v>
      </c>
      <c r="D30" s="33">
        <v>0.98899999999999999</v>
      </c>
      <c r="E30" s="7">
        <v>2.2000000000000002</v>
      </c>
      <c r="F30" s="33">
        <v>0.46</v>
      </c>
      <c r="G30" s="7">
        <v>2.8</v>
      </c>
      <c r="H30" s="31">
        <v>91.6</v>
      </c>
      <c r="I30" s="31">
        <v>3.5</v>
      </c>
      <c r="J30" s="31">
        <v>3.4466666666666668</v>
      </c>
      <c r="K30" s="31">
        <v>82.5</v>
      </c>
      <c r="L30" s="35">
        <v>6.000671716983244</v>
      </c>
      <c r="M30" s="7">
        <v>1</v>
      </c>
      <c r="N30" s="7">
        <v>0</v>
      </c>
      <c r="O30" s="7">
        <v>0</v>
      </c>
      <c r="P30" s="7">
        <v>0</v>
      </c>
      <c r="Q30" s="10">
        <v>71.918287501297399</v>
      </c>
      <c r="R30" s="10">
        <v>7.53669292173642</v>
      </c>
      <c r="S30" s="10">
        <v>4.4250001907348802</v>
      </c>
      <c r="T30" s="10">
        <v>15.616747914541399</v>
      </c>
      <c r="U30" s="10">
        <v>0</v>
      </c>
      <c r="V30" s="10">
        <v>71.555832678471504</v>
      </c>
      <c r="W30" s="10">
        <v>3.67522144168418</v>
      </c>
      <c r="X30" s="10">
        <v>9.5155492734817901</v>
      </c>
      <c r="Y30" s="10">
        <v>15.616747914541399</v>
      </c>
      <c r="Z30" s="10">
        <v>0</v>
      </c>
      <c r="AA30" s="10">
        <v>96.243070331817606</v>
      </c>
      <c r="AB30" s="10">
        <v>10.106858964631501</v>
      </c>
      <c r="AC30" s="10">
        <v>10.4722410360514</v>
      </c>
      <c r="AD30" s="10">
        <v>42.946056764988903</v>
      </c>
      <c r="AE30" s="10">
        <v>0</v>
      </c>
      <c r="AF30" s="10"/>
    </row>
    <row r="31" spans="1:32" s="7" customFormat="1" x14ac:dyDescent="0.3">
      <c r="A31" s="2" t="s">
        <v>156</v>
      </c>
      <c r="B31" s="33">
        <v>0.20499999999999999</v>
      </c>
      <c r="C31" s="33">
        <v>0.628</v>
      </c>
      <c r="D31" s="33">
        <v>0.98899999999999999</v>
      </c>
      <c r="E31" s="7">
        <v>2.2000000000000002</v>
      </c>
      <c r="F31" s="33">
        <v>0.46</v>
      </c>
      <c r="G31" s="7">
        <v>2.8</v>
      </c>
      <c r="H31" s="31">
        <v>91.6</v>
      </c>
      <c r="I31" s="31">
        <v>4</v>
      </c>
      <c r="J31" s="31">
        <v>3.4466666666666668</v>
      </c>
      <c r="K31" s="31">
        <v>82.5</v>
      </c>
      <c r="L31" s="35">
        <v>6.000671716983244</v>
      </c>
      <c r="M31" s="7">
        <v>1</v>
      </c>
      <c r="N31" s="7">
        <v>0</v>
      </c>
      <c r="O31" s="7">
        <v>0</v>
      </c>
      <c r="P31" s="7">
        <v>0</v>
      </c>
      <c r="Q31" s="10">
        <v>71.918287501297399</v>
      </c>
      <c r="R31" s="10">
        <v>7.53669292173642</v>
      </c>
      <c r="S31" s="10">
        <v>4.4250001907348802</v>
      </c>
      <c r="T31" s="10">
        <v>15.616747914541399</v>
      </c>
      <c r="U31" s="10">
        <v>0</v>
      </c>
      <c r="V31" s="10">
        <v>70.3677028550796</v>
      </c>
      <c r="W31" s="10">
        <v>3.67522144168418</v>
      </c>
      <c r="X31" s="10">
        <v>9.5155492734817901</v>
      </c>
      <c r="Y31" s="10">
        <v>15.616747914541399</v>
      </c>
      <c r="Z31" s="10">
        <v>0</v>
      </c>
      <c r="AA31" s="10">
        <v>92.975713317489905</v>
      </c>
      <c r="AB31" s="10">
        <v>10.106858964631501</v>
      </c>
      <c r="AC31" s="10">
        <v>10.4722410360514</v>
      </c>
      <c r="AD31" s="10">
        <v>42.946056764988903</v>
      </c>
      <c r="AE31" s="10">
        <v>0</v>
      </c>
      <c r="AF31" s="10"/>
    </row>
    <row r="32" spans="1:32" s="7" customFormat="1" x14ac:dyDescent="0.3">
      <c r="A32" s="2" t="s">
        <v>157</v>
      </c>
      <c r="B32" s="33">
        <v>0.20499999999999999</v>
      </c>
      <c r="C32" s="33">
        <v>0.628</v>
      </c>
      <c r="D32" s="33">
        <v>0.98899999999999999</v>
      </c>
      <c r="E32" s="7">
        <v>2.2000000000000002</v>
      </c>
      <c r="F32" s="33">
        <v>0.46</v>
      </c>
      <c r="G32" s="7">
        <v>2.8</v>
      </c>
      <c r="H32" s="31">
        <v>91.6</v>
      </c>
      <c r="I32" s="31">
        <v>4</v>
      </c>
      <c r="J32" s="31">
        <v>3.9733333333333336</v>
      </c>
      <c r="K32" s="31">
        <v>82.5</v>
      </c>
      <c r="L32" s="35">
        <v>6.000671716983244</v>
      </c>
      <c r="M32" s="7">
        <v>1</v>
      </c>
      <c r="N32" s="7">
        <v>0</v>
      </c>
      <c r="O32" s="7">
        <v>0</v>
      </c>
      <c r="P32" s="7">
        <v>0</v>
      </c>
      <c r="Q32" s="10">
        <v>71.918287501297399</v>
      </c>
      <c r="R32" s="10">
        <v>7.53669292173642</v>
      </c>
      <c r="S32" s="10">
        <v>4.4250001907348802</v>
      </c>
      <c r="T32" s="10">
        <v>15.616747914541399</v>
      </c>
      <c r="U32" s="10">
        <v>0</v>
      </c>
      <c r="V32" s="10">
        <v>70.3677028550796</v>
      </c>
      <c r="W32" s="10">
        <v>3.2105485479318698</v>
      </c>
      <c r="X32" s="10">
        <v>9.5155492734817901</v>
      </c>
      <c r="Y32" s="10">
        <v>15.616747914541399</v>
      </c>
      <c r="Z32" s="10">
        <v>0</v>
      </c>
      <c r="AA32" s="10">
        <v>92.975713317489905</v>
      </c>
      <c r="AB32" s="10">
        <v>8.8290085068126505</v>
      </c>
      <c r="AC32" s="10">
        <v>10.4722410360514</v>
      </c>
      <c r="AD32" s="10">
        <v>42.946056764988903</v>
      </c>
      <c r="AE32" s="10">
        <v>0</v>
      </c>
      <c r="AF32" s="10"/>
    </row>
    <row r="33" spans="1:32" s="7" customFormat="1" x14ac:dyDescent="0.3">
      <c r="A33" s="2" t="s">
        <v>158</v>
      </c>
      <c r="B33" s="33">
        <v>0.20499999999999999</v>
      </c>
      <c r="C33" s="33">
        <v>0.628</v>
      </c>
      <c r="D33" s="33">
        <v>0.98899999999999999</v>
      </c>
      <c r="E33" s="7">
        <v>2.2000000000000002</v>
      </c>
      <c r="F33" s="33">
        <v>0.46</v>
      </c>
      <c r="G33" s="7">
        <v>2.8</v>
      </c>
      <c r="H33" s="31">
        <v>91.6</v>
      </c>
      <c r="I33" s="31">
        <v>4</v>
      </c>
      <c r="J33" s="31">
        <v>3.9733333333333336</v>
      </c>
      <c r="K33" s="31">
        <v>91.25</v>
      </c>
      <c r="L33" s="35">
        <v>6.000671716983244</v>
      </c>
      <c r="M33" s="7">
        <v>1</v>
      </c>
      <c r="N33" s="7">
        <v>0</v>
      </c>
      <c r="O33" s="7">
        <v>0</v>
      </c>
      <c r="P33" s="7">
        <v>0</v>
      </c>
      <c r="Q33" s="10">
        <v>71.918287501297399</v>
      </c>
      <c r="R33" s="10">
        <v>7.53669292173642</v>
      </c>
      <c r="S33" s="10">
        <v>4.4250001907348802</v>
      </c>
      <c r="T33" s="10">
        <v>15.616747914541399</v>
      </c>
      <c r="U33" s="10">
        <v>0</v>
      </c>
      <c r="V33" s="10">
        <v>70.3677028550796</v>
      </c>
      <c r="W33" s="10">
        <v>3.2105485479318698</v>
      </c>
      <c r="X33" s="10">
        <v>8.6033978723845408</v>
      </c>
      <c r="Y33" s="10">
        <v>15.616747914541399</v>
      </c>
      <c r="Z33" s="10">
        <v>0</v>
      </c>
      <c r="AA33" s="10">
        <v>92.975713317489905</v>
      </c>
      <c r="AB33" s="10">
        <v>8.8290085068126505</v>
      </c>
      <c r="AC33" s="10">
        <v>9.4688744948444103</v>
      </c>
      <c r="AD33" s="10">
        <v>42.946056764988903</v>
      </c>
      <c r="AE33" s="10">
        <v>0</v>
      </c>
      <c r="AF33" s="10"/>
    </row>
    <row r="34" spans="1:32" s="7" customFormat="1" x14ac:dyDescent="0.3">
      <c r="A34" s="2" t="s">
        <v>159</v>
      </c>
      <c r="B34" s="33">
        <v>0.20499999999999999</v>
      </c>
      <c r="C34" s="33">
        <v>0.628</v>
      </c>
      <c r="D34" s="33">
        <v>0.98899999999999999</v>
      </c>
      <c r="E34" s="7">
        <v>2.2000000000000002</v>
      </c>
      <c r="F34" s="33">
        <v>0.46</v>
      </c>
      <c r="G34" s="7">
        <v>2.8</v>
      </c>
      <c r="H34" s="31">
        <v>91.6</v>
      </c>
      <c r="I34" s="31">
        <v>4</v>
      </c>
      <c r="J34" s="31">
        <v>3.9733333333333336</v>
      </c>
      <c r="K34" s="31">
        <v>91.25</v>
      </c>
      <c r="L34" s="35">
        <v>5</v>
      </c>
      <c r="M34" s="7">
        <v>1</v>
      </c>
      <c r="N34" s="7">
        <v>0</v>
      </c>
      <c r="O34" s="7">
        <v>0</v>
      </c>
      <c r="P34" s="7">
        <v>0</v>
      </c>
      <c r="Q34" s="10">
        <v>73.295065413602401</v>
      </c>
      <c r="R34" s="10">
        <v>6.8201351628779596</v>
      </c>
      <c r="S34" s="10">
        <v>4.4250001907348802</v>
      </c>
      <c r="T34" s="10">
        <v>13.0139565954512</v>
      </c>
      <c r="U34" s="10">
        <v>0</v>
      </c>
      <c r="V34" s="10">
        <v>71.673970028522902</v>
      </c>
      <c r="W34" s="10">
        <v>2.90530279941831</v>
      </c>
      <c r="X34" s="10">
        <v>8.6033978723845408</v>
      </c>
      <c r="Y34" s="10">
        <v>13.0139565954512</v>
      </c>
      <c r="Z34" s="10">
        <v>0</v>
      </c>
      <c r="AA34" s="10">
        <v>94.643333058943696</v>
      </c>
      <c r="AB34" s="10">
        <v>7.9895826984003397</v>
      </c>
      <c r="AC34" s="10">
        <v>9.4688744948444103</v>
      </c>
      <c r="AD34" s="10">
        <v>35.788380637490697</v>
      </c>
      <c r="AE34" s="10">
        <v>0</v>
      </c>
      <c r="AF34" s="10"/>
    </row>
    <row r="35" spans="1:32" s="7" customFormat="1" x14ac:dyDescent="0.3">
      <c r="A35" s="2" t="s">
        <v>160</v>
      </c>
      <c r="B35" s="33">
        <v>0.24</v>
      </c>
      <c r="C35" s="33">
        <v>1.05</v>
      </c>
      <c r="D35" s="33">
        <v>1.74</v>
      </c>
      <c r="E35" s="7">
        <v>3.1</v>
      </c>
      <c r="F35" s="33">
        <v>0.72</v>
      </c>
      <c r="G35" s="7">
        <v>3.8</v>
      </c>
      <c r="H35" s="31">
        <v>83.2</v>
      </c>
      <c r="I35" s="31">
        <v>3.5</v>
      </c>
      <c r="J35" s="31">
        <v>3.4466666666666668</v>
      </c>
      <c r="K35" s="31">
        <v>91.25</v>
      </c>
      <c r="L35" s="35">
        <v>5</v>
      </c>
      <c r="M35" s="7">
        <v>1</v>
      </c>
      <c r="N35" s="7">
        <v>0</v>
      </c>
      <c r="O35" s="7">
        <v>0</v>
      </c>
      <c r="P35" s="7">
        <v>0</v>
      </c>
      <c r="Q35" s="10">
        <v>92.542217440075206</v>
      </c>
      <c r="R35" s="10">
        <v>7.9615306984575502</v>
      </c>
      <c r="S35" s="10">
        <v>4.4250001907348802</v>
      </c>
      <c r="T35" s="10">
        <v>13.0139565954512</v>
      </c>
      <c r="U35" s="10">
        <v>0</v>
      </c>
      <c r="V35" s="10">
        <v>99.275587125437298</v>
      </c>
      <c r="W35" s="10">
        <v>3.7579473101936798</v>
      </c>
      <c r="X35" s="10">
        <v>8.6033978723845408</v>
      </c>
      <c r="Y35" s="10">
        <v>13.0139565954512</v>
      </c>
      <c r="Z35" s="10">
        <v>0</v>
      </c>
      <c r="AA35" s="10">
        <v>130.58096451275401</v>
      </c>
      <c r="AB35" s="10">
        <v>10.3343551030326</v>
      </c>
      <c r="AC35" s="10">
        <v>9.4688744948444103</v>
      </c>
      <c r="AD35" s="10">
        <v>35.788380637490697</v>
      </c>
      <c r="AE35" s="10">
        <v>0</v>
      </c>
      <c r="AF35" s="10"/>
    </row>
    <row r="36" spans="1:32" s="7" customFormat="1" x14ac:dyDescent="0.3">
      <c r="A36" s="2" t="s">
        <v>161</v>
      </c>
      <c r="B36" s="33">
        <v>0.24</v>
      </c>
      <c r="C36" s="33">
        <v>1.05</v>
      </c>
      <c r="D36" s="33">
        <v>1.74</v>
      </c>
      <c r="E36" s="7">
        <v>3.1</v>
      </c>
      <c r="F36" s="33">
        <v>0.72</v>
      </c>
      <c r="G36" s="7">
        <v>3.8</v>
      </c>
      <c r="H36" s="31">
        <v>83.2</v>
      </c>
      <c r="I36" s="31">
        <v>3.5</v>
      </c>
      <c r="J36" s="31">
        <v>3.9733333333333336</v>
      </c>
      <c r="K36" s="31">
        <v>91.25</v>
      </c>
      <c r="L36" s="35">
        <v>5</v>
      </c>
      <c r="M36" s="7">
        <v>1</v>
      </c>
      <c r="N36" s="7">
        <v>0</v>
      </c>
      <c r="O36" s="7">
        <v>0</v>
      </c>
      <c r="P36" s="7">
        <v>0</v>
      </c>
      <c r="Q36" s="10">
        <v>92.542217440075206</v>
      </c>
      <c r="R36" s="10">
        <v>7.9615306984575502</v>
      </c>
      <c r="S36" s="10">
        <v>4.4250001907348802</v>
      </c>
      <c r="T36" s="10">
        <v>13.0139565954512</v>
      </c>
      <c r="U36" s="10">
        <v>0</v>
      </c>
      <c r="V36" s="10">
        <v>99.275587125437298</v>
      </c>
      <c r="W36" s="10">
        <v>3.2828150551978599</v>
      </c>
      <c r="X36" s="10">
        <v>8.6033978723845408</v>
      </c>
      <c r="Y36" s="10">
        <v>13.0139565954512</v>
      </c>
      <c r="Z36" s="10">
        <v>0</v>
      </c>
      <c r="AA36" s="10">
        <v>130.58096451275401</v>
      </c>
      <c r="AB36" s="10">
        <v>9.0277414017941204</v>
      </c>
      <c r="AC36" s="10">
        <v>9.4688744948444103</v>
      </c>
      <c r="AD36" s="10">
        <v>35.788380637490697</v>
      </c>
      <c r="AE36" s="10">
        <v>0</v>
      </c>
      <c r="AF36" s="10"/>
    </row>
    <row r="37" spans="1:32" s="7" customFormat="1" x14ac:dyDescent="0.3">
      <c r="A37" s="2" t="s">
        <v>162</v>
      </c>
      <c r="B37" s="33">
        <v>0.24</v>
      </c>
      <c r="C37" s="33">
        <v>1.05</v>
      </c>
      <c r="D37" s="33">
        <v>1.74</v>
      </c>
      <c r="E37" s="7">
        <v>3.1</v>
      </c>
      <c r="F37" s="33">
        <v>0.72</v>
      </c>
      <c r="G37" s="7">
        <v>3.8</v>
      </c>
      <c r="H37" s="31">
        <v>83.2</v>
      </c>
      <c r="I37" s="31">
        <v>4</v>
      </c>
      <c r="J37" s="31">
        <v>3.9733333333333336</v>
      </c>
      <c r="K37" s="31">
        <v>91.25</v>
      </c>
      <c r="L37" s="35">
        <v>5</v>
      </c>
      <c r="M37" s="7">
        <v>1</v>
      </c>
      <c r="N37" s="7">
        <v>0</v>
      </c>
      <c r="O37" s="7">
        <v>0</v>
      </c>
      <c r="P37" s="7">
        <v>0</v>
      </c>
      <c r="Q37" s="10">
        <v>92.542217440075206</v>
      </c>
      <c r="R37" s="10">
        <v>7.9615306984575502</v>
      </c>
      <c r="S37" s="10">
        <v>4.4250001907348802</v>
      </c>
      <c r="T37" s="10">
        <v>13.0139565954512</v>
      </c>
      <c r="U37" s="10">
        <v>0</v>
      </c>
      <c r="V37" s="10">
        <v>97.810107161923398</v>
      </c>
      <c r="W37" s="10">
        <v>3.2828150551978599</v>
      </c>
      <c r="X37" s="10">
        <v>8.6033978723845408</v>
      </c>
      <c r="Y37" s="10">
        <v>13.0139565954512</v>
      </c>
      <c r="Z37" s="10">
        <v>0</v>
      </c>
      <c r="AA37" s="10">
        <v>126.550894613091</v>
      </c>
      <c r="AB37" s="10">
        <v>9.0277414017941204</v>
      </c>
      <c r="AC37" s="10">
        <v>9.4688744948444103</v>
      </c>
      <c r="AD37" s="10">
        <v>35.788380637490697</v>
      </c>
      <c r="AE37" s="10">
        <v>0</v>
      </c>
      <c r="AF37" s="10"/>
    </row>
    <row r="38" spans="1:32" s="7" customFormat="1" x14ac:dyDescent="0.3">
      <c r="A38" s="2" t="s">
        <v>163</v>
      </c>
      <c r="B38" s="33">
        <v>0.24</v>
      </c>
      <c r="C38" s="33">
        <v>1.05</v>
      </c>
      <c r="D38" s="33">
        <v>1.74</v>
      </c>
      <c r="E38" s="7">
        <v>3.1</v>
      </c>
      <c r="F38" s="33">
        <v>0.72</v>
      </c>
      <c r="G38" s="7">
        <v>3.8</v>
      </c>
      <c r="H38" s="31">
        <v>91.6</v>
      </c>
      <c r="I38" s="31">
        <v>4</v>
      </c>
      <c r="J38" s="31">
        <v>3.9733333333333336</v>
      </c>
      <c r="K38" s="31">
        <v>91.25</v>
      </c>
      <c r="L38" s="35">
        <v>5</v>
      </c>
      <c r="M38" s="7">
        <v>1</v>
      </c>
      <c r="N38" s="7">
        <v>0</v>
      </c>
      <c r="O38" s="7">
        <v>0</v>
      </c>
      <c r="P38" s="7">
        <v>0</v>
      </c>
      <c r="Q38" s="10">
        <v>92.542217440075206</v>
      </c>
      <c r="R38" s="10">
        <v>7.9615306984575502</v>
      </c>
      <c r="S38" s="10">
        <v>4.4250001907348802</v>
      </c>
      <c r="T38" s="10">
        <v>13.0139565954512</v>
      </c>
      <c r="U38" s="10">
        <v>0</v>
      </c>
      <c r="V38" s="10">
        <v>89.894360432464197</v>
      </c>
      <c r="W38" s="10">
        <v>3.2828150551978599</v>
      </c>
      <c r="X38" s="10">
        <v>8.6033978723845408</v>
      </c>
      <c r="Y38" s="10">
        <v>13.0139565954512</v>
      </c>
      <c r="Z38" s="10">
        <v>0</v>
      </c>
      <c r="AA38" s="10">
        <v>117.843573210686</v>
      </c>
      <c r="AB38" s="10">
        <v>9.0277414017941204</v>
      </c>
      <c r="AC38" s="10">
        <v>9.4688744948444103</v>
      </c>
      <c r="AD38" s="10">
        <v>35.788380637490697</v>
      </c>
      <c r="AE38" s="10">
        <v>0</v>
      </c>
      <c r="AF38" s="10"/>
    </row>
    <row r="39" spans="1:32" s="7" customFormat="1" x14ac:dyDescent="0.3">
      <c r="A39" s="2" t="s">
        <v>164</v>
      </c>
      <c r="B39" s="33">
        <v>0.17</v>
      </c>
      <c r="C39" s="33">
        <v>0.20599999999999999</v>
      </c>
      <c r="D39" s="33">
        <v>1.74</v>
      </c>
      <c r="E39" s="7">
        <v>3.1</v>
      </c>
      <c r="F39" s="33">
        <v>0.72</v>
      </c>
      <c r="G39" s="7">
        <v>3.8</v>
      </c>
      <c r="H39" s="31">
        <v>83.2</v>
      </c>
      <c r="I39" s="31">
        <v>3.5</v>
      </c>
      <c r="J39" s="31">
        <v>3.4466666666666668</v>
      </c>
      <c r="K39" s="31">
        <v>82.5</v>
      </c>
      <c r="L39" s="35">
        <v>6.000671716983244</v>
      </c>
      <c r="M39" s="7">
        <v>1</v>
      </c>
      <c r="N39" s="7">
        <v>0</v>
      </c>
      <c r="O39" s="7">
        <v>0</v>
      </c>
      <c r="P39" s="7">
        <v>0</v>
      </c>
      <c r="Q39" s="10">
        <v>72.5855803674404</v>
      </c>
      <c r="R39" s="10">
        <v>8.8358058927823198</v>
      </c>
      <c r="S39" s="10">
        <v>4.4250001907348802</v>
      </c>
      <c r="T39" s="10">
        <v>15.616747914541399</v>
      </c>
      <c r="U39" s="10">
        <v>0</v>
      </c>
      <c r="V39" s="10">
        <v>78.413384828084602</v>
      </c>
      <c r="W39" s="10">
        <v>4.1803632115799596</v>
      </c>
      <c r="X39" s="10">
        <v>9.5155492734817901</v>
      </c>
      <c r="Y39" s="10">
        <v>15.616747914541399</v>
      </c>
      <c r="Z39" s="10">
        <v>0</v>
      </c>
      <c r="AA39" s="10">
        <v>103.924127423263</v>
      </c>
      <c r="AB39" s="10">
        <v>11.495998831844901</v>
      </c>
      <c r="AC39" s="10">
        <v>10.4722410360514</v>
      </c>
      <c r="AD39" s="10">
        <v>42.946056764988903</v>
      </c>
      <c r="AE39" s="10">
        <v>0</v>
      </c>
      <c r="AF39" s="10"/>
    </row>
    <row r="40" spans="1:32" s="7" customFormat="1" x14ac:dyDescent="0.3">
      <c r="A40" s="2" t="s">
        <v>165</v>
      </c>
      <c r="B40" s="33">
        <v>0.17</v>
      </c>
      <c r="C40" s="33">
        <v>0.20599999999999999</v>
      </c>
      <c r="D40" s="33">
        <v>0.23699999999999999</v>
      </c>
      <c r="E40" s="7">
        <v>3.1</v>
      </c>
      <c r="F40" s="33">
        <v>0.72</v>
      </c>
      <c r="G40" s="7">
        <v>3.8</v>
      </c>
      <c r="H40" s="31">
        <v>83.2</v>
      </c>
      <c r="I40" s="31">
        <v>3.5</v>
      </c>
      <c r="J40" s="31">
        <v>3.4466666666666668</v>
      </c>
      <c r="K40" s="31">
        <v>82.5</v>
      </c>
      <c r="L40" s="35">
        <v>6.000671716983244</v>
      </c>
      <c r="M40" s="7">
        <v>1</v>
      </c>
      <c r="N40" s="7">
        <v>0</v>
      </c>
      <c r="O40" s="7">
        <v>0</v>
      </c>
      <c r="P40" s="7">
        <v>0</v>
      </c>
      <c r="Q40" s="10">
        <v>55.537982593705799</v>
      </c>
      <c r="R40" s="10">
        <v>10.5794407426802</v>
      </c>
      <c r="S40" s="10">
        <v>4.4250001907348802</v>
      </c>
      <c r="T40" s="10">
        <v>15.616747914541399</v>
      </c>
      <c r="U40" s="10">
        <v>0</v>
      </c>
      <c r="V40" s="10">
        <v>60.457755408475101</v>
      </c>
      <c r="W40" s="10">
        <v>4.8878829890287498</v>
      </c>
      <c r="X40" s="10">
        <v>9.5155492734817901</v>
      </c>
      <c r="Y40" s="10">
        <v>15.616747914541399</v>
      </c>
      <c r="Z40" s="10">
        <v>0</v>
      </c>
      <c r="AA40" s="10">
        <v>80.783215091131595</v>
      </c>
      <c r="AB40" s="10">
        <v>13.4416782198291</v>
      </c>
      <c r="AC40" s="10">
        <v>10.4722410360514</v>
      </c>
      <c r="AD40" s="10">
        <v>42.946056764988903</v>
      </c>
      <c r="AE40" s="10">
        <v>0</v>
      </c>
      <c r="AF40" s="10"/>
    </row>
    <row r="41" spans="1:32" s="7" customFormat="1" x14ac:dyDescent="0.3">
      <c r="A41" s="2" t="s">
        <v>166</v>
      </c>
      <c r="B41" s="33">
        <v>0.17</v>
      </c>
      <c r="C41" s="33">
        <v>0.20599999999999999</v>
      </c>
      <c r="D41" s="33">
        <v>0.23699999999999999</v>
      </c>
      <c r="E41" s="7">
        <v>1.3</v>
      </c>
      <c r="F41" s="33">
        <v>0.72</v>
      </c>
      <c r="G41" s="7">
        <v>3.8</v>
      </c>
      <c r="H41" s="31">
        <v>83.2</v>
      </c>
      <c r="I41" s="31">
        <v>3.5</v>
      </c>
      <c r="J41" s="31">
        <v>3.4466666666666668</v>
      </c>
      <c r="K41" s="31">
        <v>82.5</v>
      </c>
      <c r="L41" s="35">
        <v>6.000671716983244</v>
      </c>
      <c r="M41" s="7">
        <v>1</v>
      </c>
      <c r="N41" s="7">
        <v>0</v>
      </c>
      <c r="O41" s="7">
        <v>0</v>
      </c>
      <c r="P41" s="7">
        <v>0</v>
      </c>
      <c r="Q41" s="10">
        <v>46.779329378351903</v>
      </c>
      <c r="R41" s="10">
        <v>11.6977194798658</v>
      </c>
      <c r="S41" s="10">
        <v>4.4250001907348802</v>
      </c>
      <c r="T41" s="10">
        <v>15.616747914541399</v>
      </c>
      <c r="U41" s="10">
        <v>0</v>
      </c>
      <c r="V41" s="10">
        <v>51.175058133136197</v>
      </c>
      <c r="W41" s="10">
        <v>5.42104535780555</v>
      </c>
      <c r="X41" s="10">
        <v>9.5155492734817901</v>
      </c>
      <c r="Y41" s="10">
        <v>15.616747914541399</v>
      </c>
      <c r="Z41" s="10">
        <v>0</v>
      </c>
      <c r="AA41" s="10">
        <v>68.735783917382804</v>
      </c>
      <c r="AB41" s="10">
        <v>14.907874733965199</v>
      </c>
      <c r="AC41" s="10">
        <v>10.4722410360514</v>
      </c>
      <c r="AD41" s="10">
        <v>42.946056764988903</v>
      </c>
      <c r="AE41" s="10">
        <v>0</v>
      </c>
      <c r="AF41" s="10"/>
    </row>
    <row r="42" spans="1:32" s="7" customFormat="1" x14ac:dyDescent="0.3">
      <c r="A42" s="2" t="s">
        <v>167</v>
      </c>
      <c r="B42" s="33">
        <v>0.17</v>
      </c>
      <c r="C42" s="33">
        <v>0.20599999999999999</v>
      </c>
      <c r="D42" s="33">
        <v>0.23699999999999999</v>
      </c>
      <c r="E42" s="7">
        <v>1.3</v>
      </c>
      <c r="F42" s="33">
        <v>0.23</v>
      </c>
      <c r="G42" s="7">
        <v>3.8</v>
      </c>
      <c r="H42" s="31">
        <v>83.2</v>
      </c>
      <c r="I42" s="31">
        <v>3.5</v>
      </c>
      <c r="J42" s="31">
        <v>3.4466666666666668</v>
      </c>
      <c r="K42" s="31">
        <v>82.5</v>
      </c>
      <c r="L42" s="35">
        <v>6.000671716983244</v>
      </c>
      <c r="M42" s="7">
        <v>1</v>
      </c>
      <c r="N42" s="7">
        <v>0</v>
      </c>
      <c r="O42" s="7">
        <v>0</v>
      </c>
      <c r="P42" s="7">
        <v>0</v>
      </c>
      <c r="Q42" s="10">
        <v>54.537344727682999</v>
      </c>
      <c r="R42" s="10">
        <v>6.5155133139087997</v>
      </c>
      <c r="S42" s="10">
        <v>4.4250001907348802</v>
      </c>
      <c r="T42" s="10">
        <v>15.616747914541399</v>
      </c>
      <c r="U42" s="10">
        <v>0</v>
      </c>
      <c r="V42" s="10">
        <v>59.376158786444101</v>
      </c>
      <c r="W42" s="10">
        <v>3.1772495554110098</v>
      </c>
      <c r="X42" s="10">
        <v>9.5155492734817901</v>
      </c>
      <c r="Y42" s="10">
        <v>15.616747914541399</v>
      </c>
      <c r="Z42" s="10">
        <v>0</v>
      </c>
      <c r="AA42" s="10">
        <v>79.348853929273901</v>
      </c>
      <c r="AB42" s="10">
        <v>8.7374362773802705</v>
      </c>
      <c r="AC42" s="10">
        <v>10.4722410360514</v>
      </c>
      <c r="AD42" s="10">
        <v>42.946056764988903</v>
      </c>
      <c r="AE42" s="10">
        <v>0</v>
      </c>
      <c r="AF42" s="10"/>
    </row>
    <row r="43" spans="1:32" s="7" customFormat="1" x14ac:dyDescent="0.3">
      <c r="A43" s="2" t="s">
        <v>168</v>
      </c>
      <c r="B43" s="33">
        <v>0.17</v>
      </c>
      <c r="C43" s="33">
        <v>0.20599999999999999</v>
      </c>
      <c r="D43" s="33">
        <v>0.23699999999999999</v>
      </c>
      <c r="E43" s="7">
        <v>1.3</v>
      </c>
      <c r="F43" s="33">
        <v>0.23</v>
      </c>
      <c r="G43" s="7">
        <v>1.5</v>
      </c>
      <c r="H43" s="31">
        <v>83.2</v>
      </c>
      <c r="I43" s="31">
        <v>3.5</v>
      </c>
      <c r="J43" s="31">
        <v>3.4466666666666668</v>
      </c>
      <c r="K43" s="31">
        <v>82.5</v>
      </c>
      <c r="L43" s="35">
        <v>6.000671716983244</v>
      </c>
      <c r="M43" s="7">
        <v>1</v>
      </c>
      <c r="N43" s="7">
        <v>0</v>
      </c>
      <c r="O43" s="7">
        <v>0</v>
      </c>
      <c r="P43" s="7">
        <v>0</v>
      </c>
      <c r="Q43" s="10">
        <v>51.789580538402397</v>
      </c>
      <c r="R43" s="10">
        <v>6.7024886148742304</v>
      </c>
      <c r="S43" s="10">
        <v>4.4250001907348802</v>
      </c>
      <c r="T43" s="10">
        <v>15.616747914541399</v>
      </c>
      <c r="U43" s="10">
        <v>0</v>
      </c>
      <c r="V43" s="10">
        <v>56.466694870070498</v>
      </c>
      <c r="W43" s="10">
        <v>3.2684268983529798</v>
      </c>
      <c r="X43" s="10">
        <v>9.5155492734817901</v>
      </c>
      <c r="Y43" s="10">
        <v>15.616747914541399</v>
      </c>
      <c r="Z43" s="10">
        <v>0</v>
      </c>
      <c r="AA43" s="10">
        <v>75.576768706186996</v>
      </c>
      <c r="AB43" s="10">
        <v>8.9881739704707009</v>
      </c>
      <c r="AC43" s="10">
        <v>10.4722410360514</v>
      </c>
      <c r="AD43" s="10">
        <v>42.946056764988903</v>
      </c>
      <c r="AE43" s="10">
        <v>0</v>
      </c>
      <c r="AF43" s="10"/>
    </row>
    <row r="44" spans="1:32" s="7" customFormat="1" x14ac:dyDescent="0.3">
      <c r="A44" s="2" t="s">
        <v>169</v>
      </c>
      <c r="B44" s="33">
        <v>0.17</v>
      </c>
      <c r="C44" s="33">
        <v>0.20599999999999999</v>
      </c>
      <c r="D44" s="33">
        <v>0.23699999999999999</v>
      </c>
      <c r="E44" s="7">
        <v>1.3</v>
      </c>
      <c r="F44" s="33">
        <v>0.23</v>
      </c>
      <c r="G44" s="7">
        <v>1.5</v>
      </c>
      <c r="H44" s="31">
        <v>100</v>
      </c>
      <c r="I44" s="31">
        <v>3.5</v>
      </c>
      <c r="J44" s="31">
        <v>3.4466666666666668</v>
      </c>
      <c r="K44" s="31">
        <v>82.5</v>
      </c>
      <c r="L44" s="35">
        <v>6.000671716983244</v>
      </c>
      <c r="M44" s="7">
        <v>1</v>
      </c>
      <c r="N44" s="7">
        <v>0</v>
      </c>
      <c r="O44" s="7">
        <v>0</v>
      </c>
      <c r="P44" s="7">
        <v>0</v>
      </c>
      <c r="Q44" s="10">
        <v>51.789580538402397</v>
      </c>
      <c r="R44" s="10">
        <v>6.7024886148742304</v>
      </c>
      <c r="S44" s="10">
        <v>4.4250001907348802</v>
      </c>
      <c r="T44" s="10">
        <v>15.616747914541399</v>
      </c>
      <c r="U44" s="10">
        <v>0</v>
      </c>
      <c r="V44" s="10">
        <v>48.351109483808003</v>
      </c>
      <c r="W44" s="10">
        <v>3.2684268983529798</v>
      </c>
      <c r="X44" s="10">
        <v>9.5155492734817901</v>
      </c>
      <c r="Y44" s="10">
        <v>15.616747914541399</v>
      </c>
      <c r="Z44" s="10">
        <v>0</v>
      </c>
      <c r="AA44" s="10">
        <v>66.649624781298201</v>
      </c>
      <c r="AB44" s="10">
        <v>8.9881739704707009</v>
      </c>
      <c r="AC44" s="10">
        <v>10.4722410360514</v>
      </c>
      <c r="AD44" s="10">
        <v>42.946056764988903</v>
      </c>
      <c r="AE44" s="10">
        <v>0</v>
      </c>
      <c r="AF44" s="10"/>
    </row>
    <row r="45" spans="1:32" s="7" customFormat="1" x14ac:dyDescent="0.3">
      <c r="A45" s="2" t="s">
        <v>170</v>
      </c>
      <c r="B45" s="33">
        <v>0.17</v>
      </c>
      <c r="C45" s="33">
        <v>0.20599999999999999</v>
      </c>
      <c r="D45" s="33">
        <v>0.23699999999999999</v>
      </c>
      <c r="E45" s="7">
        <v>1.3</v>
      </c>
      <c r="F45" s="33">
        <v>0.23</v>
      </c>
      <c r="G45" s="7">
        <v>1.5</v>
      </c>
      <c r="H45" s="31">
        <v>100</v>
      </c>
      <c r="I45" s="31">
        <v>4.5</v>
      </c>
      <c r="J45" s="31">
        <v>3.4466666666666668</v>
      </c>
      <c r="K45" s="31">
        <v>82.5</v>
      </c>
      <c r="L45" s="35">
        <v>6.000671716983244</v>
      </c>
      <c r="M45" s="7">
        <v>1</v>
      </c>
      <c r="N45" s="7">
        <v>0</v>
      </c>
      <c r="O45" s="7">
        <v>0</v>
      </c>
      <c r="P45" s="7">
        <v>0</v>
      </c>
      <c r="Q45" s="10">
        <v>51.789580538402397</v>
      </c>
      <c r="R45" s="10">
        <v>6.7024886148742304</v>
      </c>
      <c r="S45" s="10">
        <v>4.4250001907348802</v>
      </c>
      <c r="T45" s="10">
        <v>15.616747914541399</v>
      </c>
      <c r="U45" s="10">
        <v>0</v>
      </c>
      <c r="V45" s="10">
        <v>46.718392879742503</v>
      </c>
      <c r="W45" s="10">
        <v>3.2684268983529798</v>
      </c>
      <c r="X45" s="10">
        <v>9.5155492734817901</v>
      </c>
      <c r="Y45" s="10">
        <v>15.616747914541399</v>
      </c>
      <c r="Z45" s="10">
        <v>0</v>
      </c>
      <c r="AA45" s="10">
        <v>62.159654120117899</v>
      </c>
      <c r="AB45" s="10">
        <v>8.9881739704707009</v>
      </c>
      <c r="AC45" s="10">
        <v>10.4722410360514</v>
      </c>
      <c r="AD45" s="10">
        <v>42.946056764988903</v>
      </c>
      <c r="AE45" s="10">
        <v>0</v>
      </c>
      <c r="AF45" s="10"/>
    </row>
    <row r="46" spans="1:32" s="7" customFormat="1" x14ac:dyDescent="0.3">
      <c r="A46" s="2" t="s">
        <v>171</v>
      </c>
      <c r="B46" s="33">
        <v>0.17</v>
      </c>
      <c r="C46" s="33">
        <v>0.20599999999999999</v>
      </c>
      <c r="D46" s="33">
        <v>0.23699999999999999</v>
      </c>
      <c r="E46" s="7">
        <v>1.3</v>
      </c>
      <c r="F46" s="33">
        <v>0.23</v>
      </c>
      <c r="G46" s="7">
        <v>1.5</v>
      </c>
      <c r="H46" s="31">
        <v>100</v>
      </c>
      <c r="I46" s="31">
        <v>4.5</v>
      </c>
      <c r="J46" s="31">
        <v>4.5</v>
      </c>
      <c r="K46" s="31">
        <v>82.5</v>
      </c>
      <c r="L46" s="35">
        <v>6.000671716983244</v>
      </c>
      <c r="M46" s="7">
        <v>1</v>
      </c>
      <c r="N46" s="7">
        <v>0</v>
      </c>
      <c r="O46" s="7">
        <v>0</v>
      </c>
      <c r="P46" s="7">
        <v>0</v>
      </c>
      <c r="Q46" s="10">
        <v>51.789580538402397</v>
      </c>
      <c r="R46" s="10">
        <v>6.7024886148742304</v>
      </c>
      <c r="S46" s="10">
        <v>4.4250001907348802</v>
      </c>
      <c r="T46" s="10">
        <v>15.616747914541399</v>
      </c>
      <c r="U46" s="10">
        <v>0</v>
      </c>
      <c r="V46" s="10">
        <v>46.718392879742503</v>
      </c>
      <c r="W46" s="10">
        <v>2.5189091199690701</v>
      </c>
      <c r="X46" s="10">
        <v>9.5155492734817901</v>
      </c>
      <c r="Y46" s="10">
        <v>15.616747914541399</v>
      </c>
      <c r="Z46" s="10">
        <v>0</v>
      </c>
      <c r="AA46" s="10">
        <v>62.159654120117899</v>
      </c>
      <c r="AB46" s="10">
        <v>6.9270000799149596</v>
      </c>
      <c r="AC46" s="10">
        <v>10.4722410360514</v>
      </c>
      <c r="AD46" s="10">
        <v>42.946056764988903</v>
      </c>
      <c r="AE46" s="10">
        <v>0</v>
      </c>
      <c r="AF46" s="10"/>
    </row>
    <row r="47" spans="1:32" s="7" customFormat="1" x14ac:dyDescent="0.3">
      <c r="A47" s="2" t="s">
        <v>282</v>
      </c>
      <c r="B47" s="33">
        <v>0.17</v>
      </c>
      <c r="C47" s="33">
        <v>0.20599999999999999</v>
      </c>
      <c r="D47" s="33">
        <v>0.23699999999999999</v>
      </c>
      <c r="E47" s="7">
        <v>1.3</v>
      </c>
      <c r="F47" s="33">
        <v>0.23</v>
      </c>
      <c r="G47" s="7">
        <v>1.5</v>
      </c>
      <c r="H47" s="31">
        <v>100</v>
      </c>
      <c r="I47" s="31">
        <v>4.5</v>
      </c>
      <c r="J47" s="31">
        <v>4.5</v>
      </c>
      <c r="K47" s="31">
        <v>100</v>
      </c>
      <c r="L47" s="35">
        <v>6.000671716983244</v>
      </c>
      <c r="M47" s="7">
        <v>1</v>
      </c>
      <c r="N47" s="7">
        <v>0</v>
      </c>
      <c r="O47" s="7">
        <v>0</v>
      </c>
      <c r="P47" s="7">
        <v>0</v>
      </c>
      <c r="Q47" s="10">
        <v>51.789580538402397</v>
      </c>
      <c r="R47" s="10">
        <v>6.7024886148742304</v>
      </c>
      <c r="S47" s="10">
        <v>4.4250001907348802</v>
      </c>
      <c r="T47" s="10">
        <v>15.616747914541399</v>
      </c>
      <c r="U47" s="10">
        <v>0</v>
      </c>
      <c r="V47" s="10">
        <v>46.718392879742503</v>
      </c>
      <c r="W47" s="10">
        <v>2.5189091199690701</v>
      </c>
      <c r="X47" s="10">
        <v>7.8508729664793</v>
      </c>
      <c r="Y47" s="10">
        <v>15.616747914541399</v>
      </c>
      <c r="Z47" s="10">
        <v>0</v>
      </c>
      <c r="AA47" s="10">
        <v>62.159654120117899</v>
      </c>
      <c r="AB47" s="10">
        <v>6.9270000799149596</v>
      </c>
      <c r="AC47" s="10">
        <v>8.6410970983486397</v>
      </c>
      <c r="AD47" s="10">
        <v>42.946056764988903</v>
      </c>
      <c r="AE47" s="10">
        <v>0</v>
      </c>
      <c r="AF47" s="10"/>
    </row>
    <row r="48" spans="1:32" s="7" customFormat="1" x14ac:dyDescent="0.3">
      <c r="A48" s="2" t="s">
        <v>283</v>
      </c>
      <c r="B48" s="33">
        <v>0.17</v>
      </c>
      <c r="C48" s="33">
        <v>0.20599999999999999</v>
      </c>
      <c r="D48" s="33">
        <v>0.23699999999999999</v>
      </c>
      <c r="E48" s="7">
        <v>1.3</v>
      </c>
      <c r="F48" s="33">
        <v>0.23</v>
      </c>
      <c r="G48" s="7">
        <v>1.5</v>
      </c>
      <c r="H48" s="31">
        <v>100</v>
      </c>
      <c r="I48" s="31">
        <v>4.5</v>
      </c>
      <c r="J48" s="31">
        <v>4.5</v>
      </c>
      <c r="K48" s="31">
        <v>100</v>
      </c>
      <c r="L48" s="35">
        <v>4</v>
      </c>
      <c r="M48" s="7">
        <v>1</v>
      </c>
      <c r="N48" s="7">
        <v>0</v>
      </c>
      <c r="O48" s="7">
        <v>0</v>
      </c>
      <c r="P48" s="7">
        <v>0</v>
      </c>
      <c r="Q48" s="10">
        <v>54.521287710753199</v>
      </c>
      <c r="R48" s="10">
        <v>5.38189561563693</v>
      </c>
      <c r="S48" s="10">
        <v>4.4250001907348802</v>
      </c>
      <c r="T48" s="10">
        <v>10.411165276360901</v>
      </c>
      <c r="U48" s="10">
        <v>0</v>
      </c>
      <c r="V48" s="10">
        <v>49.102599953716798</v>
      </c>
      <c r="W48" s="10">
        <v>2.0226078294060299</v>
      </c>
      <c r="X48" s="10">
        <v>7.8508729664793</v>
      </c>
      <c r="Y48" s="10">
        <v>10.411165276360901</v>
      </c>
      <c r="Z48" s="10">
        <v>0</v>
      </c>
      <c r="AA48" s="10">
        <v>65.2183058528544</v>
      </c>
      <c r="AB48" s="10">
        <v>5.56217153086659</v>
      </c>
      <c r="AC48" s="10">
        <v>8.6410970983486397</v>
      </c>
      <c r="AD48" s="10">
        <v>28.630704509992601</v>
      </c>
      <c r="AE48" s="10">
        <v>0</v>
      </c>
      <c r="AF48" s="10"/>
    </row>
    <row r="49" spans="1:32" s="7" customFormat="1" x14ac:dyDescent="0.3">
      <c r="A49" s="2" t="s">
        <v>303</v>
      </c>
      <c r="B49" s="33">
        <v>0.24</v>
      </c>
      <c r="C49" s="33">
        <v>1.05</v>
      </c>
      <c r="D49" s="33">
        <v>1.74</v>
      </c>
      <c r="E49" s="7">
        <v>3.1</v>
      </c>
      <c r="F49" s="33">
        <v>0.72</v>
      </c>
      <c r="G49" s="7">
        <v>3.8</v>
      </c>
      <c r="H49" s="31">
        <v>83.2</v>
      </c>
      <c r="I49" s="31">
        <v>3.5</v>
      </c>
      <c r="J49" s="31">
        <v>3.5</v>
      </c>
      <c r="K49" s="31">
        <v>100</v>
      </c>
      <c r="L49" s="35">
        <v>4</v>
      </c>
      <c r="M49" s="7">
        <v>1</v>
      </c>
      <c r="N49" s="7">
        <v>0</v>
      </c>
      <c r="O49" s="7">
        <v>0</v>
      </c>
      <c r="P49" s="7">
        <v>0</v>
      </c>
      <c r="Q49" s="10">
        <v>93.937918796775605</v>
      </c>
      <c r="R49" s="10">
        <v>7.4059147244145498</v>
      </c>
      <c r="S49" s="10">
        <v>4.4250001907348802</v>
      </c>
      <c r="T49" s="10">
        <v>10.411165276360901</v>
      </c>
      <c r="U49" s="10">
        <v>0</v>
      </c>
      <c r="V49" s="10">
        <v>100.728123173264</v>
      </c>
      <c r="W49" s="10">
        <v>3.49413281204381</v>
      </c>
      <c r="X49" s="10">
        <v>7.8508729664793</v>
      </c>
      <c r="Y49" s="10">
        <v>10.411165276360901</v>
      </c>
      <c r="Z49" s="10">
        <v>0</v>
      </c>
      <c r="AA49" s="10">
        <v>132.42738748260999</v>
      </c>
      <c r="AB49" s="10">
        <v>9.6088652331204791</v>
      </c>
      <c r="AC49" s="10">
        <v>8.6410970983486397</v>
      </c>
      <c r="AD49" s="10">
        <v>28.630704509992601</v>
      </c>
      <c r="AE49" s="10">
        <v>0</v>
      </c>
      <c r="AF49" s="10"/>
    </row>
    <row r="50" spans="1:32" s="7" customFormat="1" x14ac:dyDescent="0.3">
      <c r="A50" s="2" t="s">
        <v>304</v>
      </c>
      <c r="B50" s="33">
        <v>0.24</v>
      </c>
      <c r="C50" s="33">
        <v>1.05</v>
      </c>
      <c r="D50" s="33">
        <v>1.74</v>
      </c>
      <c r="E50" s="7">
        <v>3.1</v>
      </c>
      <c r="F50" s="33">
        <v>0.72</v>
      </c>
      <c r="G50" s="7">
        <v>3.8</v>
      </c>
      <c r="H50" s="31">
        <v>83.2</v>
      </c>
      <c r="I50" s="31">
        <v>3.5</v>
      </c>
      <c r="J50" s="31">
        <v>4.5</v>
      </c>
      <c r="K50" s="31">
        <v>100</v>
      </c>
      <c r="L50" s="35">
        <v>4</v>
      </c>
      <c r="M50" s="7">
        <v>1</v>
      </c>
      <c r="N50" s="7">
        <v>0</v>
      </c>
      <c r="O50" s="7">
        <v>0</v>
      </c>
      <c r="P50" s="7">
        <v>0</v>
      </c>
      <c r="Q50" s="10">
        <v>93.937918796775605</v>
      </c>
      <c r="R50" s="10">
        <v>7.4059147244145498</v>
      </c>
      <c r="S50" s="10">
        <v>4.4250001907348802</v>
      </c>
      <c r="T50" s="10">
        <v>10.411165276360901</v>
      </c>
      <c r="U50" s="10">
        <v>0</v>
      </c>
      <c r="V50" s="10">
        <v>100.728123173264</v>
      </c>
      <c r="W50" s="10">
        <v>2.6928560069908598</v>
      </c>
      <c r="X50" s="10">
        <v>7.8508729664793</v>
      </c>
      <c r="Y50" s="10">
        <v>10.411165276360901</v>
      </c>
      <c r="Z50" s="10">
        <v>0</v>
      </c>
      <c r="AA50" s="10">
        <v>132.42738748260999</v>
      </c>
      <c r="AB50" s="10">
        <v>7.4053540192248697</v>
      </c>
      <c r="AC50" s="10">
        <v>8.6410970983486397</v>
      </c>
      <c r="AD50" s="10">
        <v>28.630704509992601</v>
      </c>
      <c r="AE50" s="10">
        <v>0</v>
      </c>
      <c r="AF50" s="10"/>
    </row>
    <row r="51" spans="1:32" s="7" customFormat="1" x14ac:dyDescent="0.3">
      <c r="A51" s="2" t="s">
        <v>305</v>
      </c>
      <c r="B51" s="33">
        <v>0.24</v>
      </c>
      <c r="C51" s="33">
        <v>1.05</v>
      </c>
      <c r="D51" s="33">
        <v>1.74</v>
      </c>
      <c r="E51" s="7">
        <v>3.1</v>
      </c>
      <c r="F51" s="33">
        <v>0.72</v>
      </c>
      <c r="G51" s="7">
        <v>3.8</v>
      </c>
      <c r="H51" s="31">
        <v>83.2</v>
      </c>
      <c r="I51" s="31">
        <v>4.5</v>
      </c>
      <c r="J51" s="31">
        <v>4.5</v>
      </c>
      <c r="K51" s="31">
        <v>100</v>
      </c>
      <c r="L51" s="35">
        <v>4</v>
      </c>
      <c r="M51" s="7">
        <v>1</v>
      </c>
      <c r="N51" s="7">
        <v>0</v>
      </c>
      <c r="O51" s="7">
        <v>0</v>
      </c>
      <c r="P51" s="7">
        <v>0</v>
      </c>
      <c r="Q51" s="10">
        <v>93.937918796775605</v>
      </c>
      <c r="R51" s="10">
        <v>7.4059147244145498</v>
      </c>
      <c r="S51" s="10">
        <v>4.4250001907348802</v>
      </c>
      <c r="T51" s="10">
        <v>10.411165276360901</v>
      </c>
      <c r="U51" s="10">
        <v>0</v>
      </c>
      <c r="V51" s="10">
        <v>98.019187569859</v>
      </c>
      <c r="W51" s="10">
        <v>2.6928560069908598</v>
      </c>
      <c r="X51" s="10">
        <v>7.8508729664793</v>
      </c>
      <c r="Y51" s="10">
        <v>10.411165276360901</v>
      </c>
      <c r="Z51" s="10">
        <v>0</v>
      </c>
      <c r="AA51" s="10">
        <v>124.977814573247</v>
      </c>
      <c r="AB51" s="10">
        <v>7.4053540192248697</v>
      </c>
      <c r="AC51" s="10">
        <v>8.6410970983486397</v>
      </c>
      <c r="AD51" s="10">
        <v>28.630704509992601</v>
      </c>
      <c r="AE51" s="10">
        <v>0</v>
      </c>
      <c r="AF51" s="10"/>
    </row>
    <row r="52" spans="1:32" s="7" customFormat="1" x14ac:dyDescent="0.3">
      <c r="A52" s="2" t="s">
        <v>306</v>
      </c>
      <c r="B52" s="33">
        <v>0.24</v>
      </c>
      <c r="C52" s="33">
        <v>1.05</v>
      </c>
      <c r="D52" s="33">
        <v>1.74</v>
      </c>
      <c r="E52" s="7">
        <v>3.1</v>
      </c>
      <c r="F52" s="33">
        <v>0.72</v>
      </c>
      <c r="G52" s="7">
        <v>3.8</v>
      </c>
      <c r="H52" s="31">
        <v>100</v>
      </c>
      <c r="I52" s="31">
        <v>4.5</v>
      </c>
      <c r="J52" s="31">
        <v>4.5</v>
      </c>
      <c r="K52" s="31">
        <v>100</v>
      </c>
      <c r="L52" s="35">
        <v>4</v>
      </c>
      <c r="M52" s="7">
        <v>1</v>
      </c>
      <c r="N52" s="7">
        <v>0</v>
      </c>
      <c r="O52" s="7">
        <v>0</v>
      </c>
      <c r="P52" s="7">
        <v>0</v>
      </c>
      <c r="Q52" s="10">
        <v>93.937918796775605</v>
      </c>
      <c r="R52" s="10">
        <v>7.4059147244145498</v>
      </c>
      <c r="S52" s="10">
        <v>4.4250001907348802</v>
      </c>
      <c r="T52" s="10">
        <v>10.411165276360901</v>
      </c>
      <c r="U52" s="10">
        <v>0</v>
      </c>
      <c r="V52" s="10">
        <v>83.298828897756394</v>
      </c>
      <c r="W52" s="10">
        <v>2.6928560069908598</v>
      </c>
      <c r="X52" s="10">
        <v>7.8508729664793</v>
      </c>
      <c r="Y52" s="10">
        <v>10.411165276360901</v>
      </c>
      <c r="Z52" s="10">
        <v>0</v>
      </c>
      <c r="AA52" s="10">
        <v>108.785420033934</v>
      </c>
      <c r="AB52" s="10">
        <v>7.4053540192248697</v>
      </c>
      <c r="AC52" s="10">
        <v>8.6410970983486397</v>
      </c>
      <c r="AD52" s="10">
        <v>28.630704509992601</v>
      </c>
      <c r="AE52" s="10">
        <v>0</v>
      </c>
    </row>
    <row r="53" spans="1:32" s="6" customFormat="1" x14ac:dyDescent="0.3">
      <c r="A53" s="2" t="s">
        <v>276</v>
      </c>
      <c r="B53" s="20">
        <v>0.24</v>
      </c>
      <c r="C53" s="20">
        <v>1.05</v>
      </c>
      <c r="D53" s="20">
        <v>1.74</v>
      </c>
      <c r="E53" s="6">
        <v>3.1</v>
      </c>
      <c r="F53" s="20">
        <v>0.72</v>
      </c>
      <c r="G53" s="6">
        <v>3.8</v>
      </c>
      <c r="H53" s="26">
        <v>83.2</v>
      </c>
      <c r="I53" s="26">
        <v>3.5</v>
      </c>
      <c r="J53" s="26">
        <v>3.4466666666666668</v>
      </c>
      <c r="K53" s="26">
        <v>82.5</v>
      </c>
      <c r="L53" s="28">
        <v>6.000671716983244</v>
      </c>
      <c r="M53" s="6">
        <v>0</v>
      </c>
      <c r="N53" s="6">
        <v>1</v>
      </c>
      <c r="O53" s="6">
        <v>0</v>
      </c>
      <c r="P53" s="6">
        <v>0</v>
      </c>
      <c r="Q53" s="14">
        <v>73.716476523923802</v>
      </c>
      <c r="R53" s="14">
        <v>11.622393316887599</v>
      </c>
      <c r="S53" s="14">
        <v>4.4250001907348802</v>
      </c>
      <c r="T53" s="14">
        <v>15.616747914541399</v>
      </c>
      <c r="U53" s="14">
        <v>0</v>
      </c>
      <c r="V53" s="14">
        <v>78.889312125202693</v>
      </c>
      <c r="W53" s="14">
        <v>5.4474226734173401</v>
      </c>
      <c r="X53" s="14">
        <v>9.5155492734817901</v>
      </c>
      <c r="Y53" s="14">
        <v>15.616747914541399</v>
      </c>
      <c r="Z53" s="14">
        <v>0</v>
      </c>
      <c r="AA53" s="14">
        <v>103.492424200722</v>
      </c>
      <c r="AB53" s="14">
        <v>14.9804123518977</v>
      </c>
      <c r="AC53" s="14">
        <v>10.4722410360514</v>
      </c>
      <c r="AD53" s="14">
        <v>42.946056764988903</v>
      </c>
      <c r="AE53" s="14">
        <v>0</v>
      </c>
    </row>
    <row r="54" spans="1:32" s="6" customFormat="1" x14ac:dyDescent="0.3">
      <c r="A54" s="2" t="s">
        <v>27</v>
      </c>
      <c r="B54" s="20">
        <v>0.20499999999999999</v>
      </c>
      <c r="C54" s="20">
        <v>1.05</v>
      </c>
      <c r="D54" s="20">
        <v>1.74</v>
      </c>
      <c r="E54" s="6">
        <v>3.1</v>
      </c>
      <c r="F54" s="20">
        <v>0.72</v>
      </c>
      <c r="G54" s="6">
        <v>3.8</v>
      </c>
      <c r="H54" s="26">
        <v>83.2</v>
      </c>
      <c r="I54" s="26">
        <v>3.5</v>
      </c>
      <c r="J54" s="26">
        <v>3.4466666666666668</v>
      </c>
      <c r="K54" s="26">
        <v>82.5</v>
      </c>
      <c r="L54" s="28">
        <v>6.000671716983244</v>
      </c>
      <c r="M54" s="6">
        <v>0</v>
      </c>
      <c r="N54" s="6">
        <v>1</v>
      </c>
      <c r="O54" s="6">
        <v>0</v>
      </c>
      <c r="P54" s="6">
        <v>0</v>
      </c>
      <c r="Q54" s="14">
        <v>72.376821252345195</v>
      </c>
      <c r="R54" s="14">
        <v>11.6913232568767</v>
      </c>
      <c r="S54" s="14">
        <v>4.4250001907348802</v>
      </c>
      <c r="T54" s="14">
        <v>15.616747914541399</v>
      </c>
      <c r="U54" s="14">
        <v>0</v>
      </c>
      <c r="V54" s="14">
        <v>77.493646785360795</v>
      </c>
      <c r="W54" s="14">
        <v>5.4814507344964403</v>
      </c>
      <c r="X54" s="14">
        <v>9.5155492734817901</v>
      </c>
      <c r="Y54" s="14">
        <v>15.616747914541399</v>
      </c>
      <c r="Z54" s="14">
        <v>0</v>
      </c>
      <c r="AA54" s="14">
        <v>101.71613807144099</v>
      </c>
      <c r="AB54" s="14">
        <v>15.073989519865201</v>
      </c>
      <c r="AC54" s="14">
        <v>10.4722410360514</v>
      </c>
      <c r="AD54" s="14">
        <v>42.946056764988903</v>
      </c>
      <c r="AE54" s="14">
        <v>0</v>
      </c>
    </row>
    <row r="55" spans="1:32" s="6" customFormat="1" x14ac:dyDescent="0.3">
      <c r="A55" s="2" t="s">
        <v>28</v>
      </c>
      <c r="B55" s="20">
        <v>0.17</v>
      </c>
      <c r="C55" s="20">
        <v>1.05</v>
      </c>
      <c r="D55" s="20">
        <v>1.74</v>
      </c>
      <c r="E55" s="6">
        <v>3.1</v>
      </c>
      <c r="F55" s="20">
        <v>0.72</v>
      </c>
      <c r="G55" s="6">
        <v>3.8</v>
      </c>
      <c r="H55" s="26">
        <v>83.2</v>
      </c>
      <c r="I55" s="26">
        <v>3.5</v>
      </c>
      <c r="J55" s="26">
        <v>3.4466666666666668</v>
      </c>
      <c r="K55" s="26">
        <v>82.5</v>
      </c>
      <c r="L55" s="28">
        <v>6.000671716983244</v>
      </c>
      <c r="M55" s="6">
        <v>0</v>
      </c>
      <c r="N55" s="6">
        <v>1</v>
      </c>
      <c r="O55" s="6">
        <v>0</v>
      </c>
      <c r="P55" s="6">
        <v>0</v>
      </c>
      <c r="Q55" s="14">
        <v>71.038406983765597</v>
      </c>
      <c r="R55" s="14">
        <v>11.762036402855401</v>
      </c>
      <c r="S55" s="14">
        <v>4.4250001907348802</v>
      </c>
      <c r="T55" s="14">
        <v>15.616747914541399</v>
      </c>
      <c r="U55" s="14">
        <v>0</v>
      </c>
      <c r="V55" s="14">
        <v>76.098493172199895</v>
      </c>
      <c r="W55" s="14">
        <v>5.5163483648888203</v>
      </c>
      <c r="X55" s="14">
        <v>9.5155492734817901</v>
      </c>
      <c r="Y55" s="14">
        <v>15.616747914541399</v>
      </c>
      <c r="Z55" s="14">
        <v>0</v>
      </c>
      <c r="AA55" s="14">
        <v>99.939349227545605</v>
      </c>
      <c r="AB55" s="14">
        <v>15.1699580034443</v>
      </c>
      <c r="AC55" s="14">
        <v>10.4722410360514</v>
      </c>
      <c r="AD55" s="14">
        <v>42.946056764988903</v>
      </c>
      <c r="AE55" s="14">
        <v>0</v>
      </c>
    </row>
    <row r="56" spans="1:32" s="6" customFormat="1" x14ac:dyDescent="0.3">
      <c r="A56" s="2" t="s">
        <v>29</v>
      </c>
      <c r="B56" s="20">
        <v>0.24</v>
      </c>
      <c r="C56" s="20">
        <v>0.628</v>
      </c>
      <c r="D56" s="20">
        <v>1.74</v>
      </c>
      <c r="E56" s="6">
        <v>3.1</v>
      </c>
      <c r="F56" s="20">
        <v>0.72</v>
      </c>
      <c r="G56" s="6">
        <v>3.8</v>
      </c>
      <c r="H56" s="26">
        <v>83.2</v>
      </c>
      <c r="I56" s="26">
        <v>3.5</v>
      </c>
      <c r="J56" s="26">
        <v>3.4466666666666668</v>
      </c>
      <c r="K56" s="26">
        <v>82.5</v>
      </c>
      <c r="L56" s="28">
        <v>6.000671716983244</v>
      </c>
      <c r="M56" s="6">
        <v>0</v>
      </c>
      <c r="N56" s="6">
        <v>1</v>
      </c>
      <c r="O56" s="6">
        <v>0</v>
      </c>
      <c r="P56" s="6">
        <v>0</v>
      </c>
      <c r="Q56" s="14">
        <v>67.295299554165993</v>
      </c>
      <c r="R56" s="14">
        <v>11.4763562341337</v>
      </c>
      <c r="S56" s="14">
        <v>4.4250001907348802</v>
      </c>
      <c r="T56" s="14">
        <v>15.616747914541399</v>
      </c>
      <c r="U56" s="14">
        <v>0</v>
      </c>
      <c r="V56" s="14">
        <v>72.192270136326599</v>
      </c>
      <c r="W56" s="14">
        <v>5.38415137705719</v>
      </c>
      <c r="X56" s="14">
        <v>9.5155492734817901</v>
      </c>
      <c r="Y56" s="14">
        <v>15.616747914541399</v>
      </c>
      <c r="Z56" s="14">
        <v>0</v>
      </c>
      <c r="AA56" s="14">
        <v>94.958057292296303</v>
      </c>
      <c r="AB56" s="14">
        <v>14.8064162869073</v>
      </c>
      <c r="AC56" s="14">
        <v>10.4722410360514</v>
      </c>
      <c r="AD56" s="14">
        <v>42.946056764988903</v>
      </c>
      <c r="AE56" s="14">
        <v>0</v>
      </c>
    </row>
    <row r="57" spans="1:32" s="6" customFormat="1" x14ac:dyDescent="0.3">
      <c r="A57" s="2" t="s">
        <v>30</v>
      </c>
      <c r="B57" s="20">
        <v>0.24</v>
      </c>
      <c r="C57" s="20">
        <v>0.20599999999999999</v>
      </c>
      <c r="D57" s="20">
        <v>1.74</v>
      </c>
      <c r="E57" s="6">
        <v>3.1</v>
      </c>
      <c r="F57" s="20">
        <v>0.72</v>
      </c>
      <c r="G57" s="6">
        <v>3.8</v>
      </c>
      <c r="H57" s="26">
        <v>83.2</v>
      </c>
      <c r="I57" s="26">
        <v>3.5</v>
      </c>
      <c r="J57" s="26">
        <v>3.4466666666666668</v>
      </c>
      <c r="K57" s="26">
        <v>82.5</v>
      </c>
      <c r="L57" s="28">
        <v>6.000671716983244</v>
      </c>
      <c r="M57" s="6">
        <v>0</v>
      </c>
      <c r="N57" s="6">
        <v>1</v>
      </c>
      <c r="O57" s="6">
        <v>0</v>
      </c>
      <c r="P57" s="6">
        <v>0</v>
      </c>
      <c r="Q57" s="14">
        <v>60.886400698579401</v>
      </c>
      <c r="R57" s="14">
        <v>11.345788388479299</v>
      </c>
      <c r="S57" s="14">
        <v>4.4250001907348802</v>
      </c>
      <c r="T57" s="14">
        <v>15.616747914541399</v>
      </c>
      <c r="U57" s="14">
        <v>0</v>
      </c>
      <c r="V57" s="14">
        <v>65.489761232117701</v>
      </c>
      <c r="W57" s="14">
        <v>5.3284235579840997</v>
      </c>
      <c r="X57" s="14">
        <v>9.5155492734817901</v>
      </c>
      <c r="Y57" s="14">
        <v>15.616747914541399</v>
      </c>
      <c r="Z57" s="14">
        <v>0</v>
      </c>
      <c r="AA57" s="14">
        <v>86.389759761581999</v>
      </c>
      <c r="AB57" s="14">
        <v>14.653164784456299</v>
      </c>
      <c r="AC57" s="14">
        <v>10.4722410360514</v>
      </c>
      <c r="AD57" s="14">
        <v>42.946056764988903</v>
      </c>
      <c r="AE57" s="14">
        <v>0</v>
      </c>
    </row>
    <row r="58" spans="1:32" s="6" customFormat="1" x14ac:dyDescent="0.3">
      <c r="A58" s="2" t="s">
        <v>31</v>
      </c>
      <c r="B58" s="20">
        <v>0.24</v>
      </c>
      <c r="C58" s="20">
        <v>1.05</v>
      </c>
      <c r="D58" s="20">
        <v>0.98899999999999999</v>
      </c>
      <c r="E58" s="6">
        <v>3.1</v>
      </c>
      <c r="F58" s="20">
        <v>0.72</v>
      </c>
      <c r="G58" s="6">
        <v>3.8</v>
      </c>
      <c r="H58" s="26">
        <v>83.2</v>
      </c>
      <c r="I58" s="26">
        <v>3.5</v>
      </c>
      <c r="J58" s="26">
        <v>3.4466666666666668</v>
      </c>
      <c r="K58" s="26">
        <v>82.5</v>
      </c>
      <c r="L58" s="28">
        <v>6.000671716983244</v>
      </c>
      <c r="M58" s="6">
        <v>0</v>
      </c>
      <c r="N58" s="6">
        <v>1</v>
      </c>
      <c r="O58" s="6">
        <v>0</v>
      </c>
      <c r="P58" s="6">
        <v>0</v>
      </c>
      <c r="Q58" s="14">
        <v>66.405929896884004</v>
      </c>
      <c r="R58" s="14">
        <v>12.279568594834</v>
      </c>
      <c r="S58" s="14">
        <v>4.4250001907348802</v>
      </c>
      <c r="T58" s="14">
        <v>15.616747914541399</v>
      </c>
      <c r="U58" s="14">
        <v>0</v>
      </c>
      <c r="V58" s="14">
        <v>71.264272210424394</v>
      </c>
      <c r="W58" s="14">
        <v>5.7683752803763904</v>
      </c>
      <c r="X58" s="14">
        <v>9.5155492734817901</v>
      </c>
      <c r="Y58" s="14">
        <v>15.616747914541399</v>
      </c>
      <c r="Z58" s="14">
        <v>0</v>
      </c>
      <c r="AA58" s="14">
        <v>93.774845448202299</v>
      </c>
      <c r="AB58" s="14">
        <v>15.863032021035099</v>
      </c>
      <c r="AC58" s="14">
        <v>10.4722410360514</v>
      </c>
      <c r="AD58" s="14">
        <v>42.946056764988903</v>
      </c>
      <c r="AE58" s="14">
        <v>0</v>
      </c>
    </row>
    <row r="59" spans="1:32" s="6" customFormat="1" x14ac:dyDescent="0.3">
      <c r="A59" s="2" t="s">
        <v>32</v>
      </c>
      <c r="B59" s="20">
        <v>0.24</v>
      </c>
      <c r="C59" s="20">
        <v>1.05</v>
      </c>
      <c r="D59" s="20">
        <v>0.23699999999999999</v>
      </c>
      <c r="E59" s="6">
        <v>3.1</v>
      </c>
      <c r="F59" s="20">
        <v>0.72</v>
      </c>
      <c r="G59" s="6">
        <v>3.8</v>
      </c>
      <c r="H59" s="26">
        <v>83.2</v>
      </c>
      <c r="I59" s="26">
        <v>3.5</v>
      </c>
      <c r="J59" s="26">
        <v>3.4466666666666668</v>
      </c>
      <c r="K59" s="26">
        <v>82.5</v>
      </c>
      <c r="L59" s="28">
        <v>6.000671716983244</v>
      </c>
      <c r="M59" s="6">
        <v>0</v>
      </c>
      <c r="N59" s="6">
        <v>1</v>
      </c>
      <c r="O59" s="6">
        <v>0</v>
      </c>
      <c r="P59" s="6">
        <v>0</v>
      </c>
      <c r="Q59" s="14">
        <v>59.141057963398303</v>
      </c>
      <c r="R59" s="14">
        <v>13.0508586067323</v>
      </c>
      <c r="S59" s="14">
        <v>4.4250001907348802</v>
      </c>
      <c r="T59" s="14">
        <v>15.616747914541399</v>
      </c>
      <c r="U59" s="14">
        <v>0</v>
      </c>
      <c r="V59" s="14">
        <v>63.664034832694298</v>
      </c>
      <c r="W59" s="14">
        <v>6.1449758738356097</v>
      </c>
      <c r="X59" s="14">
        <v>9.5155492734817901</v>
      </c>
      <c r="Y59" s="14">
        <v>15.616747914541399</v>
      </c>
      <c r="Z59" s="14">
        <v>0</v>
      </c>
      <c r="AA59" s="14">
        <v>84.055178133998993</v>
      </c>
      <c r="AB59" s="14">
        <v>16.8986836530479</v>
      </c>
      <c r="AC59" s="14">
        <v>10.4722410360514</v>
      </c>
      <c r="AD59" s="14">
        <v>42.946056764988903</v>
      </c>
      <c r="AE59" s="14">
        <v>0</v>
      </c>
    </row>
    <row r="60" spans="1:32" s="6" customFormat="1" x14ac:dyDescent="0.3">
      <c r="A60" s="2" t="s">
        <v>33</v>
      </c>
      <c r="B60" s="20">
        <v>0.24</v>
      </c>
      <c r="C60" s="20">
        <v>1.05</v>
      </c>
      <c r="D60" s="20">
        <v>1.74</v>
      </c>
      <c r="E60" s="6">
        <v>2.2000000000000002</v>
      </c>
      <c r="F60" s="20">
        <v>0.72</v>
      </c>
      <c r="G60" s="6">
        <v>3.8</v>
      </c>
      <c r="H60" s="26">
        <v>83.2</v>
      </c>
      <c r="I60" s="26">
        <v>3.5</v>
      </c>
      <c r="J60" s="26">
        <v>3.4466666666666668</v>
      </c>
      <c r="K60" s="26">
        <v>82.5</v>
      </c>
      <c r="L60" s="28">
        <v>6.000671716983244</v>
      </c>
      <c r="M60" s="6">
        <v>0</v>
      </c>
      <c r="N60" s="6">
        <v>1</v>
      </c>
      <c r="O60" s="6">
        <v>0</v>
      </c>
      <c r="P60" s="6">
        <v>0</v>
      </c>
      <c r="Q60" s="14">
        <v>69.891418684912196</v>
      </c>
      <c r="R60" s="14">
        <v>11.8934125139344</v>
      </c>
      <c r="S60" s="14">
        <v>4.4250001907348802</v>
      </c>
      <c r="T60" s="14">
        <v>15.616747914541399</v>
      </c>
      <c r="U60" s="14">
        <v>0</v>
      </c>
      <c r="V60" s="14">
        <v>74.902362269351102</v>
      </c>
      <c r="W60" s="14">
        <v>5.5797928822937104</v>
      </c>
      <c r="X60" s="14">
        <v>9.5155492734817901</v>
      </c>
      <c r="Y60" s="14">
        <v>15.616747914541399</v>
      </c>
      <c r="Z60" s="14">
        <v>0</v>
      </c>
      <c r="AA60" s="14">
        <v>98.415259111321603</v>
      </c>
      <c r="AB60" s="14">
        <v>15.344430426307699</v>
      </c>
      <c r="AC60" s="14">
        <v>10.4722410360514</v>
      </c>
      <c r="AD60" s="14">
        <v>42.946056764988903</v>
      </c>
      <c r="AE60" s="14">
        <v>0</v>
      </c>
    </row>
    <row r="61" spans="1:32" s="6" customFormat="1" x14ac:dyDescent="0.3">
      <c r="A61" s="2" t="s">
        <v>34</v>
      </c>
      <c r="B61" s="20">
        <v>0.24</v>
      </c>
      <c r="C61" s="20">
        <v>1.05</v>
      </c>
      <c r="D61" s="20">
        <v>1.74</v>
      </c>
      <c r="E61" s="6">
        <v>1.3</v>
      </c>
      <c r="F61" s="20">
        <v>0.72</v>
      </c>
      <c r="G61" s="6">
        <v>3.8</v>
      </c>
      <c r="H61" s="26">
        <v>83.2</v>
      </c>
      <c r="I61" s="26">
        <v>3.5</v>
      </c>
      <c r="J61" s="26">
        <v>3.4466666666666668</v>
      </c>
      <c r="K61" s="26">
        <v>82.5</v>
      </c>
      <c r="L61" s="28">
        <v>6.000671716983244</v>
      </c>
      <c r="M61" s="6">
        <v>0</v>
      </c>
      <c r="N61" s="6">
        <v>1</v>
      </c>
      <c r="O61" s="6">
        <v>0</v>
      </c>
      <c r="P61" s="6">
        <v>0</v>
      </c>
      <c r="Q61" s="14">
        <v>66.080745973018296</v>
      </c>
      <c r="R61" s="14">
        <v>12.183397444291501</v>
      </c>
      <c r="S61" s="14">
        <v>4.4250001907348802</v>
      </c>
      <c r="T61" s="14">
        <v>15.616747914541399</v>
      </c>
      <c r="U61" s="14">
        <v>0</v>
      </c>
      <c r="V61" s="14">
        <v>70.924573354920796</v>
      </c>
      <c r="W61" s="14">
        <v>5.7214116130938697</v>
      </c>
      <c r="X61" s="14">
        <v>9.5155492734817901</v>
      </c>
      <c r="Y61" s="14">
        <v>15.616747914541399</v>
      </c>
      <c r="Z61" s="14">
        <v>0</v>
      </c>
      <c r="AA61" s="14">
        <v>93.341147211976804</v>
      </c>
      <c r="AB61" s="14">
        <v>15.7338819360081</v>
      </c>
      <c r="AC61" s="14">
        <v>10.4722410360514</v>
      </c>
      <c r="AD61" s="14">
        <v>42.946056764988903</v>
      </c>
      <c r="AE61" s="14">
        <v>0</v>
      </c>
    </row>
    <row r="62" spans="1:32" s="6" customFormat="1" x14ac:dyDescent="0.3">
      <c r="A62" s="2" t="s">
        <v>35</v>
      </c>
      <c r="B62" s="20">
        <v>0.24</v>
      </c>
      <c r="C62" s="20">
        <v>1.05</v>
      </c>
      <c r="D62" s="20">
        <v>1.74</v>
      </c>
      <c r="E62" s="6">
        <v>3.1</v>
      </c>
      <c r="F62" s="20">
        <v>0.46</v>
      </c>
      <c r="G62" s="6">
        <v>3.8</v>
      </c>
      <c r="H62" s="26">
        <v>83.2</v>
      </c>
      <c r="I62" s="26">
        <v>3.5</v>
      </c>
      <c r="J62" s="26">
        <v>3.4466666666666668</v>
      </c>
      <c r="K62" s="26">
        <v>82.5</v>
      </c>
      <c r="L62" s="28">
        <v>6.000671716983244</v>
      </c>
      <c r="M62" s="6">
        <v>0</v>
      </c>
      <c r="N62" s="6">
        <v>1</v>
      </c>
      <c r="O62" s="6">
        <v>0</v>
      </c>
      <c r="P62" s="6">
        <v>0</v>
      </c>
      <c r="Q62" s="14">
        <v>77.981126896043094</v>
      </c>
      <c r="R62" s="14">
        <v>9.2159095017751298</v>
      </c>
      <c r="S62" s="14">
        <v>4.4250001907348802</v>
      </c>
      <c r="T62" s="14">
        <v>15.616747914541399</v>
      </c>
      <c r="U62" s="14">
        <v>0</v>
      </c>
      <c r="V62" s="14">
        <v>83.325185916632705</v>
      </c>
      <c r="W62" s="14">
        <v>4.3029813467274103</v>
      </c>
      <c r="X62" s="14">
        <v>9.5155492734817901</v>
      </c>
      <c r="Y62" s="14">
        <v>15.616747914541399</v>
      </c>
      <c r="Z62" s="14">
        <v>0</v>
      </c>
      <c r="AA62" s="14">
        <v>109.12757617334699</v>
      </c>
      <c r="AB62" s="14">
        <v>11.8331987035004</v>
      </c>
      <c r="AC62" s="14">
        <v>10.4722410360514</v>
      </c>
      <c r="AD62" s="14">
        <v>42.946056764988903</v>
      </c>
      <c r="AE62" s="14">
        <v>0</v>
      </c>
    </row>
    <row r="63" spans="1:32" s="6" customFormat="1" x14ac:dyDescent="0.3">
      <c r="A63" s="2" t="s">
        <v>36</v>
      </c>
      <c r="B63" s="20">
        <v>0.24</v>
      </c>
      <c r="C63" s="20">
        <v>1.05</v>
      </c>
      <c r="D63" s="20">
        <v>1.74</v>
      </c>
      <c r="E63" s="6">
        <v>3.1</v>
      </c>
      <c r="F63" s="20">
        <v>0.23</v>
      </c>
      <c r="G63" s="6">
        <v>3.8</v>
      </c>
      <c r="H63" s="26">
        <v>83.2</v>
      </c>
      <c r="I63" s="26">
        <v>3.5</v>
      </c>
      <c r="J63" s="26">
        <v>3.4466666666666668</v>
      </c>
      <c r="K63" s="26">
        <v>82.5</v>
      </c>
      <c r="L63" s="28">
        <v>6.000671716983244</v>
      </c>
      <c r="M63" s="6">
        <v>0</v>
      </c>
      <c r="N63" s="6">
        <v>1</v>
      </c>
      <c r="O63" s="6">
        <v>0</v>
      </c>
      <c r="P63" s="6">
        <v>0</v>
      </c>
      <c r="Q63" s="14">
        <v>81.982207448884495</v>
      </c>
      <c r="R63" s="14">
        <v>7.2416265066700101</v>
      </c>
      <c r="S63" s="14">
        <v>4.4250001907348802</v>
      </c>
      <c r="T63" s="14">
        <v>15.616747914541399</v>
      </c>
      <c r="U63" s="14">
        <v>0</v>
      </c>
      <c r="V63" s="14">
        <v>87.540433019795501</v>
      </c>
      <c r="W63" s="14">
        <v>3.3659463461097499</v>
      </c>
      <c r="X63" s="14">
        <v>9.5155492734817901</v>
      </c>
      <c r="Y63" s="14">
        <v>15.616747914541399</v>
      </c>
      <c r="Z63" s="14">
        <v>0</v>
      </c>
      <c r="AA63" s="14">
        <v>114.56165131492</v>
      </c>
      <c r="AB63" s="14">
        <v>9.2563524518017992</v>
      </c>
      <c r="AC63" s="14">
        <v>10.4722410360514</v>
      </c>
      <c r="AD63" s="14">
        <v>42.946056764988903</v>
      </c>
      <c r="AE63" s="14">
        <v>0</v>
      </c>
    </row>
    <row r="64" spans="1:32" s="6" customFormat="1" x14ac:dyDescent="0.3">
      <c r="A64" s="2" t="s">
        <v>37</v>
      </c>
      <c r="B64" s="20">
        <v>0.24</v>
      </c>
      <c r="C64" s="20">
        <v>1.05</v>
      </c>
      <c r="D64" s="20">
        <v>1.74</v>
      </c>
      <c r="E64" s="6">
        <v>3.1</v>
      </c>
      <c r="F64" s="20">
        <v>0.72</v>
      </c>
      <c r="G64" s="6">
        <v>2.8</v>
      </c>
      <c r="H64" s="26">
        <v>83.2</v>
      </c>
      <c r="I64" s="26">
        <v>3.5</v>
      </c>
      <c r="J64" s="26">
        <v>3.4466666666666668</v>
      </c>
      <c r="K64" s="26">
        <v>82.5</v>
      </c>
      <c r="L64" s="28">
        <v>6.000671716983244</v>
      </c>
      <c r="M64" s="6">
        <v>0</v>
      </c>
      <c r="N64" s="6">
        <v>1</v>
      </c>
      <c r="O64" s="6">
        <v>0</v>
      </c>
      <c r="P64" s="6">
        <v>0</v>
      </c>
      <c r="Q64" s="14">
        <v>72.712550083818698</v>
      </c>
      <c r="R64" s="14">
        <v>11.6916771920404</v>
      </c>
      <c r="S64" s="14">
        <v>4.4250001907348802</v>
      </c>
      <c r="T64" s="14">
        <v>15.616747914541399</v>
      </c>
      <c r="U64" s="14">
        <v>0</v>
      </c>
      <c r="V64" s="14">
        <v>77.843506275759907</v>
      </c>
      <c r="W64" s="14">
        <v>5.4812634052463496</v>
      </c>
      <c r="X64" s="14">
        <v>9.5155492734817901</v>
      </c>
      <c r="Y64" s="14">
        <v>15.616747914541399</v>
      </c>
      <c r="Z64" s="14">
        <v>0</v>
      </c>
      <c r="AA64" s="14">
        <v>102.16154893632699</v>
      </c>
      <c r="AB64" s="14">
        <v>15.073474364427501</v>
      </c>
      <c r="AC64" s="14">
        <v>10.4722410360514</v>
      </c>
      <c r="AD64" s="14">
        <v>42.946056764988903</v>
      </c>
      <c r="AE64" s="14">
        <v>0</v>
      </c>
    </row>
    <row r="65" spans="1:31" s="6" customFormat="1" x14ac:dyDescent="0.3">
      <c r="A65" s="2" t="s">
        <v>38</v>
      </c>
      <c r="B65" s="20">
        <v>0.24</v>
      </c>
      <c r="C65" s="20">
        <v>1.05</v>
      </c>
      <c r="D65" s="20">
        <v>1.74</v>
      </c>
      <c r="E65" s="6">
        <v>3.1</v>
      </c>
      <c r="F65" s="20">
        <v>0.72</v>
      </c>
      <c r="G65" s="6">
        <v>1.5</v>
      </c>
      <c r="H65" s="26">
        <v>83.2</v>
      </c>
      <c r="I65" s="26">
        <v>3.5</v>
      </c>
      <c r="J65" s="26">
        <v>3.4466666666666668</v>
      </c>
      <c r="K65" s="26">
        <v>82.5</v>
      </c>
      <c r="L65" s="28">
        <v>6.000671716983244</v>
      </c>
      <c r="M65" s="6">
        <v>0</v>
      </c>
      <c r="N65" s="6">
        <v>1</v>
      </c>
      <c r="O65" s="6">
        <v>0</v>
      </c>
      <c r="P65" s="6">
        <v>0</v>
      </c>
      <c r="Q65" s="14">
        <v>71.408865821813606</v>
      </c>
      <c r="R65" s="14">
        <v>11.7835882528091</v>
      </c>
      <c r="S65" s="14">
        <v>4.4250001907348802</v>
      </c>
      <c r="T65" s="14">
        <v>15.616747914541399</v>
      </c>
      <c r="U65" s="14">
        <v>0</v>
      </c>
      <c r="V65" s="14">
        <v>76.484791940771402</v>
      </c>
      <c r="W65" s="14">
        <v>5.5261546077209101</v>
      </c>
      <c r="X65" s="14">
        <v>9.5155492734817901</v>
      </c>
      <c r="Y65" s="14">
        <v>15.616747914541399</v>
      </c>
      <c r="Z65" s="14">
        <v>0</v>
      </c>
      <c r="AA65" s="14">
        <v>100.431516965721</v>
      </c>
      <c r="AB65" s="14">
        <v>15.1969251712325</v>
      </c>
      <c r="AC65" s="14">
        <v>10.4722410360514</v>
      </c>
      <c r="AD65" s="14">
        <v>42.946056764988903</v>
      </c>
      <c r="AE65" s="14">
        <v>0</v>
      </c>
    </row>
    <row r="66" spans="1:31" s="6" customFormat="1" x14ac:dyDescent="0.3">
      <c r="A66" s="2" t="s">
        <v>39</v>
      </c>
      <c r="B66" s="20">
        <v>0.24</v>
      </c>
      <c r="C66" s="20">
        <v>1.05</v>
      </c>
      <c r="D66" s="20">
        <v>1.74</v>
      </c>
      <c r="E66" s="6">
        <v>3.1</v>
      </c>
      <c r="F66" s="20">
        <v>0.72</v>
      </c>
      <c r="G66" s="6">
        <v>3.8</v>
      </c>
      <c r="H66" s="26">
        <v>91.6</v>
      </c>
      <c r="I66" s="26">
        <v>3.5</v>
      </c>
      <c r="J66" s="26">
        <v>3.4466666666666668</v>
      </c>
      <c r="K66" s="26">
        <v>82.5</v>
      </c>
      <c r="L66" s="28">
        <v>6.000671716983244</v>
      </c>
      <c r="M66" s="6">
        <v>0</v>
      </c>
      <c r="N66" s="6">
        <v>1</v>
      </c>
      <c r="O66" s="6">
        <v>0</v>
      </c>
      <c r="P66" s="6">
        <v>0</v>
      </c>
      <c r="Q66" s="14">
        <v>73.716476523923802</v>
      </c>
      <c r="R66" s="14">
        <v>11.622393316887599</v>
      </c>
      <c r="S66" s="14">
        <v>4.4250001907348802</v>
      </c>
      <c r="T66" s="14">
        <v>15.616747914541399</v>
      </c>
      <c r="U66" s="14">
        <v>0</v>
      </c>
      <c r="V66" s="14">
        <v>72.583855285146399</v>
      </c>
      <c r="W66" s="14">
        <v>5.4474226734173401</v>
      </c>
      <c r="X66" s="14">
        <v>9.5155492734817901</v>
      </c>
      <c r="Y66" s="14">
        <v>15.616747914541399</v>
      </c>
      <c r="Z66" s="14">
        <v>0</v>
      </c>
      <c r="AA66" s="14">
        <v>96.556421676659795</v>
      </c>
      <c r="AB66" s="14">
        <v>14.9804123518977</v>
      </c>
      <c r="AC66" s="14">
        <v>10.4722410360514</v>
      </c>
      <c r="AD66" s="14">
        <v>42.946056764988903</v>
      </c>
      <c r="AE66" s="14">
        <v>0</v>
      </c>
    </row>
    <row r="67" spans="1:31" s="6" customFormat="1" x14ac:dyDescent="0.3">
      <c r="A67" s="2" t="s">
        <v>40</v>
      </c>
      <c r="B67" s="20">
        <v>0.24</v>
      </c>
      <c r="C67" s="20">
        <v>1.05</v>
      </c>
      <c r="D67" s="20">
        <v>1.74</v>
      </c>
      <c r="E67" s="6">
        <v>3.1</v>
      </c>
      <c r="F67" s="20">
        <v>0.72</v>
      </c>
      <c r="G67" s="6">
        <v>3.8</v>
      </c>
      <c r="H67" s="26">
        <v>100</v>
      </c>
      <c r="I67" s="26">
        <v>3.5</v>
      </c>
      <c r="J67" s="26">
        <v>3.4466666666666668</v>
      </c>
      <c r="K67" s="26">
        <v>82.5</v>
      </c>
      <c r="L67" s="28">
        <v>6.000671716983244</v>
      </c>
      <c r="M67" s="6">
        <v>0</v>
      </c>
      <c r="N67" s="6">
        <v>1</v>
      </c>
      <c r="O67" s="6">
        <v>0</v>
      </c>
      <c r="P67" s="6">
        <v>0</v>
      </c>
      <c r="Q67" s="14">
        <v>73.716476523923802</v>
      </c>
      <c r="R67" s="14">
        <v>11.622393316887599</v>
      </c>
      <c r="S67" s="14">
        <v>4.4250001907348802</v>
      </c>
      <c r="T67" s="14">
        <v>15.616747914541399</v>
      </c>
      <c r="U67" s="14">
        <v>0</v>
      </c>
      <c r="V67" s="14">
        <v>67.337715194219498</v>
      </c>
      <c r="W67" s="14">
        <v>5.4474226734173401</v>
      </c>
      <c r="X67" s="14">
        <v>9.5155492734817901</v>
      </c>
      <c r="Y67" s="14">
        <v>15.616747914541399</v>
      </c>
      <c r="Z67" s="14">
        <v>0</v>
      </c>
      <c r="AA67" s="14">
        <v>90.785667576640193</v>
      </c>
      <c r="AB67" s="14">
        <v>14.9804123518977</v>
      </c>
      <c r="AC67" s="14">
        <v>10.4722410360514</v>
      </c>
      <c r="AD67" s="14">
        <v>42.946056764988903</v>
      </c>
      <c r="AE67" s="14">
        <v>0</v>
      </c>
    </row>
    <row r="68" spans="1:31" s="6" customFormat="1" x14ac:dyDescent="0.3">
      <c r="A68" s="2" t="s">
        <v>41</v>
      </c>
      <c r="B68" s="20">
        <v>0.24</v>
      </c>
      <c r="C68" s="20">
        <v>1.05</v>
      </c>
      <c r="D68" s="20">
        <v>1.74</v>
      </c>
      <c r="E68" s="6">
        <v>3.1</v>
      </c>
      <c r="F68" s="20">
        <v>0.72</v>
      </c>
      <c r="G68" s="6">
        <v>3.8</v>
      </c>
      <c r="H68" s="26">
        <v>83.2</v>
      </c>
      <c r="I68" s="26">
        <v>4</v>
      </c>
      <c r="J68" s="26">
        <v>3.4466666666666668</v>
      </c>
      <c r="K68" s="26">
        <v>82.5</v>
      </c>
      <c r="L68" s="28">
        <v>6.000671716983244</v>
      </c>
      <c r="M68" s="6">
        <v>0</v>
      </c>
      <c r="N68" s="6">
        <v>1</v>
      </c>
      <c r="O68" s="6">
        <v>0</v>
      </c>
      <c r="P68" s="6">
        <v>0</v>
      </c>
      <c r="Q68" s="14">
        <v>73.716476523923802</v>
      </c>
      <c r="R68" s="14">
        <v>11.622393316887599</v>
      </c>
      <c r="S68" s="14">
        <v>4.4250001907348802</v>
      </c>
      <c r="T68" s="14">
        <v>15.616747914541399</v>
      </c>
      <c r="U68" s="14">
        <v>0</v>
      </c>
      <c r="V68" s="14">
        <v>77.748915639097703</v>
      </c>
      <c r="W68" s="14">
        <v>5.4474226734173401</v>
      </c>
      <c r="X68" s="14">
        <v>9.5155492734817901</v>
      </c>
      <c r="Y68" s="14">
        <v>15.616747914541399</v>
      </c>
      <c r="Z68" s="14">
        <v>0</v>
      </c>
      <c r="AA68" s="14">
        <v>100.356333863933</v>
      </c>
      <c r="AB68" s="14">
        <v>14.9804123518977</v>
      </c>
      <c r="AC68" s="14">
        <v>10.4722410360514</v>
      </c>
      <c r="AD68" s="14">
        <v>42.946056764988903</v>
      </c>
      <c r="AE68" s="14">
        <v>0</v>
      </c>
    </row>
    <row r="69" spans="1:31" s="6" customFormat="1" x14ac:dyDescent="0.3">
      <c r="A69" s="2" t="s">
        <v>42</v>
      </c>
      <c r="B69" s="20">
        <v>0.24</v>
      </c>
      <c r="C69" s="20">
        <v>1.05</v>
      </c>
      <c r="D69" s="20">
        <v>1.74</v>
      </c>
      <c r="E69" s="6">
        <v>3.1</v>
      </c>
      <c r="F69" s="20">
        <v>0.72</v>
      </c>
      <c r="G69" s="6">
        <v>3.8</v>
      </c>
      <c r="H69" s="26">
        <v>83.2</v>
      </c>
      <c r="I69" s="26">
        <v>4.5</v>
      </c>
      <c r="J69" s="26">
        <v>3.4466666666666668</v>
      </c>
      <c r="K69" s="26">
        <v>82.5</v>
      </c>
      <c r="L69" s="28">
        <v>6.000671716983244</v>
      </c>
      <c r="M69" s="6">
        <v>0</v>
      </c>
      <c r="N69" s="6">
        <v>1</v>
      </c>
      <c r="O69" s="6">
        <v>0</v>
      </c>
      <c r="P69" s="6">
        <v>0</v>
      </c>
      <c r="Q69" s="14">
        <v>73.716476523923802</v>
      </c>
      <c r="R69" s="14">
        <v>11.622393316887599</v>
      </c>
      <c r="S69" s="14">
        <v>4.4250001907348802</v>
      </c>
      <c r="T69" s="14">
        <v>15.616747914541399</v>
      </c>
      <c r="U69" s="14">
        <v>0</v>
      </c>
      <c r="V69" s="14">
        <v>76.806771200760807</v>
      </c>
      <c r="W69" s="14">
        <v>5.4474226734173401</v>
      </c>
      <c r="X69" s="14">
        <v>9.5155492734817901</v>
      </c>
      <c r="Y69" s="14">
        <v>15.616747914541399</v>
      </c>
      <c r="Z69" s="14">
        <v>0</v>
      </c>
      <c r="AA69" s="14">
        <v>97.765436658506502</v>
      </c>
      <c r="AB69" s="14">
        <v>14.9804123518977</v>
      </c>
      <c r="AC69" s="14">
        <v>10.4722410360514</v>
      </c>
      <c r="AD69" s="14">
        <v>42.946056764988903</v>
      </c>
      <c r="AE69" s="14">
        <v>0</v>
      </c>
    </row>
    <row r="70" spans="1:31" s="6" customFormat="1" x14ac:dyDescent="0.3">
      <c r="A70" s="2" t="s">
        <v>43</v>
      </c>
      <c r="B70" s="20">
        <v>0.24</v>
      </c>
      <c r="C70" s="20">
        <v>1.05</v>
      </c>
      <c r="D70" s="20">
        <v>1.74</v>
      </c>
      <c r="E70" s="6">
        <v>3.1</v>
      </c>
      <c r="F70" s="20">
        <v>0.72</v>
      </c>
      <c r="G70" s="6">
        <v>3.8</v>
      </c>
      <c r="H70" s="26">
        <v>83.2</v>
      </c>
      <c r="I70" s="26">
        <v>3.5</v>
      </c>
      <c r="J70" s="26">
        <v>3.9733333333333336</v>
      </c>
      <c r="K70" s="26">
        <v>82.5</v>
      </c>
      <c r="L70" s="28">
        <v>6.000671716983244</v>
      </c>
      <c r="M70" s="6">
        <v>0</v>
      </c>
      <c r="N70" s="6">
        <v>1</v>
      </c>
      <c r="O70" s="6">
        <v>0</v>
      </c>
      <c r="P70" s="6">
        <v>0</v>
      </c>
      <c r="Q70" s="14">
        <v>73.716476523923802</v>
      </c>
      <c r="R70" s="14">
        <v>11.622393316887599</v>
      </c>
      <c r="S70" s="14">
        <v>4.4250001907348802</v>
      </c>
      <c r="T70" s="14">
        <v>15.616747914541399</v>
      </c>
      <c r="U70" s="14">
        <v>0</v>
      </c>
      <c r="V70" s="14">
        <v>78.889312125202693</v>
      </c>
      <c r="W70" s="14">
        <v>4.7586833151737302</v>
      </c>
      <c r="X70" s="14">
        <v>9.5155492734817901</v>
      </c>
      <c r="Y70" s="14">
        <v>15.616747914541399</v>
      </c>
      <c r="Z70" s="14">
        <v>0</v>
      </c>
      <c r="AA70" s="14">
        <v>103.492424200722</v>
      </c>
      <c r="AB70" s="14">
        <v>13.0863791167277</v>
      </c>
      <c r="AC70" s="14">
        <v>10.4722410360514</v>
      </c>
      <c r="AD70" s="14">
        <v>42.946056764988903</v>
      </c>
      <c r="AE70" s="14">
        <v>0</v>
      </c>
    </row>
    <row r="71" spans="1:31" s="6" customFormat="1" x14ac:dyDescent="0.3">
      <c r="A71" s="2" t="s">
        <v>44</v>
      </c>
      <c r="B71" s="20">
        <v>0.24</v>
      </c>
      <c r="C71" s="20">
        <v>1.05</v>
      </c>
      <c r="D71" s="20">
        <v>1.74</v>
      </c>
      <c r="E71" s="6">
        <v>3.1</v>
      </c>
      <c r="F71" s="20">
        <v>0.72</v>
      </c>
      <c r="G71" s="6">
        <v>3.8</v>
      </c>
      <c r="H71" s="26">
        <v>83.2</v>
      </c>
      <c r="I71" s="26">
        <v>3.5</v>
      </c>
      <c r="J71" s="26">
        <v>4.5</v>
      </c>
      <c r="K71" s="26">
        <v>82.5</v>
      </c>
      <c r="L71" s="28">
        <v>6.000671716983244</v>
      </c>
      <c r="M71" s="6">
        <v>0</v>
      </c>
      <c r="N71" s="6">
        <v>1</v>
      </c>
      <c r="O71" s="6">
        <v>0</v>
      </c>
      <c r="P71" s="6">
        <v>0</v>
      </c>
      <c r="Q71" s="14">
        <v>73.716476523923802</v>
      </c>
      <c r="R71" s="14">
        <v>11.622393316887599</v>
      </c>
      <c r="S71" s="14">
        <v>4.4250001907348802</v>
      </c>
      <c r="T71" s="14">
        <v>15.616747914541399</v>
      </c>
      <c r="U71" s="14">
        <v>0</v>
      </c>
      <c r="V71" s="14">
        <v>78.889312125202693</v>
      </c>
      <c r="W71" s="14">
        <v>4.1982161691643798</v>
      </c>
      <c r="X71" s="14">
        <v>9.5155492734817901</v>
      </c>
      <c r="Y71" s="14">
        <v>15.616747914541399</v>
      </c>
      <c r="Z71" s="14">
        <v>0</v>
      </c>
      <c r="AA71" s="14">
        <v>103.492424200722</v>
      </c>
      <c r="AB71" s="14">
        <v>11.545094465202</v>
      </c>
      <c r="AC71" s="14">
        <v>10.4722410360514</v>
      </c>
      <c r="AD71" s="14">
        <v>42.946056764988903</v>
      </c>
      <c r="AE71" s="14">
        <v>0</v>
      </c>
    </row>
    <row r="72" spans="1:31" s="6" customFormat="1" x14ac:dyDescent="0.3">
      <c r="A72" s="2" t="s">
        <v>45</v>
      </c>
      <c r="B72" s="20">
        <v>0.24</v>
      </c>
      <c r="C72" s="20">
        <v>1.05</v>
      </c>
      <c r="D72" s="20">
        <v>1.74</v>
      </c>
      <c r="E72" s="6">
        <v>3.1</v>
      </c>
      <c r="F72" s="20">
        <v>0.72</v>
      </c>
      <c r="G72" s="6">
        <v>3.8</v>
      </c>
      <c r="H72" s="26">
        <v>83.2</v>
      </c>
      <c r="I72" s="26">
        <v>3.5</v>
      </c>
      <c r="J72" s="26">
        <v>3.4466666666666668</v>
      </c>
      <c r="K72" s="26">
        <v>91.25</v>
      </c>
      <c r="L72" s="28">
        <v>6.000671716983244</v>
      </c>
      <c r="M72" s="6">
        <v>0</v>
      </c>
      <c r="N72" s="6">
        <v>1</v>
      </c>
      <c r="O72" s="6">
        <v>0</v>
      </c>
      <c r="P72" s="6">
        <v>0</v>
      </c>
      <c r="Q72" s="14">
        <v>73.716476523923802</v>
      </c>
      <c r="R72" s="14">
        <v>11.622393316887599</v>
      </c>
      <c r="S72" s="14">
        <v>4.4250001907348802</v>
      </c>
      <c r="T72" s="14">
        <v>15.616747914541399</v>
      </c>
      <c r="U72" s="14">
        <v>0</v>
      </c>
      <c r="V72" s="14">
        <v>78.889312125202693</v>
      </c>
      <c r="W72" s="14">
        <v>5.4474226734173401</v>
      </c>
      <c r="X72" s="14">
        <v>8.6033978723845408</v>
      </c>
      <c r="Y72" s="14">
        <v>15.616747914541399</v>
      </c>
      <c r="Z72" s="14">
        <v>0</v>
      </c>
      <c r="AA72" s="14">
        <v>103.492424200722</v>
      </c>
      <c r="AB72" s="14">
        <v>14.9804123518977</v>
      </c>
      <c r="AC72" s="14">
        <v>9.4688744948444103</v>
      </c>
      <c r="AD72" s="14">
        <v>42.946056764988903</v>
      </c>
      <c r="AE72" s="14">
        <v>0</v>
      </c>
    </row>
    <row r="73" spans="1:31" s="6" customFormat="1" x14ac:dyDescent="0.3">
      <c r="A73" s="2" t="s">
        <v>46</v>
      </c>
      <c r="B73" s="20">
        <v>0.24</v>
      </c>
      <c r="C73" s="20">
        <v>1.05</v>
      </c>
      <c r="D73" s="20">
        <v>1.74</v>
      </c>
      <c r="E73" s="6">
        <v>3.1</v>
      </c>
      <c r="F73" s="20">
        <v>0.72</v>
      </c>
      <c r="G73" s="6">
        <v>3.8</v>
      </c>
      <c r="H73" s="26">
        <v>83.2</v>
      </c>
      <c r="I73" s="26">
        <v>3.5</v>
      </c>
      <c r="J73" s="26">
        <v>3.4466666666666668</v>
      </c>
      <c r="K73" s="26">
        <v>100</v>
      </c>
      <c r="L73" s="28">
        <v>6.000671716983244</v>
      </c>
      <c r="M73" s="6">
        <v>0</v>
      </c>
      <c r="N73" s="6">
        <v>1</v>
      </c>
      <c r="O73" s="6">
        <v>0</v>
      </c>
      <c r="P73" s="6">
        <v>0</v>
      </c>
      <c r="Q73" s="14">
        <v>73.716476523923802</v>
      </c>
      <c r="R73" s="14">
        <v>11.622393316887599</v>
      </c>
      <c r="S73" s="14">
        <v>4.4250001907348802</v>
      </c>
      <c r="T73" s="14">
        <v>15.616747914541399</v>
      </c>
      <c r="U73" s="14">
        <v>0</v>
      </c>
      <c r="V73" s="14">
        <v>78.889312125202693</v>
      </c>
      <c r="W73" s="14">
        <v>5.4474226734173401</v>
      </c>
      <c r="X73" s="14">
        <v>7.8508729664793</v>
      </c>
      <c r="Y73" s="14">
        <v>15.616747914541399</v>
      </c>
      <c r="Z73" s="14">
        <v>0</v>
      </c>
      <c r="AA73" s="14">
        <v>103.492424200722</v>
      </c>
      <c r="AB73" s="14">
        <v>14.9804123518977</v>
      </c>
      <c r="AC73" s="14">
        <v>8.6410970983486397</v>
      </c>
      <c r="AD73" s="14">
        <v>42.946056764988903</v>
      </c>
      <c r="AE73" s="14">
        <v>0</v>
      </c>
    </row>
    <row r="74" spans="1:31" s="6" customFormat="1" x14ac:dyDescent="0.3">
      <c r="A74" s="2" t="s">
        <v>196</v>
      </c>
      <c r="B74" s="20">
        <v>0.24</v>
      </c>
      <c r="C74" s="20">
        <v>1.05</v>
      </c>
      <c r="D74" s="20">
        <v>1.74</v>
      </c>
      <c r="E74" s="6">
        <v>3.1</v>
      </c>
      <c r="F74" s="20">
        <v>0.72</v>
      </c>
      <c r="G74" s="6">
        <v>3.8</v>
      </c>
      <c r="H74" s="26">
        <v>83.2</v>
      </c>
      <c r="I74" s="26">
        <v>3.5</v>
      </c>
      <c r="J74" s="26">
        <v>3.4466666666666668</v>
      </c>
      <c r="K74" s="26">
        <v>82.5</v>
      </c>
      <c r="L74" s="28">
        <v>5</v>
      </c>
      <c r="M74" s="6">
        <v>0</v>
      </c>
      <c r="N74" s="6">
        <v>1</v>
      </c>
      <c r="O74" s="6">
        <v>0</v>
      </c>
      <c r="P74" s="6">
        <v>0</v>
      </c>
      <c r="Q74" s="14">
        <v>74.987946490759398</v>
      </c>
      <c r="R74" s="14">
        <v>10.9619085162558</v>
      </c>
      <c r="S74" s="14">
        <v>4.4250001907348802</v>
      </c>
      <c r="T74" s="14">
        <v>13.0139565954512</v>
      </c>
      <c r="U74" s="14">
        <v>0</v>
      </c>
      <c r="V74" s="14">
        <v>80.212516675068599</v>
      </c>
      <c r="W74" s="14">
        <v>5.1326438151105798</v>
      </c>
      <c r="X74" s="14">
        <v>9.5155492734817901</v>
      </c>
      <c r="Y74" s="14">
        <v>13.0139565954512</v>
      </c>
      <c r="Z74" s="14">
        <v>0</v>
      </c>
      <c r="AA74" s="14">
        <v>105.174383603716</v>
      </c>
      <c r="AB74" s="14">
        <v>14.114770491554101</v>
      </c>
      <c r="AC74" s="14">
        <v>10.4722410360514</v>
      </c>
      <c r="AD74" s="14">
        <v>35.788380637490697</v>
      </c>
      <c r="AE74" s="14">
        <v>0</v>
      </c>
    </row>
    <row r="75" spans="1:31" s="6" customFormat="1" x14ac:dyDescent="0.3">
      <c r="A75" s="2" t="s">
        <v>197</v>
      </c>
      <c r="B75" s="20">
        <v>0.24</v>
      </c>
      <c r="C75" s="20">
        <v>1.05</v>
      </c>
      <c r="D75" s="20">
        <v>1.74</v>
      </c>
      <c r="E75" s="6">
        <v>3.1</v>
      </c>
      <c r="F75" s="20">
        <v>0.72</v>
      </c>
      <c r="G75" s="6">
        <v>3.8</v>
      </c>
      <c r="H75" s="26">
        <v>83.2</v>
      </c>
      <c r="I75" s="26">
        <v>3.5</v>
      </c>
      <c r="J75" s="26">
        <v>3.4466666666666668</v>
      </c>
      <c r="K75" s="26">
        <v>82.5</v>
      </c>
      <c r="L75" s="28">
        <v>4</v>
      </c>
      <c r="M75" s="6">
        <v>0</v>
      </c>
      <c r="N75" s="6">
        <v>1</v>
      </c>
      <c r="O75" s="6">
        <v>0</v>
      </c>
      <c r="P75" s="6">
        <v>0</v>
      </c>
      <c r="Q75" s="14">
        <v>76.270961934031305</v>
      </c>
      <c r="R75" s="14">
        <v>10.3185223120804</v>
      </c>
      <c r="S75" s="14">
        <v>4.4250001907348802</v>
      </c>
      <c r="T75" s="14">
        <v>10.411165276360901</v>
      </c>
      <c r="U75" s="14">
        <v>0</v>
      </c>
      <c r="V75" s="14">
        <v>81.547221052996093</v>
      </c>
      <c r="W75" s="14">
        <v>4.8262029810502796</v>
      </c>
      <c r="X75" s="14">
        <v>9.5155492734817901</v>
      </c>
      <c r="Y75" s="14">
        <v>10.411165276360901</v>
      </c>
      <c r="Z75" s="14">
        <v>0</v>
      </c>
      <c r="AA75" s="14">
        <v>106.87019849328099</v>
      </c>
      <c r="AB75" s="14">
        <v>13.272058197888301</v>
      </c>
      <c r="AC75" s="14">
        <v>10.4722410360514</v>
      </c>
      <c r="AD75" s="14">
        <v>28.630704509992601</v>
      </c>
      <c r="AE75" s="14">
        <v>0</v>
      </c>
    </row>
    <row r="76" spans="1:31" s="6" customFormat="1" x14ac:dyDescent="0.3">
      <c r="A76" s="2" t="s">
        <v>198</v>
      </c>
      <c r="B76" s="20">
        <v>0.20499999999999999</v>
      </c>
      <c r="C76" s="20">
        <v>0.628</v>
      </c>
      <c r="D76" s="20">
        <v>1.74</v>
      </c>
      <c r="E76" s="6">
        <v>3.1</v>
      </c>
      <c r="F76" s="20">
        <v>0.72</v>
      </c>
      <c r="G76" s="6">
        <v>3.8</v>
      </c>
      <c r="H76" s="26">
        <v>83.2</v>
      </c>
      <c r="I76" s="26">
        <v>3.5</v>
      </c>
      <c r="J76" s="26">
        <v>3.4466666666666668</v>
      </c>
      <c r="K76" s="26">
        <v>82.5</v>
      </c>
      <c r="L76" s="28">
        <v>6.000671716983244</v>
      </c>
      <c r="M76" s="6">
        <v>0</v>
      </c>
      <c r="N76" s="6">
        <v>1</v>
      </c>
      <c r="O76" s="6">
        <v>0</v>
      </c>
      <c r="P76" s="6">
        <v>0</v>
      </c>
      <c r="Q76" s="14">
        <v>65.959472651950904</v>
      </c>
      <c r="R76" s="14">
        <v>11.5504606733194</v>
      </c>
      <c r="S76" s="14">
        <v>4.4250001907348802</v>
      </c>
      <c r="T76" s="14">
        <v>15.616747914541399</v>
      </c>
      <c r="U76" s="14">
        <v>0</v>
      </c>
      <c r="V76" s="14">
        <v>70.796923826753797</v>
      </c>
      <c r="W76" s="14">
        <v>5.4207027504955496</v>
      </c>
      <c r="X76" s="14">
        <v>9.5155492734817901</v>
      </c>
      <c r="Y76" s="14">
        <v>15.616747914541399</v>
      </c>
      <c r="Z76" s="14">
        <v>0</v>
      </c>
      <c r="AA76" s="14">
        <v>93.176756452647297</v>
      </c>
      <c r="AB76" s="14">
        <v>14.906932563862799</v>
      </c>
      <c r="AC76" s="14">
        <v>10.4722410360514</v>
      </c>
      <c r="AD76" s="14">
        <v>42.946056764988903</v>
      </c>
      <c r="AE76" s="14">
        <v>0</v>
      </c>
    </row>
    <row r="77" spans="1:31" s="6" customFormat="1" x14ac:dyDescent="0.3">
      <c r="A77" s="2" t="s">
        <v>199</v>
      </c>
      <c r="B77" s="20">
        <v>0.20499999999999999</v>
      </c>
      <c r="C77" s="20">
        <v>0.628</v>
      </c>
      <c r="D77" s="20">
        <v>0.98899999999999999</v>
      </c>
      <c r="E77" s="6">
        <v>3.1</v>
      </c>
      <c r="F77" s="20">
        <v>0.72</v>
      </c>
      <c r="G77" s="6">
        <v>3.8</v>
      </c>
      <c r="H77" s="26">
        <v>83.2</v>
      </c>
      <c r="I77" s="26">
        <v>3.5</v>
      </c>
      <c r="J77" s="26">
        <v>3.4466666666666668</v>
      </c>
      <c r="K77" s="26">
        <v>82.5</v>
      </c>
      <c r="L77" s="28">
        <v>6.000671716983244</v>
      </c>
      <c r="M77" s="6">
        <v>0</v>
      </c>
      <c r="N77" s="6">
        <v>1</v>
      </c>
      <c r="O77" s="6">
        <v>0</v>
      </c>
      <c r="P77" s="6">
        <v>0</v>
      </c>
      <c r="Q77" s="14">
        <v>58.6843945381192</v>
      </c>
      <c r="R77" s="14">
        <v>12.2661896048633</v>
      </c>
      <c r="S77" s="14">
        <v>4.4250001907348802</v>
      </c>
      <c r="T77" s="14">
        <v>15.616747914541399</v>
      </c>
      <c r="U77" s="14">
        <v>0</v>
      </c>
      <c r="V77" s="14">
        <v>63.1842679777073</v>
      </c>
      <c r="W77" s="14">
        <v>5.7702086825569001</v>
      </c>
      <c r="X77" s="14">
        <v>9.5155492734817901</v>
      </c>
      <c r="Y77" s="14">
        <v>15.616747914541399</v>
      </c>
      <c r="Z77" s="14">
        <v>0</v>
      </c>
      <c r="AA77" s="14">
        <v>83.438646142164203</v>
      </c>
      <c r="AB77" s="14">
        <v>15.868073877031501</v>
      </c>
      <c r="AC77" s="14">
        <v>10.4722410360514</v>
      </c>
      <c r="AD77" s="14">
        <v>42.946056764988903</v>
      </c>
      <c r="AE77" s="14">
        <v>0</v>
      </c>
    </row>
    <row r="78" spans="1:31" s="6" customFormat="1" x14ac:dyDescent="0.3">
      <c r="A78" s="2" t="s">
        <v>200</v>
      </c>
      <c r="B78" s="20">
        <v>0.20499999999999999</v>
      </c>
      <c r="C78" s="20">
        <v>0.628</v>
      </c>
      <c r="D78" s="20">
        <v>0.98899999999999999</v>
      </c>
      <c r="E78" s="6">
        <v>2.2000000000000002</v>
      </c>
      <c r="F78" s="20">
        <v>0.72</v>
      </c>
      <c r="G78" s="6">
        <v>3.8</v>
      </c>
      <c r="H78" s="26">
        <v>83.2</v>
      </c>
      <c r="I78" s="26">
        <v>3.5</v>
      </c>
      <c r="J78" s="26">
        <v>3.4466666666666668</v>
      </c>
      <c r="K78" s="26">
        <v>82.5</v>
      </c>
      <c r="L78" s="28">
        <v>6.000671716983244</v>
      </c>
      <c r="M78" s="6">
        <v>0</v>
      </c>
      <c r="N78" s="6">
        <v>1</v>
      </c>
      <c r="O78" s="6">
        <v>0</v>
      </c>
      <c r="P78" s="6">
        <v>0</v>
      </c>
      <c r="Q78" s="14">
        <v>55.019383918688803</v>
      </c>
      <c r="R78" s="14">
        <v>12.613530336469699</v>
      </c>
      <c r="S78" s="14">
        <v>4.4250001907348802</v>
      </c>
      <c r="T78" s="14">
        <v>15.616747914541399</v>
      </c>
      <c r="U78" s="14">
        <v>0</v>
      </c>
      <c r="V78" s="14">
        <v>59.338820581567603</v>
      </c>
      <c r="W78" s="14">
        <v>5.9397966132097402</v>
      </c>
      <c r="X78" s="14">
        <v>9.5155492734817901</v>
      </c>
      <c r="Y78" s="14">
        <v>15.616747914541399</v>
      </c>
      <c r="Z78" s="14">
        <v>0</v>
      </c>
      <c r="AA78" s="14">
        <v>78.504292488993002</v>
      </c>
      <c r="AB78" s="14">
        <v>16.334440686326801</v>
      </c>
      <c r="AC78" s="14">
        <v>10.4722410360514</v>
      </c>
      <c r="AD78" s="14">
        <v>42.946056764988903</v>
      </c>
      <c r="AE78" s="14">
        <v>0</v>
      </c>
    </row>
    <row r="79" spans="1:31" s="6" customFormat="1" x14ac:dyDescent="0.3">
      <c r="A79" s="2" t="s">
        <v>201</v>
      </c>
      <c r="B79" s="20">
        <v>0.20499999999999999</v>
      </c>
      <c r="C79" s="20">
        <v>0.628</v>
      </c>
      <c r="D79" s="20">
        <v>0.98899999999999999</v>
      </c>
      <c r="E79" s="6">
        <v>2.2000000000000002</v>
      </c>
      <c r="F79" s="20">
        <v>0.46</v>
      </c>
      <c r="G79" s="6">
        <v>3.8</v>
      </c>
      <c r="H79" s="26">
        <v>83.2</v>
      </c>
      <c r="I79" s="26">
        <v>3.5</v>
      </c>
      <c r="J79" s="26">
        <v>3.4466666666666668</v>
      </c>
      <c r="K79" s="26">
        <v>82.5</v>
      </c>
      <c r="L79" s="28">
        <v>6.000671716983244</v>
      </c>
      <c r="M79" s="6">
        <v>0</v>
      </c>
      <c r="N79" s="6">
        <v>1</v>
      </c>
      <c r="O79" s="6">
        <v>0</v>
      </c>
      <c r="P79" s="6">
        <v>0</v>
      </c>
      <c r="Q79" s="14">
        <v>58.9325207734584</v>
      </c>
      <c r="R79" s="14">
        <v>9.8683340192621394</v>
      </c>
      <c r="S79" s="14">
        <v>4.4250001907348802</v>
      </c>
      <c r="T79" s="14">
        <v>15.616747914541399</v>
      </c>
      <c r="U79" s="14">
        <v>0</v>
      </c>
      <c r="V79" s="14">
        <v>63.438036308497502</v>
      </c>
      <c r="W79" s="14">
        <v>4.6301842409175604</v>
      </c>
      <c r="X79" s="14">
        <v>9.5155492734817901</v>
      </c>
      <c r="Y79" s="14">
        <v>15.616747914541399</v>
      </c>
      <c r="Z79" s="14">
        <v>0</v>
      </c>
      <c r="AA79" s="14">
        <v>83.754630904695404</v>
      </c>
      <c r="AB79" s="14">
        <v>12.7330066625233</v>
      </c>
      <c r="AC79" s="14">
        <v>10.4722410360514</v>
      </c>
      <c r="AD79" s="14">
        <v>42.946056764988903</v>
      </c>
      <c r="AE79" s="14">
        <v>0</v>
      </c>
    </row>
    <row r="80" spans="1:31" s="6" customFormat="1" x14ac:dyDescent="0.3">
      <c r="A80" s="2" t="s">
        <v>202</v>
      </c>
      <c r="B80" s="20">
        <v>0.20499999999999999</v>
      </c>
      <c r="C80" s="20">
        <v>0.628</v>
      </c>
      <c r="D80" s="20">
        <v>0.98899999999999999</v>
      </c>
      <c r="E80" s="6">
        <v>2.2000000000000002</v>
      </c>
      <c r="F80" s="20">
        <v>0.46</v>
      </c>
      <c r="G80" s="6">
        <v>2.8</v>
      </c>
      <c r="H80" s="26">
        <v>83.2</v>
      </c>
      <c r="I80" s="26">
        <v>3.5</v>
      </c>
      <c r="J80" s="26">
        <v>3.4466666666666668</v>
      </c>
      <c r="K80" s="26">
        <v>82.5</v>
      </c>
      <c r="L80" s="28">
        <v>6.000671716983244</v>
      </c>
      <c r="M80" s="6">
        <v>0</v>
      </c>
      <c r="N80" s="6">
        <v>1</v>
      </c>
      <c r="O80" s="6">
        <v>0</v>
      </c>
      <c r="P80" s="6">
        <v>0</v>
      </c>
      <c r="Q80" s="14">
        <v>57.929267091565499</v>
      </c>
      <c r="R80" s="14">
        <v>9.9411664295600595</v>
      </c>
      <c r="S80" s="14">
        <v>4.4250001907348802</v>
      </c>
      <c r="T80" s="14">
        <v>15.616747914541399</v>
      </c>
      <c r="U80" s="14">
        <v>0</v>
      </c>
      <c r="V80" s="14">
        <v>62.386292421506397</v>
      </c>
      <c r="W80" s="14">
        <v>4.6657553938460596</v>
      </c>
      <c r="X80" s="14">
        <v>9.5155492734817901</v>
      </c>
      <c r="Y80" s="14">
        <v>15.616747914541399</v>
      </c>
      <c r="Z80" s="14">
        <v>0</v>
      </c>
      <c r="AA80" s="14">
        <v>82.406390629968598</v>
      </c>
      <c r="AB80" s="14">
        <v>12.8308273330767</v>
      </c>
      <c r="AC80" s="14">
        <v>10.4722410360514</v>
      </c>
      <c r="AD80" s="14">
        <v>42.946056764988903</v>
      </c>
      <c r="AE80" s="14">
        <v>0</v>
      </c>
    </row>
    <row r="81" spans="1:31" s="6" customFormat="1" x14ac:dyDescent="0.3">
      <c r="A81" s="2" t="s">
        <v>203</v>
      </c>
      <c r="B81" s="20">
        <v>0.20499999999999999</v>
      </c>
      <c r="C81" s="20">
        <v>0.628</v>
      </c>
      <c r="D81" s="20">
        <v>0.98899999999999999</v>
      </c>
      <c r="E81" s="6">
        <v>2.2000000000000002</v>
      </c>
      <c r="F81" s="20">
        <v>0.46</v>
      </c>
      <c r="G81" s="6">
        <v>2.8</v>
      </c>
      <c r="H81" s="26">
        <v>91.6</v>
      </c>
      <c r="I81" s="26">
        <v>3.5</v>
      </c>
      <c r="J81" s="26">
        <v>3.4466666666666668</v>
      </c>
      <c r="K81" s="26">
        <v>82.5</v>
      </c>
      <c r="L81" s="28">
        <v>6.000671716983244</v>
      </c>
      <c r="M81" s="6">
        <v>0</v>
      </c>
      <c r="N81" s="6">
        <v>1</v>
      </c>
      <c r="O81" s="6">
        <v>0</v>
      </c>
      <c r="P81" s="6">
        <v>0</v>
      </c>
      <c r="Q81" s="14">
        <v>57.929267091565499</v>
      </c>
      <c r="R81" s="14">
        <v>9.9411664295600595</v>
      </c>
      <c r="S81" s="14">
        <v>4.4250001907348802</v>
      </c>
      <c r="T81" s="14">
        <v>15.616747914541399</v>
      </c>
      <c r="U81" s="14">
        <v>0</v>
      </c>
      <c r="V81" s="14">
        <v>57.431219815676997</v>
      </c>
      <c r="W81" s="14">
        <v>4.6657553938460596</v>
      </c>
      <c r="X81" s="14">
        <v>9.5155492734817901</v>
      </c>
      <c r="Y81" s="14">
        <v>15.616747914541399</v>
      </c>
      <c r="Z81" s="14">
        <v>0</v>
      </c>
      <c r="AA81" s="14">
        <v>76.9558107635563</v>
      </c>
      <c r="AB81" s="14">
        <v>12.8308273330767</v>
      </c>
      <c r="AC81" s="14">
        <v>10.4722410360514</v>
      </c>
      <c r="AD81" s="14">
        <v>42.946056764988903</v>
      </c>
      <c r="AE81" s="14">
        <v>0</v>
      </c>
    </row>
    <row r="82" spans="1:31" s="6" customFormat="1" x14ac:dyDescent="0.3">
      <c r="A82" s="2" t="s">
        <v>204</v>
      </c>
      <c r="B82" s="20">
        <v>0.20499999999999999</v>
      </c>
      <c r="C82" s="20">
        <v>0.628</v>
      </c>
      <c r="D82" s="20">
        <v>0.98899999999999999</v>
      </c>
      <c r="E82" s="6">
        <v>2.2000000000000002</v>
      </c>
      <c r="F82" s="20">
        <v>0.46</v>
      </c>
      <c r="G82" s="6">
        <v>2.8</v>
      </c>
      <c r="H82" s="26">
        <v>91.6</v>
      </c>
      <c r="I82" s="26">
        <v>4</v>
      </c>
      <c r="J82" s="26">
        <v>3.4466666666666668</v>
      </c>
      <c r="K82" s="26">
        <v>82.5</v>
      </c>
      <c r="L82" s="28">
        <v>6.000671716983244</v>
      </c>
      <c r="M82" s="6">
        <v>0</v>
      </c>
      <c r="N82" s="6">
        <v>1</v>
      </c>
      <c r="O82" s="6">
        <v>0</v>
      </c>
      <c r="P82" s="6">
        <v>0</v>
      </c>
      <c r="Q82" s="14">
        <v>57.929267091565499</v>
      </c>
      <c r="R82" s="14">
        <v>9.9411664295600595</v>
      </c>
      <c r="S82" s="14">
        <v>4.4250001907348802</v>
      </c>
      <c r="T82" s="14">
        <v>15.616747914541399</v>
      </c>
      <c r="U82" s="14">
        <v>0</v>
      </c>
      <c r="V82" s="14">
        <v>56.502596508813298</v>
      </c>
      <c r="W82" s="14">
        <v>4.6657553938460596</v>
      </c>
      <c r="X82" s="14">
        <v>9.5155492734817901</v>
      </c>
      <c r="Y82" s="14">
        <v>15.616747914541399</v>
      </c>
      <c r="Z82" s="14">
        <v>0</v>
      </c>
      <c r="AA82" s="14">
        <v>74.4020966696811</v>
      </c>
      <c r="AB82" s="14">
        <v>12.8308273330767</v>
      </c>
      <c r="AC82" s="14">
        <v>10.4722410360514</v>
      </c>
      <c r="AD82" s="14">
        <v>42.946056764988903</v>
      </c>
      <c r="AE82" s="14">
        <v>0</v>
      </c>
    </row>
    <row r="83" spans="1:31" s="6" customFormat="1" x14ac:dyDescent="0.3">
      <c r="A83" s="2" t="s">
        <v>213</v>
      </c>
      <c r="B83" s="20">
        <v>0.20499999999999999</v>
      </c>
      <c r="C83" s="20">
        <v>0.628</v>
      </c>
      <c r="D83" s="20">
        <v>0.98899999999999999</v>
      </c>
      <c r="E83" s="6">
        <v>2.2000000000000002</v>
      </c>
      <c r="F83" s="20">
        <v>0.46</v>
      </c>
      <c r="G83" s="6">
        <v>2.8</v>
      </c>
      <c r="H83" s="26">
        <v>91.6</v>
      </c>
      <c r="I83" s="26">
        <v>4</v>
      </c>
      <c r="J83" s="26">
        <v>3.9733333333333336</v>
      </c>
      <c r="K83" s="26">
        <v>82.5</v>
      </c>
      <c r="L83" s="28">
        <v>6.000671716983244</v>
      </c>
      <c r="M83" s="6">
        <v>0</v>
      </c>
      <c r="N83" s="6">
        <v>1</v>
      </c>
      <c r="O83" s="6">
        <v>0</v>
      </c>
      <c r="P83" s="6">
        <v>0</v>
      </c>
      <c r="Q83" s="14">
        <v>57.929267091565499</v>
      </c>
      <c r="R83" s="14">
        <v>9.9411664295600595</v>
      </c>
      <c r="S83" s="14">
        <v>4.4250001907348802</v>
      </c>
      <c r="T83" s="14">
        <v>15.616747914541399</v>
      </c>
      <c r="U83" s="14">
        <v>0</v>
      </c>
      <c r="V83" s="14">
        <v>56.502596508813298</v>
      </c>
      <c r="W83" s="14">
        <v>4.0758453449415404</v>
      </c>
      <c r="X83" s="14">
        <v>9.5155492734817901</v>
      </c>
      <c r="Y83" s="14">
        <v>15.616747914541399</v>
      </c>
      <c r="Z83" s="14">
        <v>0</v>
      </c>
      <c r="AA83" s="14">
        <v>74.4020966696811</v>
      </c>
      <c r="AB83" s="14">
        <v>11.208574698589199</v>
      </c>
      <c r="AC83" s="14">
        <v>10.4722410360514</v>
      </c>
      <c r="AD83" s="14">
        <v>42.946056764988903</v>
      </c>
      <c r="AE83" s="14">
        <v>0</v>
      </c>
    </row>
    <row r="84" spans="1:31" s="6" customFormat="1" x14ac:dyDescent="0.3">
      <c r="A84" s="2" t="s">
        <v>214</v>
      </c>
      <c r="B84" s="20">
        <v>0.20499999999999999</v>
      </c>
      <c r="C84" s="20">
        <v>0.628</v>
      </c>
      <c r="D84" s="20">
        <v>0.98899999999999999</v>
      </c>
      <c r="E84" s="6">
        <v>2.2000000000000002</v>
      </c>
      <c r="F84" s="20">
        <v>0.46</v>
      </c>
      <c r="G84" s="6">
        <v>2.8</v>
      </c>
      <c r="H84" s="26">
        <v>91.6</v>
      </c>
      <c r="I84" s="26">
        <v>4</v>
      </c>
      <c r="J84" s="26">
        <v>3.9733333333333336</v>
      </c>
      <c r="K84" s="26">
        <v>91.25</v>
      </c>
      <c r="L84" s="28">
        <v>6.000671716983244</v>
      </c>
      <c r="M84" s="6">
        <v>0</v>
      </c>
      <c r="N84" s="6">
        <v>1</v>
      </c>
      <c r="O84" s="6">
        <v>0</v>
      </c>
      <c r="P84" s="6">
        <v>0</v>
      </c>
      <c r="Q84" s="14">
        <v>57.929267091565499</v>
      </c>
      <c r="R84" s="14">
        <v>9.9411664295600595</v>
      </c>
      <c r="S84" s="14">
        <v>4.4250001907348802</v>
      </c>
      <c r="T84" s="14">
        <v>15.616747914541399</v>
      </c>
      <c r="U84" s="14">
        <v>0</v>
      </c>
      <c r="V84" s="14">
        <v>56.502596508813298</v>
      </c>
      <c r="W84" s="14">
        <v>4.0758453449415404</v>
      </c>
      <c r="X84" s="14">
        <v>8.6033978723845408</v>
      </c>
      <c r="Y84" s="14">
        <v>15.616747914541399</v>
      </c>
      <c r="Z84" s="14">
        <v>0</v>
      </c>
      <c r="AA84" s="14">
        <v>74.4020966696811</v>
      </c>
      <c r="AB84" s="14">
        <v>11.208574698589199</v>
      </c>
      <c r="AC84" s="14">
        <v>9.4688744948444103</v>
      </c>
      <c r="AD84" s="14">
        <v>42.946056764988903</v>
      </c>
      <c r="AE84" s="14">
        <v>0</v>
      </c>
    </row>
    <row r="85" spans="1:31" s="6" customFormat="1" x14ac:dyDescent="0.3">
      <c r="A85" s="2" t="s">
        <v>215</v>
      </c>
      <c r="B85" s="20">
        <v>0.20499999999999999</v>
      </c>
      <c r="C85" s="20">
        <v>0.628</v>
      </c>
      <c r="D85" s="20">
        <v>0.98899999999999999</v>
      </c>
      <c r="E85" s="6">
        <v>2.2000000000000002</v>
      </c>
      <c r="F85" s="20">
        <v>0.46</v>
      </c>
      <c r="G85" s="6">
        <v>2.8</v>
      </c>
      <c r="H85" s="26">
        <v>91.6</v>
      </c>
      <c r="I85" s="26">
        <v>4</v>
      </c>
      <c r="J85" s="26">
        <v>3.9733333333333336</v>
      </c>
      <c r="K85" s="26">
        <v>91.25</v>
      </c>
      <c r="L85" s="28">
        <v>5</v>
      </c>
      <c r="M85" s="6">
        <v>0</v>
      </c>
      <c r="N85" s="6">
        <v>1</v>
      </c>
      <c r="O85" s="6">
        <v>0</v>
      </c>
      <c r="P85" s="6">
        <v>0</v>
      </c>
      <c r="Q85" s="14">
        <v>59.196036174809798</v>
      </c>
      <c r="R85" s="14">
        <v>9.2642399582826602</v>
      </c>
      <c r="S85" s="14">
        <v>4.4250001907348802</v>
      </c>
      <c r="T85" s="14">
        <v>13.0139565954512</v>
      </c>
      <c r="U85" s="14">
        <v>0</v>
      </c>
      <c r="V85" s="14">
        <v>57.703250469525301</v>
      </c>
      <c r="W85" s="14">
        <v>3.7938612607615498</v>
      </c>
      <c r="X85" s="14">
        <v>8.6033978723845408</v>
      </c>
      <c r="Y85" s="14">
        <v>13.0139565954512</v>
      </c>
      <c r="Z85" s="14">
        <v>0</v>
      </c>
      <c r="AA85" s="14">
        <v>75.933062787959003</v>
      </c>
      <c r="AB85" s="14">
        <v>10.4331184670943</v>
      </c>
      <c r="AC85" s="14">
        <v>9.4688744948444103</v>
      </c>
      <c r="AD85" s="14">
        <v>35.788380637490697</v>
      </c>
      <c r="AE85" s="14">
        <v>0</v>
      </c>
    </row>
    <row r="86" spans="1:31" s="6" customFormat="1" x14ac:dyDescent="0.3">
      <c r="A86" s="2" t="s">
        <v>216</v>
      </c>
      <c r="B86" s="20">
        <v>0.24</v>
      </c>
      <c r="C86" s="20">
        <v>1.05</v>
      </c>
      <c r="D86" s="20">
        <v>1.74</v>
      </c>
      <c r="E86" s="6">
        <v>3.1</v>
      </c>
      <c r="F86" s="20">
        <v>0.72</v>
      </c>
      <c r="G86" s="6">
        <v>3.8</v>
      </c>
      <c r="H86" s="26">
        <v>83.2</v>
      </c>
      <c r="I86" s="26">
        <v>3.5</v>
      </c>
      <c r="J86" s="26">
        <v>3.4466666666666668</v>
      </c>
      <c r="K86" s="26">
        <v>91.25</v>
      </c>
      <c r="L86" s="28">
        <v>5</v>
      </c>
      <c r="M86" s="6">
        <v>0</v>
      </c>
      <c r="N86" s="6">
        <v>1</v>
      </c>
      <c r="O86" s="6">
        <v>0</v>
      </c>
      <c r="P86" s="6">
        <v>0</v>
      </c>
      <c r="Q86" s="14">
        <v>74.987946490759398</v>
      </c>
      <c r="R86" s="14">
        <v>10.9619085162558</v>
      </c>
      <c r="S86" s="14">
        <v>4.4250001907348802</v>
      </c>
      <c r="T86" s="14">
        <v>13.0139565954512</v>
      </c>
      <c r="U86" s="14">
        <v>0</v>
      </c>
      <c r="V86" s="14">
        <v>80.212516675068599</v>
      </c>
      <c r="W86" s="14">
        <v>5.1326438151105798</v>
      </c>
      <c r="X86" s="14">
        <v>8.6033978723845408</v>
      </c>
      <c r="Y86" s="14">
        <v>13.0139565954512</v>
      </c>
      <c r="Z86" s="14">
        <v>0</v>
      </c>
      <c r="AA86" s="14">
        <v>105.174383603716</v>
      </c>
      <c r="AB86" s="14">
        <v>14.114770491554101</v>
      </c>
      <c r="AC86" s="14">
        <v>9.4688744948444103</v>
      </c>
      <c r="AD86" s="14">
        <v>35.788380637490697</v>
      </c>
      <c r="AE86" s="14">
        <v>0</v>
      </c>
    </row>
    <row r="87" spans="1:31" s="6" customFormat="1" x14ac:dyDescent="0.3">
      <c r="A87" s="2" t="s">
        <v>217</v>
      </c>
      <c r="B87" s="20">
        <v>0.24</v>
      </c>
      <c r="C87" s="20">
        <v>1.05</v>
      </c>
      <c r="D87" s="20">
        <v>1.74</v>
      </c>
      <c r="E87" s="6">
        <v>3.1</v>
      </c>
      <c r="F87" s="20">
        <v>0.72</v>
      </c>
      <c r="G87" s="6">
        <v>3.8</v>
      </c>
      <c r="H87" s="26">
        <v>83.2</v>
      </c>
      <c r="I87" s="26">
        <v>3.5</v>
      </c>
      <c r="J87" s="26">
        <v>3.9733333333333336</v>
      </c>
      <c r="K87" s="26">
        <v>91.25</v>
      </c>
      <c r="L87" s="28">
        <v>5</v>
      </c>
      <c r="M87" s="6">
        <v>0</v>
      </c>
      <c r="N87" s="6">
        <v>1</v>
      </c>
      <c r="O87" s="6">
        <v>0</v>
      </c>
      <c r="P87" s="6">
        <v>0</v>
      </c>
      <c r="Q87" s="14">
        <v>74.987946490759398</v>
      </c>
      <c r="R87" s="14">
        <v>10.9619085162558</v>
      </c>
      <c r="S87" s="14">
        <v>4.4250001907348802</v>
      </c>
      <c r="T87" s="14">
        <v>13.0139565954512</v>
      </c>
      <c r="U87" s="14">
        <v>0</v>
      </c>
      <c r="V87" s="14">
        <v>80.212516675068599</v>
      </c>
      <c r="W87" s="14">
        <v>4.4837032024125998</v>
      </c>
      <c r="X87" s="14">
        <v>8.6033978723845408</v>
      </c>
      <c r="Y87" s="14">
        <v>13.0139565954512</v>
      </c>
      <c r="Z87" s="14">
        <v>0</v>
      </c>
      <c r="AA87" s="14">
        <v>105.174383603716</v>
      </c>
      <c r="AB87" s="14">
        <v>12.330183806634601</v>
      </c>
      <c r="AC87" s="14">
        <v>9.4688744948444103</v>
      </c>
      <c r="AD87" s="14">
        <v>35.788380637490697</v>
      </c>
      <c r="AE87" s="14">
        <v>0</v>
      </c>
    </row>
    <row r="88" spans="1:31" s="6" customFormat="1" x14ac:dyDescent="0.3">
      <c r="A88" s="2" t="s">
        <v>218</v>
      </c>
      <c r="B88" s="20">
        <v>0.24</v>
      </c>
      <c r="C88" s="20">
        <v>1.05</v>
      </c>
      <c r="D88" s="20">
        <v>1.74</v>
      </c>
      <c r="E88" s="6">
        <v>3.1</v>
      </c>
      <c r="F88" s="20">
        <v>0.72</v>
      </c>
      <c r="G88" s="6">
        <v>3.8</v>
      </c>
      <c r="H88" s="26">
        <v>83.2</v>
      </c>
      <c r="I88" s="26">
        <v>4</v>
      </c>
      <c r="J88" s="26">
        <v>3.9733333333333336</v>
      </c>
      <c r="K88" s="26">
        <v>91.25</v>
      </c>
      <c r="L88" s="28">
        <v>5</v>
      </c>
      <c r="M88" s="6">
        <v>0</v>
      </c>
      <c r="N88" s="6">
        <v>1</v>
      </c>
      <c r="O88" s="6">
        <v>0</v>
      </c>
      <c r="P88" s="6">
        <v>0</v>
      </c>
      <c r="Q88" s="14">
        <v>74.987946490759398</v>
      </c>
      <c r="R88" s="14">
        <v>10.9619085162558</v>
      </c>
      <c r="S88" s="14">
        <v>4.4250001907348802</v>
      </c>
      <c r="T88" s="14">
        <v>13.0139565954512</v>
      </c>
      <c r="U88" s="14">
        <v>0</v>
      </c>
      <c r="V88" s="14">
        <v>79.055785734204903</v>
      </c>
      <c r="W88" s="14">
        <v>4.4837032024125998</v>
      </c>
      <c r="X88" s="14">
        <v>8.6033978723845408</v>
      </c>
      <c r="Y88" s="14">
        <v>13.0139565954512</v>
      </c>
      <c r="Z88" s="14">
        <v>0</v>
      </c>
      <c r="AA88" s="14">
        <v>101.99337351634099</v>
      </c>
      <c r="AB88" s="14">
        <v>12.330183806634601</v>
      </c>
      <c r="AC88" s="14">
        <v>9.4688744948444103</v>
      </c>
      <c r="AD88" s="14">
        <v>35.788380637490697</v>
      </c>
      <c r="AE88" s="14">
        <v>0</v>
      </c>
    </row>
    <row r="89" spans="1:31" s="6" customFormat="1" x14ac:dyDescent="0.3">
      <c r="A89" s="2" t="s">
        <v>219</v>
      </c>
      <c r="B89" s="20">
        <v>0.24</v>
      </c>
      <c r="C89" s="20">
        <v>1.05</v>
      </c>
      <c r="D89" s="20">
        <v>1.74</v>
      </c>
      <c r="E89" s="6">
        <v>3.1</v>
      </c>
      <c r="F89" s="20">
        <v>0.72</v>
      </c>
      <c r="G89" s="6">
        <v>3.8</v>
      </c>
      <c r="H89" s="26">
        <v>91.6</v>
      </c>
      <c r="I89" s="26">
        <v>4</v>
      </c>
      <c r="J89" s="26">
        <v>3.9733333333333336</v>
      </c>
      <c r="K89" s="26">
        <v>91.25</v>
      </c>
      <c r="L89" s="28">
        <v>5</v>
      </c>
      <c r="M89" s="6">
        <v>0</v>
      </c>
      <c r="N89" s="6">
        <v>1</v>
      </c>
      <c r="O89" s="6">
        <v>0</v>
      </c>
      <c r="P89" s="6">
        <v>0</v>
      </c>
      <c r="Q89" s="14">
        <v>74.987946490759398</v>
      </c>
      <c r="R89" s="14">
        <v>10.9619085162558</v>
      </c>
      <c r="S89" s="14">
        <v>4.4250001907348802</v>
      </c>
      <c r="T89" s="14">
        <v>13.0139565954512</v>
      </c>
      <c r="U89" s="14">
        <v>0</v>
      </c>
      <c r="V89" s="14">
        <v>72.641571674903105</v>
      </c>
      <c r="W89" s="14">
        <v>4.4837032024125998</v>
      </c>
      <c r="X89" s="14">
        <v>8.6033978723845408</v>
      </c>
      <c r="Y89" s="14">
        <v>13.0139565954512</v>
      </c>
      <c r="Z89" s="14">
        <v>0</v>
      </c>
      <c r="AA89" s="14">
        <v>94.937738051108994</v>
      </c>
      <c r="AB89" s="14">
        <v>12.330183806634601</v>
      </c>
      <c r="AC89" s="14">
        <v>9.4688744948444103</v>
      </c>
      <c r="AD89" s="14">
        <v>35.788380637490697</v>
      </c>
      <c r="AE89" s="14">
        <v>0</v>
      </c>
    </row>
    <row r="90" spans="1:31" s="6" customFormat="1" x14ac:dyDescent="0.3">
      <c r="A90" s="2" t="s">
        <v>220</v>
      </c>
      <c r="B90" s="20">
        <v>0.17</v>
      </c>
      <c r="C90" s="20">
        <v>0.20599999999999999</v>
      </c>
      <c r="D90" s="20">
        <v>1.74</v>
      </c>
      <c r="E90" s="6">
        <v>3.1</v>
      </c>
      <c r="F90" s="20">
        <v>0.72</v>
      </c>
      <c r="G90" s="6">
        <v>3.8</v>
      </c>
      <c r="H90" s="26">
        <v>83.2</v>
      </c>
      <c r="I90" s="26">
        <v>3.5</v>
      </c>
      <c r="J90" s="26">
        <v>3.4466666666666668</v>
      </c>
      <c r="K90" s="26">
        <v>82.5</v>
      </c>
      <c r="L90" s="28">
        <v>6.000671716983244</v>
      </c>
      <c r="M90" s="6">
        <v>0</v>
      </c>
      <c r="N90" s="6">
        <v>1</v>
      </c>
      <c r="O90" s="6">
        <v>0</v>
      </c>
      <c r="P90" s="6">
        <v>0</v>
      </c>
      <c r="Q90" s="14">
        <v>58.2249405585735</v>
      </c>
      <c r="R90" s="14">
        <v>11.508128953601499</v>
      </c>
      <c r="S90" s="14">
        <v>4.4250001907348802</v>
      </c>
      <c r="T90" s="14">
        <v>15.616747914541399</v>
      </c>
      <c r="U90" s="14">
        <v>0</v>
      </c>
      <c r="V90" s="14">
        <v>62.701276872530798</v>
      </c>
      <c r="W90" s="14">
        <v>5.4084175340369596</v>
      </c>
      <c r="X90" s="14">
        <v>9.5155492734817901</v>
      </c>
      <c r="Y90" s="14">
        <v>15.616747914541399</v>
      </c>
      <c r="Z90" s="14">
        <v>0</v>
      </c>
      <c r="AA90" s="14">
        <v>82.817542258831494</v>
      </c>
      <c r="AB90" s="14">
        <v>14.8731482186016</v>
      </c>
      <c r="AC90" s="14">
        <v>10.4722410360514</v>
      </c>
      <c r="AD90" s="14">
        <v>42.946056764988903</v>
      </c>
      <c r="AE90" s="14">
        <v>0</v>
      </c>
    </row>
    <row r="91" spans="1:31" s="6" customFormat="1" x14ac:dyDescent="0.3">
      <c r="A91" s="2" t="s">
        <v>221</v>
      </c>
      <c r="B91" s="20">
        <v>0.17</v>
      </c>
      <c r="C91" s="20">
        <v>0.20599999999999999</v>
      </c>
      <c r="D91" s="20">
        <v>0.23699999999999999</v>
      </c>
      <c r="E91" s="6">
        <v>3.1</v>
      </c>
      <c r="F91" s="20">
        <v>0.72</v>
      </c>
      <c r="G91" s="6">
        <v>3.8</v>
      </c>
      <c r="H91" s="26">
        <v>83.2</v>
      </c>
      <c r="I91" s="26">
        <v>3.5</v>
      </c>
      <c r="J91" s="26">
        <v>3.4466666666666668</v>
      </c>
      <c r="K91" s="26">
        <v>82.5</v>
      </c>
      <c r="L91" s="28">
        <v>6.000671716983244</v>
      </c>
      <c r="M91" s="6">
        <v>0</v>
      </c>
      <c r="N91" s="6">
        <v>1</v>
      </c>
      <c r="O91" s="6">
        <v>0</v>
      </c>
      <c r="P91" s="6">
        <v>0</v>
      </c>
      <c r="Q91" s="14">
        <v>44.176139615916298</v>
      </c>
      <c r="R91" s="14">
        <v>13.411196946371501</v>
      </c>
      <c r="S91" s="14">
        <v>4.4250001907348802</v>
      </c>
      <c r="T91" s="14">
        <v>15.616747914541399</v>
      </c>
      <c r="U91" s="14">
        <v>0</v>
      </c>
      <c r="V91" s="14">
        <v>47.921025141091803</v>
      </c>
      <c r="W91" s="14">
        <v>6.3374077915551803</v>
      </c>
      <c r="X91" s="14">
        <v>9.5155492734817901</v>
      </c>
      <c r="Y91" s="14">
        <v>15.616747914541399</v>
      </c>
      <c r="Z91" s="14">
        <v>0</v>
      </c>
      <c r="AA91" s="14">
        <v>63.793626776499003</v>
      </c>
      <c r="AB91" s="14">
        <v>17.427871426776701</v>
      </c>
      <c r="AC91" s="14">
        <v>10.4722410360514</v>
      </c>
      <c r="AD91" s="14">
        <v>42.946056764988903</v>
      </c>
      <c r="AE91" s="14">
        <v>0</v>
      </c>
    </row>
    <row r="92" spans="1:31" s="6" customFormat="1" x14ac:dyDescent="0.3">
      <c r="A92" s="2" t="s">
        <v>222</v>
      </c>
      <c r="B92" s="20">
        <v>0.17</v>
      </c>
      <c r="C92" s="20">
        <v>0.20599999999999999</v>
      </c>
      <c r="D92" s="20">
        <v>0.23699999999999999</v>
      </c>
      <c r="E92" s="6">
        <v>1.3</v>
      </c>
      <c r="F92" s="20">
        <v>0.72</v>
      </c>
      <c r="G92" s="6">
        <v>3.8</v>
      </c>
      <c r="H92" s="26">
        <v>83.2</v>
      </c>
      <c r="I92" s="26">
        <v>3.5</v>
      </c>
      <c r="J92" s="26">
        <v>3.4466666666666668</v>
      </c>
      <c r="K92" s="26">
        <v>82.5</v>
      </c>
      <c r="L92" s="28">
        <v>6.000671716983244</v>
      </c>
      <c r="M92" s="6">
        <v>0</v>
      </c>
      <c r="N92" s="6">
        <v>1</v>
      </c>
      <c r="O92" s="6">
        <v>0</v>
      </c>
      <c r="P92" s="6">
        <v>0</v>
      </c>
      <c r="Q92" s="14">
        <v>36.909289317905298</v>
      </c>
      <c r="R92" s="14">
        <v>14.585507178337799</v>
      </c>
      <c r="S92" s="14">
        <v>4.4250001907348802</v>
      </c>
      <c r="T92" s="14">
        <v>15.616747914541399</v>
      </c>
      <c r="U92" s="14">
        <v>0</v>
      </c>
      <c r="V92" s="14">
        <v>40.233361074280403</v>
      </c>
      <c r="W92" s="14">
        <v>6.7864552919375001</v>
      </c>
      <c r="X92" s="14">
        <v>9.5155492734817901</v>
      </c>
      <c r="Y92" s="14">
        <v>15.616747914541399</v>
      </c>
      <c r="Z92" s="14">
        <v>0</v>
      </c>
      <c r="AA92" s="14">
        <v>53.836580864976199</v>
      </c>
      <c r="AB92" s="14">
        <v>18.6627520528281</v>
      </c>
      <c r="AC92" s="14">
        <v>10.4722410360514</v>
      </c>
      <c r="AD92" s="14">
        <v>42.946056764988903</v>
      </c>
      <c r="AE92" s="14">
        <v>0</v>
      </c>
    </row>
    <row r="93" spans="1:31" s="6" customFormat="1" x14ac:dyDescent="0.3">
      <c r="A93" s="2" t="s">
        <v>223</v>
      </c>
      <c r="B93" s="20">
        <v>0.17</v>
      </c>
      <c r="C93" s="20">
        <v>0.20599999999999999</v>
      </c>
      <c r="D93" s="20">
        <v>0.23699999999999999</v>
      </c>
      <c r="E93" s="6">
        <v>1.3</v>
      </c>
      <c r="F93" s="20">
        <v>0.23</v>
      </c>
      <c r="G93" s="6">
        <v>3.8</v>
      </c>
      <c r="H93" s="26">
        <v>83.2</v>
      </c>
      <c r="I93" s="26">
        <v>3.5</v>
      </c>
      <c r="J93" s="26">
        <v>3.4466666666666668</v>
      </c>
      <c r="K93" s="26">
        <v>82.5</v>
      </c>
      <c r="L93" s="28">
        <v>6.000671716983244</v>
      </c>
      <c r="M93" s="6">
        <v>0</v>
      </c>
      <c r="N93" s="6">
        <v>1</v>
      </c>
      <c r="O93" s="6">
        <v>0</v>
      </c>
      <c r="P93" s="6">
        <v>0</v>
      </c>
      <c r="Q93" s="14">
        <v>43.6651239265424</v>
      </c>
      <c r="R93" s="14">
        <v>8.4390612478026998</v>
      </c>
      <c r="S93" s="14">
        <v>4.4250001907348802</v>
      </c>
      <c r="T93" s="14">
        <v>15.616747914541399</v>
      </c>
      <c r="U93" s="14">
        <v>0</v>
      </c>
      <c r="V93" s="14">
        <v>47.365618839095802</v>
      </c>
      <c r="W93" s="14">
        <v>3.9679728680086401</v>
      </c>
      <c r="X93" s="14">
        <v>9.5155492734817901</v>
      </c>
      <c r="Y93" s="14">
        <v>15.616747914541399</v>
      </c>
      <c r="Z93" s="14">
        <v>0</v>
      </c>
      <c r="AA93" s="14">
        <v>63.0527370401743</v>
      </c>
      <c r="AB93" s="14">
        <v>10.9119253870238</v>
      </c>
      <c r="AC93" s="14">
        <v>10.4722410360514</v>
      </c>
      <c r="AD93" s="14">
        <v>42.946056764988903</v>
      </c>
      <c r="AE93" s="14">
        <v>0</v>
      </c>
    </row>
    <row r="94" spans="1:31" s="6" customFormat="1" x14ac:dyDescent="0.3">
      <c r="A94" s="2" t="s">
        <v>224</v>
      </c>
      <c r="B94" s="20">
        <v>0.17</v>
      </c>
      <c r="C94" s="20">
        <v>0.20599999999999999</v>
      </c>
      <c r="D94" s="20">
        <v>0.23699999999999999</v>
      </c>
      <c r="E94" s="6">
        <v>1.3</v>
      </c>
      <c r="F94" s="20">
        <v>0.23</v>
      </c>
      <c r="G94" s="6">
        <v>1.5</v>
      </c>
      <c r="H94" s="26">
        <v>83.2</v>
      </c>
      <c r="I94" s="26">
        <v>3.5</v>
      </c>
      <c r="J94" s="26">
        <v>3.4466666666666668</v>
      </c>
      <c r="K94" s="26">
        <v>82.5</v>
      </c>
      <c r="L94" s="28">
        <v>6.000671716983244</v>
      </c>
      <c r="M94" s="6">
        <v>0</v>
      </c>
      <c r="N94" s="6">
        <v>1</v>
      </c>
      <c r="O94" s="6">
        <v>0</v>
      </c>
      <c r="P94" s="6">
        <v>0</v>
      </c>
      <c r="Q94" s="14">
        <v>41.458077931380899</v>
      </c>
      <c r="R94" s="14">
        <v>8.6305696682191595</v>
      </c>
      <c r="S94" s="14">
        <v>4.4250001907348802</v>
      </c>
      <c r="T94" s="14">
        <v>15.616747914541399</v>
      </c>
      <c r="U94" s="14">
        <v>0</v>
      </c>
      <c r="V94" s="14">
        <v>45.0323871244751</v>
      </c>
      <c r="W94" s="14">
        <v>4.0614869845432198</v>
      </c>
      <c r="X94" s="14">
        <v>9.5155492734817901</v>
      </c>
      <c r="Y94" s="14">
        <v>15.616747914541399</v>
      </c>
      <c r="Z94" s="14">
        <v>0</v>
      </c>
      <c r="AA94" s="14">
        <v>60.033099201901599</v>
      </c>
      <c r="AB94" s="14">
        <v>11.169089207493901</v>
      </c>
      <c r="AC94" s="14">
        <v>10.4722410360514</v>
      </c>
      <c r="AD94" s="14">
        <v>42.946056764988903</v>
      </c>
      <c r="AE94" s="14">
        <v>0</v>
      </c>
    </row>
    <row r="95" spans="1:31" s="6" customFormat="1" x14ac:dyDescent="0.3">
      <c r="A95" s="2" t="s">
        <v>225</v>
      </c>
      <c r="B95" s="20">
        <v>0.17</v>
      </c>
      <c r="C95" s="20">
        <v>0.20599999999999999</v>
      </c>
      <c r="D95" s="20">
        <v>0.23699999999999999</v>
      </c>
      <c r="E95" s="6">
        <v>1.3</v>
      </c>
      <c r="F95" s="20">
        <v>0.23</v>
      </c>
      <c r="G95" s="6">
        <v>1.5</v>
      </c>
      <c r="H95" s="26">
        <v>100</v>
      </c>
      <c r="I95" s="26">
        <v>3.5</v>
      </c>
      <c r="J95" s="26">
        <v>3.4466666666666668</v>
      </c>
      <c r="K95" s="26">
        <v>82.5</v>
      </c>
      <c r="L95" s="28">
        <v>6.000671716983244</v>
      </c>
      <c r="M95" s="6">
        <v>0</v>
      </c>
      <c r="N95" s="6">
        <v>1</v>
      </c>
      <c r="O95" s="6">
        <v>0</v>
      </c>
      <c r="P95" s="6">
        <v>0</v>
      </c>
      <c r="Q95" s="14">
        <v>41.458077931380899</v>
      </c>
      <c r="R95" s="14">
        <v>8.6305696682191595</v>
      </c>
      <c r="S95" s="14">
        <v>4.4250001907348802</v>
      </c>
      <c r="T95" s="14">
        <v>15.616747914541399</v>
      </c>
      <c r="U95" s="14">
        <v>0</v>
      </c>
      <c r="V95" s="14">
        <v>38.535779739270303</v>
      </c>
      <c r="W95" s="14">
        <v>4.0614869845432198</v>
      </c>
      <c r="X95" s="14">
        <v>9.5155492734817901</v>
      </c>
      <c r="Y95" s="14">
        <v>15.616747914541399</v>
      </c>
      <c r="Z95" s="14">
        <v>0</v>
      </c>
      <c r="AA95" s="14">
        <v>52.886831078176201</v>
      </c>
      <c r="AB95" s="14">
        <v>11.169089207493901</v>
      </c>
      <c r="AC95" s="14">
        <v>10.4722410360514</v>
      </c>
      <c r="AD95" s="14">
        <v>42.946056764988903</v>
      </c>
      <c r="AE95" s="14">
        <v>0</v>
      </c>
    </row>
    <row r="96" spans="1:31" s="6" customFormat="1" x14ac:dyDescent="0.3">
      <c r="A96" s="2" t="s">
        <v>226</v>
      </c>
      <c r="B96" s="20">
        <v>0.17</v>
      </c>
      <c r="C96" s="20">
        <v>0.20599999999999999</v>
      </c>
      <c r="D96" s="20">
        <v>0.23699999999999999</v>
      </c>
      <c r="E96" s="6">
        <v>1.3</v>
      </c>
      <c r="F96" s="20">
        <v>0.23</v>
      </c>
      <c r="G96" s="6">
        <v>1.5</v>
      </c>
      <c r="H96" s="26">
        <v>100</v>
      </c>
      <c r="I96" s="26">
        <v>4.5</v>
      </c>
      <c r="J96" s="26">
        <v>3.4466666666666668</v>
      </c>
      <c r="K96" s="26">
        <v>82.5</v>
      </c>
      <c r="L96" s="28">
        <v>6.000671716983244</v>
      </c>
      <c r="M96" s="6">
        <v>0</v>
      </c>
      <c r="N96" s="6">
        <v>1</v>
      </c>
      <c r="O96" s="6">
        <v>0</v>
      </c>
      <c r="P96" s="6">
        <v>0</v>
      </c>
      <c r="Q96" s="14">
        <v>41.458077931380899</v>
      </c>
      <c r="R96" s="14">
        <v>8.6305696682191595</v>
      </c>
      <c r="S96" s="14">
        <v>4.4250001907348802</v>
      </c>
      <c r="T96" s="14">
        <v>15.616747914541399</v>
      </c>
      <c r="U96" s="14">
        <v>0</v>
      </c>
      <c r="V96" s="14">
        <v>37.273479483288199</v>
      </c>
      <c r="W96" s="14">
        <v>4.0614869845432198</v>
      </c>
      <c r="X96" s="14">
        <v>9.5155492734817901</v>
      </c>
      <c r="Y96" s="14">
        <v>15.616747914541399</v>
      </c>
      <c r="Z96" s="14">
        <v>0</v>
      </c>
      <c r="AA96" s="14">
        <v>49.415505374225503</v>
      </c>
      <c r="AB96" s="14">
        <v>11.169089207493901</v>
      </c>
      <c r="AC96" s="14">
        <v>10.4722410360514</v>
      </c>
      <c r="AD96" s="14">
        <v>42.946056764988903</v>
      </c>
      <c r="AE96" s="14">
        <v>0</v>
      </c>
    </row>
    <row r="97" spans="1:31" s="6" customFormat="1" x14ac:dyDescent="0.3">
      <c r="A97" s="2" t="s">
        <v>227</v>
      </c>
      <c r="B97" s="20">
        <v>0.17</v>
      </c>
      <c r="C97" s="20">
        <v>0.20599999999999999</v>
      </c>
      <c r="D97" s="20">
        <v>0.23699999999999999</v>
      </c>
      <c r="E97" s="6">
        <v>1.3</v>
      </c>
      <c r="F97" s="20">
        <v>0.23</v>
      </c>
      <c r="G97" s="6">
        <v>1.5</v>
      </c>
      <c r="H97" s="26">
        <v>100</v>
      </c>
      <c r="I97" s="26">
        <v>4.5</v>
      </c>
      <c r="J97" s="26">
        <v>4.5</v>
      </c>
      <c r="K97" s="26">
        <v>82.5</v>
      </c>
      <c r="L97" s="28">
        <v>6.000671716983244</v>
      </c>
      <c r="M97" s="6">
        <v>0</v>
      </c>
      <c r="N97" s="6">
        <v>1</v>
      </c>
      <c r="O97" s="6">
        <v>0</v>
      </c>
      <c r="P97" s="6">
        <v>0</v>
      </c>
      <c r="Q97" s="14">
        <v>41.458077931380899</v>
      </c>
      <c r="R97" s="14">
        <v>8.6305696682191595</v>
      </c>
      <c r="S97" s="14">
        <v>4.4250001907348802</v>
      </c>
      <c r="T97" s="14">
        <v>15.616747914541399</v>
      </c>
      <c r="U97" s="14">
        <v>0</v>
      </c>
      <c r="V97" s="14">
        <v>37.273479483288199</v>
      </c>
      <c r="W97" s="14">
        <v>3.1301041522932498</v>
      </c>
      <c r="X97" s="14">
        <v>9.5155492734817901</v>
      </c>
      <c r="Y97" s="14">
        <v>15.616747914541399</v>
      </c>
      <c r="Z97" s="14">
        <v>0</v>
      </c>
      <c r="AA97" s="14">
        <v>49.415505374225503</v>
      </c>
      <c r="AB97" s="14">
        <v>8.6077864188064392</v>
      </c>
      <c r="AC97" s="14">
        <v>10.4722410360514</v>
      </c>
      <c r="AD97" s="14">
        <v>42.946056764988903</v>
      </c>
      <c r="AE97" s="14">
        <v>0</v>
      </c>
    </row>
    <row r="98" spans="1:31" s="6" customFormat="1" x14ac:dyDescent="0.3">
      <c r="A98" s="2" t="s">
        <v>308</v>
      </c>
      <c r="B98" s="20">
        <v>0.17</v>
      </c>
      <c r="C98" s="20">
        <v>0.20599999999999999</v>
      </c>
      <c r="D98" s="20">
        <v>0.23699999999999999</v>
      </c>
      <c r="E98" s="6">
        <v>1.3</v>
      </c>
      <c r="F98" s="20">
        <v>0.23</v>
      </c>
      <c r="G98" s="6">
        <v>1.5</v>
      </c>
      <c r="H98" s="26">
        <v>100</v>
      </c>
      <c r="I98" s="26">
        <v>4.5</v>
      </c>
      <c r="J98" s="26">
        <v>4.5</v>
      </c>
      <c r="K98" s="26">
        <v>100</v>
      </c>
      <c r="L98" s="28">
        <v>6.000671716983244</v>
      </c>
      <c r="M98" s="6">
        <v>0</v>
      </c>
      <c r="N98" s="6">
        <v>1</v>
      </c>
      <c r="O98" s="6">
        <v>0</v>
      </c>
      <c r="P98" s="6">
        <v>0</v>
      </c>
      <c r="Q98" s="14">
        <v>41.458077931380899</v>
      </c>
      <c r="R98" s="14">
        <v>8.6305696682191595</v>
      </c>
      <c r="S98" s="14">
        <v>4.4250001907348802</v>
      </c>
      <c r="T98" s="14">
        <v>15.616747914541399</v>
      </c>
      <c r="U98" s="14">
        <v>0</v>
      </c>
      <c r="V98" s="14">
        <v>37.273479483288199</v>
      </c>
      <c r="W98" s="14">
        <v>3.1301041522932498</v>
      </c>
      <c r="X98" s="14">
        <v>7.8508729664793</v>
      </c>
      <c r="Y98" s="14">
        <v>15.616747914541399</v>
      </c>
      <c r="Z98" s="14">
        <v>0</v>
      </c>
      <c r="AA98" s="14">
        <v>49.415505374225503</v>
      </c>
      <c r="AB98" s="14">
        <v>8.6077864188064392</v>
      </c>
      <c r="AC98" s="14">
        <v>8.6410970983486397</v>
      </c>
      <c r="AD98" s="14">
        <v>42.946056764988903</v>
      </c>
      <c r="AE98" s="14">
        <v>0</v>
      </c>
    </row>
    <row r="99" spans="1:31" s="6" customFormat="1" x14ac:dyDescent="0.3">
      <c r="A99" s="2" t="s">
        <v>309</v>
      </c>
      <c r="B99" s="20">
        <v>0.17</v>
      </c>
      <c r="C99" s="20">
        <v>0.20599999999999999</v>
      </c>
      <c r="D99" s="20">
        <v>0.23699999999999999</v>
      </c>
      <c r="E99" s="6">
        <v>1.3</v>
      </c>
      <c r="F99" s="20">
        <v>0.23</v>
      </c>
      <c r="G99" s="6">
        <v>1.5</v>
      </c>
      <c r="H99" s="26">
        <v>100</v>
      </c>
      <c r="I99" s="26">
        <v>4.5</v>
      </c>
      <c r="J99" s="26">
        <v>4.5</v>
      </c>
      <c r="K99" s="26">
        <v>100</v>
      </c>
      <c r="L99" s="28">
        <v>4</v>
      </c>
      <c r="M99" s="6">
        <v>0</v>
      </c>
      <c r="N99" s="6">
        <v>1</v>
      </c>
      <c r="O99" s="6">
        <v>0</v>
      </c>
      <c r="P99" s="6">
        <v>0</v>
      </c>
      <c r="Q99" s="14">
        <v>43.883813738503001</v>
      </c>
      <c r="R99" s="14">
        <v>7.2229779825209501</v>
      </c>
      <c r="S99" s="14">
        <v>4.4250001907348802</v>
      </c>
      <c r="T99" s="14">
        <v>10.411165276360901</v>
      </c>
      <c r="U99" s="14">
        <v>0</v>
      </c>
      <c r="V99" s="14">
        <v>39.387589413335</v>
      </c>
      <c r="W99" s="14">
        <v>2.6123629686594301</v>
      </c>
      <c r="X99" s="14">
        <v>7.8508729664793</v>
      </c>
      <c r="Y99" s="14">
        <v>10.411165276360901</v>
      </c>
      <c r="Z99" s="14">
        <v>0</v>
      </c>
      <c r="AA99" s="14">
        <v>52.123182562978201</v>
      </c>
      <c r="AB99" s="14">
        <v>7.1839981638134196</v>
      </c>
      <c r="AC99" s="14">
        <v>8.6410970983486397</v>
      </c>
      <c r="AD99" s="14">
        <v>28.630704509992601</v>
      </c>
      <c r="AE99" s="14">
        <v>0</v>
      </c>
    </row>
    <row r="100" spans="1:31" s="6" customFormat="1" x14ac:dyDescent="0.3">
      <c r="A100" s="2" t="s">
        <v>310</v>
      </c>
      <c r="B100" s="20">
        <v>0.24</v>
      </c>
      <c r="C100" s="20">
        <v>1.05</v>
      </c>
      <c r="D100" s="20">
        <v>1.74</v>
      </c>
      <c r="E100" s="6">
        <v>3.1</v>
      </c>
      <c r="F100" s="20">
        <v>0.72</v>
      </c>
      <c r="G100" s="6">
        <v>3.8</v>
      </c>
      <c r="H100" s="26">
        <v>83.2</v>
      </c>
      <c r="I100" s="26">
        <v>3.5</v>
      </c>
      <c r="J100" s="26">
        <v>3.5</v>
      </c>
      <c r="K100" s="26">
        <v>100</v>
      </c>
      <c r="L100" s="28">
        <v>4</v>
      </c>
      <c r="M100" s="6">
        <v>0</v>
      </c>
      <c r="N100" s="6">
        <v>1</v>
      </c>
      <c r="O100" s="6">
        <v>0</v>
      </c>
      <c r="P100" s="6">
        <v>0</v>
      </c>
      <c r="Q100" s="14">
        <v>76.270961934031305</v>
      </c>
      <c r="R100" s="14">
        <v>10.3185223120804</v>
      </c>
      <c r="S100" s="14">
        <v>4.4250001907348802</v>
      </c>
      <c r="T100" s="14">
        <v>10.411165276360901</v>
      </c>
      <c r="U100" s="14">
        <v>0</v>
      </c>
      <c r="V100" s="14">
        <v>81.547221052996093</v>
      </c>
      <c r="W100" s="14">
        <v>4.8262029810502796</v>
      </c>
      <c r="X100" s="14">
        <v>7.8508729664793</v>
      </c>
      <c r="Y100" s="14">
        <v>10.411165276360901</v>
      </c>
      <c r="Z100" s="14">
        <v>0</v>
      </c>
      <c r="AA100" s="14">
        <v>106.87019849328099</v>
      </c>
      <c r="AB100" s="14">
        <v>13.272058197888301</v>
      </c>
      <c r="AC100" s="14">
        <v>8.6410970983486397</v>
      </c>
      <c r="AD100" s="14">
        <v>28.630704509992601</v>
      </c>
      <c r="AE100" s="14">
        <v>0</v>
      </c>
    </row>
    <row r="101" spans="1:31" s="6" customFormat="1" x14ac:dyDescent="0.3">
      <c r="A101" s="2" t="s">
        <v>311</v>
      </c>
      <c r="B101" s="20">
        <v>0.24</v>
      </c>
      <c r="C101" s="20">
        <v>1.05</v>
      </c>
      <c r="D101" s="20">
        <v>1.74</v>
      </c>
      <c r="E101" s="6">
        <v>3.1</v>
      </c>
      <c r="F101" s="20">
        <v>0.72</v>
      </c>
      <c r="G101" s="6">
        <v>3.8</v>
      </c>
      <c r="H101" s="26">
        <v>83.2</v>
      </c>
      <c r="I101" s="26">
        <v>3.5</v>
      </c>
      <c r="J101" s="26">
        <v>4.5</v>
      </c>
      <c r="K101" s="26">
        <v>100</v>
      </c>
      <c r="L101" s="28">
        <v>4</v>
      </c>
      <c r="M101" s="6">
        <v>0</v>
      </c>
      <c r="N101" s="6">
        <v>1</v>
      </c>
      <c r="O101" s="6">
        <v>0</v>
      </c>
      <c r="P101" s="6">
        <v>0</v>
      </c>
      <c r="Q101" s="14">
        <v>76.270961934031305</v>
      </c>
      <c r="R101" s="14">
        <v>10.3185223120804</v>
      </c>
      <c r="S101" s="14">
        <v>4.4250001907348802</v>
      </c>
      <c r="T101" s="14">
        <v>10.411165276360901</v>
      </c>
      <c r="U101" s="14">
        <v>0</v>
      </c>
      <c r="V101" s="14">
        <v>81.547221052996093</v>
      </c>
      <c r="W101" s="14">
        <v>3.7194549799830301</v>
      </c>
      <c r="X101" s="14">
        <v>7.8508729664793</v>
      </c>
      <c r="Y101" s="14">
        <v>10.411165276360901</v>
      </c>
      <c r="Z101" s="14">
        <v>0</v>
      </c>
      <c r="AA101" s="14">
        <v>106.87019849328099</v>
      </c>
      <c r="AB101" s="14">
        <v>10.228501194953299</v>
      </c>
      <c r="AC101" s="14">
        <v>8.6410970983486397</v>
      </c>
      <c r="AD101" s="14">
        <v>28.630704509992601</v>
      </c>
      <c r="AE101" s="14">
        <v>0</v>
      </c>
    </row>
    <row r="102" spans="1:31" s="6" customFormat="1" x14ac:dyDescent="0.3">
      <c r="A102" s="2" t="s">
        <v>312</v>
      </c>
      <c r="B102" s="20">
        <v>0.24</v>
      </c>
      <c r="C102" s="20">
        <v>1.05</v>
      </c>
      <c r="D102" s="20">
        <v>1.74</v>
      </c>
      <c r="E102" s="6">
        <v>3.1</v>
      </c>
      <c r="F102" s="20">
        <v>0.72</v>
      </c>
      <c r="G102" s="6">
        <v>3.8</v>
      </c>
      <c r="H102" s="26">
        <v>83.2</v>
      </c>
      <c r="I102" s="26">
        <v>4.5</v>
      </c>
      <c r="J102" s="26">
        <v>4.5</v>
      </c>
      <c r="K102" s="26">
        <v>100</v>
      </c>
      <c r="L102" s="28">
        <v>4</v>
      </c>
      <c r="M102" s="6">
        <v>0</v>
      </c>
      <c r="N102" s="6">
        <v>1</v>
      </c>
      <c r="O102" s="6">
        <v>0</v>
      </c>
      <c r="P102" s="6">
        <v>0</v>
      </c>
      <c r="Q102" s="14">
        <v>76.270961934031305</v>
      </c>
      <c r="R102" s="14">
        <v>10.3185223120804</v>
      </c>
      <c r="S102" s="14">
        <v>4.4250001907348802</v>
      </c>
      <c r="T102" s="14">
        <v>10.411165276360901</v>
      </c>
      <c r="U102" s="14">
        <v>0</v>
      </c>
      <c r="V102" s="14">
        <v>79.404881504801594</v>
      </c>
      <c r="W102" s="14">
        <v>3.7194549799830301</v>
      </c>
      <c r="X102" s="14">
        <v>7.8508729664793</v>
      </c>
      <c r="Y102" s="14">
        <v>10.411165276360901</v>
      </c>
      <c r="Z102" s="14">
        <v>0</v>
      </c>
      <c r="AA102" s="14">
        <v>100.97876473574701</v>
      </c>
      <c r="AB102" s="14">
        <v>10.228501194953299</v>
      </c>
      <c r="AC102" s="14">
        <v>8.6410970983486397</v>
      </c>
      <c r="AD102" s="14">
        <v>28.630704509992601</v>
      </c>
      <c r="AE102" s="14">
        <v>0</v>
      </c>
    </row>
    <row r="103" spans="1:31" s="6" customFormat="1" x14ac:dyDescent="0.3">
      <c r="A103" s="2" t="s">
        <v>313</v>
      </c>
      <c r="B103" s="20">
        <v>0.24</v>
      </c>
      <c r="C103" s="20">
        <v>1.05</v>
      </c>
      <c r="D103" s="20">
        <v>1.74</v>
      </c>
      <c r="E103" s="6">
        <v>3.1</v>
      </c>
      <c r="F103" s="20">
        <v>0.72</v>
      </c>
      <c r="G103" s="6">
        <v>3.8</v>
      </c>
      <c r="H103" s="26">
        <v>100</v>
      </c>
      <c r="I103" s="26">
        <v>4.5</v>
      </c>
      <c r="J103" s="26">
        <v>4.5</v>
      </c>
      <c r="K103" s="26">
        <v>100</v>
      </c>
      <c r="L103" s="28">
        <v>4</v>
      </c>
      <c r="M103" s="6">
        <v>0</v>
      </c>
      <c r="N103" s="6">
        <v>1</v>
      </c>
      <c r="O103" s="6">
        <v>0</v>
      </c>
      <c r="P103" s="6">
        <v>0</v>
      </c>
      <c r="Q103" s="14">
        <v>76.270961934031305</v>
      </c>
      <c r="R103" s="14">
        <v>10.3185223120804</v>
      </c>
      <c r="S103" s="14">
        <v>4.4250001907348802</v>
      </c>
      <c r="T103" s="14">
        <v>10.411165276360901</v>
      </c>
      <c r="U103" s="14">
        <v>0</v>
      </c>
      <c r="V103" s="14">
        <v>67.452988911096796</v>
      </c>
      <c r="W103" s="14">
        <v>3.7194549799830301</v>
      </c>
      <c r="X103" s="14">
        <v>7.8508729664793</v>
      </c>
      <c r="Y103" s="14">
        <v>10.411165276360901</v>
      </c>
      <c r="Z103" s="14">
        <v>0</v>
      </c>
      <c r="AA103" s="14">
        <v>87.831682882671302</v>
      </c>
      <c r="AB103" s="14">
        <v>10.228501194953299</v>
      </c>
      <c r="AC103" s="14">
        <v>8.6410970983486397</v>
      </c>
      <c r="AD103" s="14">
        <v>28.630704509992601</v>
      </c>
      <c r="AE103" s="14">
        <v>0</v>
      </c>
    </row>
    <row r="104" spans="1:31" s="8" customFormat="1" x14ac:dyDescent="0.3">
      <c r="A104" s="2" t="s">
        <v>278</v>
      </c>
      <c r="B104" s="34">
        <v>0.24</v>
      </c>
      <c r="C104" s="34">
        <v>1.05</v>
      </c>
      <c r="D104" s="34">
        <v>1.74</v>
      </c>
      <c r="E104" s="8">
        <v>3.1</v>
      </c>
      <c r="F104" s="34">
        <v>0.72</v>
      </c>
      <c r="G104" s="8">
        <v>3.8</v>
      </c>
      <c r="H104" s="32">
        <v>83.2</v>
      </c>
      <c r="I104" s="32">
        <v>3.5</v>
      </c>
      <c r="J104" s="32">
        <v>3.4466666666666668</v>
      </c>
      <c r="K104" s="32">
        <v>82.5</v>
      </c>
      <c r="L104" s="36">
        <v>6.000671716983244</v>
      </c>
      <c r="M104" s="8">
        <v>0</v>
      </c>
      <c r="N104" s="8">
        <v>0</v>
      </c>
      <c r="O104" s="8">
        <v>1</v>
      </c>
      <c r="P104" s="8">
        <v>0</v>
      </c>
      <c r="Q104" s="13">
        <v>57.417442342689299</v>
      </c>
      <c r="R104" s="13">
        <v>19.888082881398901</v>
      </c>
      <c r="S104" s="13">
        <v>4.4250001907348802</v>
      </c>
      <c r="T104" s="13">
        <v>15.616747914541399</v>
      </c>
      <c r="U104" s="13">
        <v>0</v>
      </c>
      <c r="V104" s="13">
        <v>61.4100682866056</v>
      </c>
      <c r="W104" s="13">
        <v>9.02481373594064</v>
      </c>
      <c r="X104" s="13">
        <v>9.5155492734817901</v>
      </c>
      <c r="Y104" s="13">
        <v>15.616747914541399</v>
      </c>
      <c r="Z104" s="13">
        <v>0</v>
      </c>
      <c r="AA104" s="13">
        <v>80.509497034436805</v>
      </c>
      <c r="AB104" s="13">
        <v>24.818237773836799</v>
      </c>
      <c r="AC104" s="13">
        <v>10.4722410360514</v>
      </c>
      <c r="AD104" s="13">
        <v>42.946056764988903</v>
      </c>
      <c r="AE104" s="13">
        <v>0</v>
      </c>
    </row>
    <row r="105" spans="1:31" s="8" customFormat="1" x14ac:dyDescent="0.3">
      <c r="A105" s="2" t="s">
        <v>67</v>
      </c>
      <c r="B105" s="34">
        <v>0.20499999999999999</v>
      </c>
      <c r="C105" s="34">
        <v>1.05</v>
      </c>
      <c r="D105" s="34">
        <v>1.74</v>
      </c>
      <c r="E105" s="8">
        <v>3.1</v>
      </c>
      <c r="F105" s="34">
        <v>0.72</v>
      </c>
      <c r="G105" s="8">
        <v>3.8</v>
      </c>
      <c r="H105" s="32">
        <v>83.2</v>
      </c>
      <c r="I105" s="32">
        <v>3.5</v>
      </c>
      <c r="J105" s="32">
        <v>3.4466666666666668</v>
      </c>
      <c r="K105" s="32">
        <v>82.5</v>
      </c>
      <c r="L105" s="36">
        <v>6.000671716983244</v>
      </c>
      <c r="M105" s="8">
        <v>0</v>
      </c>
      <c r="N105" s="8">
        <v>0</v>
      </c>
      <c r="O105" s="8">
        <v>1</v>
      </c>
      <c r="P105" s="8">
        <v>0</v>
      </c>
      <c r="Q105" s="13">
        <v>56.324260198258102</v>
      </c>
      <c r="R105" s="13">
        <v>19.9230015928079</v>
      </c>
      <c r="S105" s="13">
        <v>4.4250001907348802</v>
      </c>
      <c r="T105" s="13">
        <v>15.616747914541399</v>
      </c>
      <c r="U105" s="13">
        <v>0</v>
      </c>
      <c r="V105" s="13">
        <v>60.270562151074898</v>
      </c>
      <c r="W105" s="13">
        <v>9.0434391410295696</v>
      </c>
      <c r="X105" s="13">
        <v>9.5155492734817901</v>
      </c>
      <c r="Y105" s="13">
        <v>15.616747914541399</v>
      </c>
      <c r="Z105" s="13">
        <v>0</v>
      </c>
      <c r="AA105" s="13">
        <v>79.058314782466198</v>
      </c>
      <c r="AB105" s="13">
        <v>24.869457637831299</v>
      </c>
      <c r="AC105" s="13">
        <v>10.4722410360514</v>
      </c>
      <c r="AD105" s="13">
        <v>42.946056764988903</v>
      </c>
      <c r="AE105" s="13">
        <v>0</v>
      </c>
    </row>
    <row r="106" spans="1:31" s="8" customFormat="1" x14ac:dyDescent="0.3">
      <c r="A106" s="2" t="s">
        <v>68</v>
      </c>
      <c r="B106" s="34">
        <v>0.17</v>
      </c>
      <c r="C106" s="34">
        <v>1.05</v>
      </c>
      <c r="D106" s="34">
        <v>1.74</v>
      </c>
      <c r="E106" s="8">
        <v>3.1</v>
      </c>
      <c r="F106" s="34">
        <v>0.72</v>
      </c>
      <c r="G106" s="8">
        <v>3.8</v>
      </c>
      <c r="H106" s="32">
        <v>83.2</v>
      </c>
      <c r="I106" s="32">
        <v>3.5</v>
      </c>
      <c r="J106" s="32">
        <v>3.4466666666666668</v>
      </c>
      <c r="K106" s="32">
        <v>82.5</v>
      </c>
      <c r="L106" s="36">
        <v>6.000671716983244</v>
      </c>
      <c r="M106" s="8">
        <v>0</v>
      </c>
      <c r="N106" s="8">
        <v>0</v>
      </c>
      <c r="O106" s="8">
        <v>1</v>
      </c>
      <c r="P106" s="8">
        <v>0</v>
      </c>
      <c r="Q106" s="13">
        <v>55.232798865712603</v>
      </c>
      <c r="R106" s="13">
        <v>19.959162131533802</v>
      </c>
      <c r="S106" s="13">
        <v>4.4250001907348802</v>
      </c>
      <c r="T106" s="13">
        <v>15.616747914541399</v>
      </c>
      <c r="U106" s="13">
        <v>0</v>
      </c>
      <c r="V106" s="13">
        <v>59.132418799991697</v>
      </c>
      <c r="W106" s="13">
        <v>9.0626701154881406</v>
      </c>
      <c r="X106" s="13">
        <v>9.5155492734817901</v>
      </c>
      <c r="Y106" s="13">
        <v>15.616747914541399</v>
      </c>
      <c r="Z106" s="13">
        <v>0</v>
      </c>
      <c r="AA106" s="13">
        <v>77.608231775906305</v>
      </c>
      <c r="AB106" s="13">
        <v>24.922342817592401</v>
      </c>
      <c r="AC106" s="13">
        <v>10.4722410360514</v>
      </c>
      <c r="AD106" s="13">
        <v>42.946056764988903</v>
      </c>
      <c r="AE106" s="13">
        <v>0</v>
      </c>
    </row>
    <row r="107" spans="1:31" s="8" customFormat="1" x14ac:dyDescent="0.3">
      <c r="A107" s="2" t="s">
        <v>69</v>
      </c>
      <c r="B107" s="34">
        <v>0.24</v>
      </c>
      <c r="C107" s="34">
        <v>0.628</v>
      </c>
      <c r="D107" s="34">
        <v>1.74</v>
      </c>
      <c r="E107" s="8">
        <v>3.1</v>
      </c>
      <c r="F107" s="34">
        <v>0.72</v>
      </c>
      <c r="G107" s="8">
        <v>3.8</v>
      </c>
      <c r="H107" s="32">
        <v>83.2</v>
      </c>
      <c r="I107" s="32">
        <v>3.5</v>
      </c>
      <c r="J107" s="32">
        <v>3.4466666666666668</v>
      </c>
      <c r="K107" s="32">
        <v>82.5</v>
      </c>
      <c r="L107" s="36">
        <v>6.000671716983244</v>
      </c>
      <c r="M107" s="8">
        <v>0</v>
      </c>
      <c r="N107" s="8">
        <v>0</v>
      </c>
      <c r="O107" s="8">
        <v>1</v>
      </c>
      <c r="P107" s="8">
        <v>0</v>
      </c>
      <c r="Q107" s="13">
        <v>52.175935036635899</v>
      </c>
      <c r="R107" s="13">
        <v>19.334288275585202</v>
      </c>
      <c r="S107" s="13">
        <v>4.4250001907348802</v>
      </c>
      <c r="T107" s="13">
        <v>15.616747914541399</v>
      </c>
      <c r="U107" s="13">
        <v>0</v>
      </c>
      <c r="V107" s="13">
        <v>55.941640277162399</v>
      </c>
      <c r="W107" s="13">
        <v>8.7794791562523198</v>
      </c>
      <c r="X107" s="13">
        <v>9.5155492734817901</v>
      </c>
      <c r="Y107" s="13">
        <v>15.616747914541399</v>
      </c>
      <c r="Z107" s="13">
        <v>0</v>
      </c>
      <c r="AA107" s="13">
        <v>73.538250518781197</v>
      </c>
      <c r="AB107" s="13">
        <v>24.143567679693898</v>
      </c>
      <c r="AC107" s="13">
        <v>10.4722410360514</v>
      </c>
      <c r="AD107" s="13">
        <v>42.946056764988903</v>
      </c>
      <c r="AE107" s="13">
        <v>0</v>
      </c>
    </row>
    <row r="108" spans="1:31" s="8" customFormat="1" x14ac:dyDescent="0.3">
      <c r="A108" s="2" t="s">
        <v>70</v>
      </c>
      <c r="B108" s="34">
        <v>0.24</v>
      </c>
      <c r="C108" s="34">
        <v>0.20599999999999999</v>
      </c>
      <c r="D108" s="34">
        <v>1.74</v>
      </c>
      <c r="E108" s="8">
        <v>3.1</v>
      </c>
      <c r="F108" s="34">
        <v>0.72</v>
      </c>
      <c r="G108" s="8">
        <v>3.8</v>
      </c>
      <c r="H108" s="32">
        <v>83.2</v>
      </c>
      <c r="I108" s="32">
        <v>3.5</v>
      </c>
      <c r="J108" s="32">
        <v>3.4466666666666668</v>
      </c>
      <c r="K108" s="32">
        <v>82.5</v>
      </c>
      <c r="L108" s="36">
        <v>6.000671716983244</v>
      </c>
      <c r="M108" s="8">
        <v>0</v>
      </c>
      <c r="N108" s="8">
        <v>0</v>
      </c>
      <c r="O108" s="8">
        <v>1</v>
      </c>
      <c r="P108" s="8">
        <v>0</v>
      </c>
      <c r="Q108" s="13">
        <v>46.958348906180397</v>
      </c>
      <c r="R108" s="13">
        <v>18.788557986768001</v>
      </c>
      <c r="S108" s="13">
        <v>4.4250001907348802</v>
      </c>
      <c r="T108" s="13">
        <v>15.616747914541399</v>
      </c>
      <c r="U108" s="13">
        <v>0</v>
      </c>
      <c r="V108" s="13">
        <v>50.484499509247499</v>
      </c>
      <c r="W108" s="13">
        <v>8.5380770906050891</v>
      </c>
      <c r="X108" s="13">
        <v>9.5155492734817901</v>
      </c>
      <c r="Y108" s="13">
        <v>15.616747914541399</v>
      </c>
      <c r="Z108" s="13">
        <v>0</v>
      </c>
      <c r="AA108" s="13">
        <v>66.561228083636905</v>
      </c>
      <c r="AB108" s="13">
        <v>23.479711999164</v>
      </c>
      <c r="AC108" s="13">
        <v>10.4722410360514</v>
      </c>
      <c r="AD108" s="13">
        <v>42.946056764988903</v>
      </c>
      <c r="AE108" s="13">
        <v>0</v>
      </c>
    </row>
    <row r="109" spans="1:31" s="8" customFormat="1" x14ac:dyDescent="0.3">
      <c r="A109" s="2" t="s">
        <v>71</v>
      </c>
      <c r="B109" s="34">
        <v>0.24</v>
      </c>
      <c r="C109" s="34">
        <v>1.05</v>
      </c>
      <c r="D109" s="34">
        <v>0.98899999999999999</v>
      </c>
      <c r="E109" s="8">
        <v>3.1</v>
      </c>
      <c r="F109" s="34">
        <v>0.72</v>
      </c>
      <c r="G109" s="8">
        <v>3.8</v>
      </c>
      <c r="H109" s="32">
        <v>83.2</v>
      </c>
      <c r="I109" s="32">
        <v>3.5</v>
      </c>
      <c r="J109" s="32">
        <v>3.4466666666666668</v>
      </c>
      <c r="K109" s="32">
        <v>82.5</v>
      </c>
      <c r="L109" s="36">
        <v>6.000671716983244</v>
      </c>
      <c r="M109" s="8">
        <v>0</v>
      </c>
      <c r="N109" s="8">
        <v>0</v>
      </c>
      <c r="O109" s="8">
        <v>1</v>
      </c>
      <c r="P109" s="8">
        <v>0</v>
      </c>
      <c r="Q109" s="13">
        <v>51.293387926671997</v>
      </c>
      <c r="R109" s="13">
        <v>20.5163260046637</v>
      </c>
      <c r="S109" s="13">
        <v>4.4250001907348802</v>
      </c>
      <c r="T109" s="13">
        <v>15.616747914541399</v>
      </c>
      <c r="U109" s="13">
        <v>0</v>
      </c>
      <c r="V109" s="13">
        <v>55.020816803763601</v>
      </c>
      <c r="W109" s="13">
        <v>9.2242139256916094</v>
      </c>
      <c r="X109" s="13">
        <v>9.5155492734817901</v>
      </c>
      <c r="Y109" s="13">
        <v>15.616747914541399</v>
      </c>
      <c r="Z109" s="13">
        <v>0</v>
      </c>
      <c r="AA109" s="13">
        <v>72.364268192342294</v>
      </c>
      <c r="AB109" s="13">
        <v>25.366588295651901</v>
      </c>
      <c r="AC109" s="13">
        <v>10.4722410360514</v>
      </c>
      <c r="AD109" s="13">
        <v>42.946056764988903</v>
      </c>
      <c r="AE109" s="13">
        <v>0</v>
      </c>
    </row>
    <row r="110" spans="1:31" s="8" customFormat="1" x14ac:dyDescent="0.3">
      <c r="A110" s="2" t="s">
        <v>72</v>
      </c>
      <c r="B110" s="34">
        <v>0.24</v>
      </c>
      <c r="C110" s="34">
        <v>1.05</v>
      </c>
      <c r="D110" s="34">
        <v>0.23699999999999999</v>
      </c>
      <c r="E110" s="8">
        <v>3.1</v>
      </c>
      <c r="F110" s="34">
        <v>0.72</v>
      </c>
      <c r="G110" s="8">
        <v>3.8</v>
      </c>
      <c r="H110" s="32">
        <v>83.2</v>
      </c>
      <c r="I110" s="32">
        <v>3.5</v>
      </c>
      <c r="J110" s="32">
        <v>3.4466666666666668</v>
      </c>
      <c r="K110" s="32">
        <v>82.5</v>
      </c>
      <c r="L110" s="36">
        <v>6.000671716983244</v>
      </c>
      <c r="M110" s="8">
        <v>0</v>
      </c>
      <c r="N110" s="8">
        <v>0</v>
      </c>
      <c r="O110" s="8">
        <v>1</v>
      </c>
      <c r="P110" s="8">
        <v>0</v>
      </c>
      <c r="Q110" s="13">
        <v>45.248354368234999</v>
      </c>
      <c r="R110" s="13">
        <v>21.628044376836801</v>
      </c>
      <c r="S110" s="13">
        <v>4.4250001907348802</v>
      </c>
      <c r="T110" s="13">
        <v>15.616747914541399</v>
      </c>
      <c r="U110" s="13">
        <v>0</v>
      </c>
      <c r="V110" s="13">
        <v>48.696089549122497</v>
      </c>
      <c r="W110" s="13">
        <v>9.7587823805757594</v>
      </c>
      <c r="X110" s="13">
        <v>9.5155492734817901</v>
      </c>
      <c r="Y110" s="13">
        <v>15.616747914541399</v>
      </c>
      <c r="Z110" s="13">
        <v>0</v>
      </c>
      <c r="AA110" s="13">
        <v>64.274864097436307</v>
      </c>
      <c r="AB110" s="13">
        <v>26.836651546583301</v>
      </c>
      <c r="AC110" s="13">
        <v>10.4722410360514</v>
      </c>
      <c r="AD110" s="13">
        <v>42.946056764988903</v>
      </c>
      <c r="AE110" s="13">
        <v>0</v>
      </c>
    </row>
    <row r="111" spans="1:31" s="8" customFormat="1" x14ac:dyDescent="0.3">
      <c r="A111" s="2" t="s">
        <v>73</v>
      </c>
      <c r="B111" s="34">
        <v>0.24</v>
      </c>
      <c r="C111" s="34">
        <v>1.05</v>
      </c>
      <c r="D111" s="34">
        <v>1.74</v>
      </c>
      <c r="E111" s="8">
        <v>2.2000000000000002</v>
      </c>
      <c r="F111" s="34">
        <v>0.72</v>
      </c>
      <c r="G111" s="8">
        <v>3.8</v>
      </c>
      <c r="H111" s="32">
        <v>83.2</v>
      </c>
      <c r="I111" s="32">
        <v>3.5</v>
      </c>
      <c r="J111" s="32">
        <v>3.4466666666666668</v>
      </c>
      <c r="K111" s="32">
        <v>82.5</v>
      </c>
      <c r="L111" s="36">
        <v>6.000671716983244</v>
      </c>
      <c r="M111" s="8">
        <v>0</v>
      </c>
      <c r="N111" s="8">
        <v>0</v>
      </c>
      <c r="O111" s="8">
        <v>1</v>
      </c>
      <c r="P111" s="8">
        <v>0</v>
      </c>
      <c r="Q111" s="13">
        <v>54.208568977172902</v>
      </c>
      <c r="R111" s="13">
        <v>20.148904053284099</v>
      </c>
      <c r="S111" s="13">
        <v>4.4250001907348802</v>
      </c>
      <c r="T111" s="13">
        <v>15.616747914541399</v>
      </c>
      <c r="U111" s="13">
        <v>0</v>
      </c>
      <c r="V111" s="13">
        <v>58.064216783198397</v>
      </c>
      <c r="W111" s="13">
        <v>9.15293449972887</v>
      </c>
      <c r="X111" s="13">
        <v>9.5155492734817901</v>
      </c>
      <c r="Y111" s="13">
        <v>15.616747914541399</v>
      </c>
      <c r="Z111" s="13">
        <v>0</v>
      </c>
      <c r="AA111" s="13">
        <v>76.247015029804601</v>
      </c>
      <c r="AB111" s="13">
        <v>25.170569874254401</v>
      </c>
      <c r="AC111" s="13">
        <v>10.4722410360514</v>
      </c>
      <c r="AD111" s="13">
        <v>42.946056764988903</v>
      </c>
      <c r="AE111" s="13">
        <v>0</v>
      </c>
    </row>
    <row r="112" spans="1:31" s="8" customFormat="1" x14ac:dyDescent="0.3">
      <c r="A112" s="2" t="s">
        <v>74</v>
      </c>
      <c r="B112" s="34">
        <v>0.24</v>
      </c>
      <c r="C112" s="34">
        <v>1.05</v>
      </c>
      <c r="D112" s="34">
        <v>1.74</v>
      </c>
      <c r="E112" s="8">
        <v>1.3</v>
      </c>
      <c r="F112" s="34">
        <v>0.72</v>
      </c>
      <c r="G112" s="8">
        <v>3.8</v>
      </c>
      <c r="H112" s="32">
        <v>83.2</v>
      </c>
      <c r="I112" s="32">
        <v>3.5</v>
      </c>
      <c r="J112" s="32">
        <v>3.4466666666666668</v>
      </c>
      <c r="K112" s="32">
        <v>82.5</v>
      </c>
      <c r="L112" s="36">
        <v>6.000671716983244</v>
      </c>
      <c r="M112" s="8">
        <v>0</v>
      </c>
      <c r="N112" s="8">
        <v>0</v>
      </c>
      <c r="O112" s="8">
        <v>1</v>
      </c>
      <c r="P112" s="8">
        <v>0</v>
      </c>
      <c r="Q112" s="13">
        <v>51.021871933256698</v>
      </c>
      <c r="R112" s="13">
        <v>20.425277357976402</v>
      </c>
      <c r="S112" s="13">
        <v>4.4250001907348802</v>
      </c>
      <c r="T112" s="13">
        <v>15.616747914541399</v>
      </c>
      <c r="U112" s="13">
        <v>0</v>
      </c>
      <c r="V112" s="13">
        <v>54.737143028521999</v>
      </c>
      <c r="W112" s="13">
        <v>9.2886391643805108</v>
      </c>
      <c r="X112" s="13">
        <v>9.5155492734817901</v>
      </c>
      <c r="Y112" s="13">
        <v>15.616747914541399</v>
      </c>
      <c r="Z112" s="13">
        <v>0</v>
      </c>
      <c r="AA112" s="13">
        <v>72.002041414271005</v>
      </c>
      <c r="AB112" s="13">
        <v>25.543757702046399</v>
      </c>
      <c r="AC112" s="13">
        <v>10.4722410360514</v>
      </c>
      <c r="AD112" s="13">
        <v>42.946056764988903</v>
      </c>
      <c r="AE112" s="13">
        <v>0</v>
      </c>
    </row>
    <row r="113" spans="1:31" s="8" customFormat="1" x14ac:dyDescent="0.3">
      <c r="A113" s="2" t="s">
        <v>75</v>
      </c>
      <c r="B113" s="34">
        <v>0.24</v>
      </c>
      <c r="C113" s="34">
        <v>1.05</v>
      </c>
      <c r="D113" s="34">
        <v>1.74</v>
      </c>
      <c r="E113" s="8">
        <v>3.1</v>
      </c>
      <c r="F113" s="34">
        <v>0.46</v>
      </c>
      <c r="G113" s="8">
        <v>3.8</v>
      </c>
      <c r="H113" s="32">
        <v>83.2</v>
      </c>
      <c r="I113" s="32">
        <v>3.5</v>
      </c>
      <c r="J113" s="32">
        <v>3.4466666666666668</v>
      </c>
      <c r="K113" s="32">
        <v>82.5</v>
      </c>
      <c r="L113" s="36">
        <v>6.000671716983244</v>
      </c>
      <c r="M113" s="8">
        <v>0</v>
      </c>
      <c r="N113" s="8">
        <v>0</v>
      </c>
      <c r="O113" s="8">
        <v>1</v>
      </c>
      <c r="P113" s="8">
        <v>0</v>
      </c>
      <c r="Q113" s="13">
        <v>62.009487442648599</v>
      </c>
      <c r="R113" s="13">
        <v>16.107748083696499</v>
      </c>
      <c r="S113" s="13">
        <v>4.4250001907348802</v>
      </c>
      <c r="T113" s="13">
        <v>15.616747914541399</v>
      </c>
      <c r="U113" s="13">
        <v>0</v>
      </c>
      <c r="V113" s="13">
        <v>66.188356416246705</v>
      </c>
      <c r="W113" s="13">
        <v>7.4348770147346501</v>
      </c>
      <c r="X113" s="13">
        <v>9.5155492734817901</v>
      </c>
      <c r="Y113" s="13">
        <v>15.616747914541399</v>
      </c>
      <c r="Z113" s="13">
        <v>0</v>
      </c>
      <c r="AA113" s="13">
        <v>86.582412287647102</v>
      </c>
      <c r="AB113" s="13">
        <v>20.445911790520299</v>
      </c>
      <c r="AC113" s="13">
        <v>10.4722410360514</v>
      </c>
      <c r="AD113" s="13">
        <v>42.946056764988903</v>
      </c>
      <c r="AE113" s="13">
        <v>0</v>
      </c>
    </row>
    <row r="114" spans="1:31" s="8" customFormat="1" x14ac:dyDescent="0.3">
      <c r="A114" s="2" t="s">
        <v>76</v>
      </c>
      <c r="B114" s="34">
        <v>0.24</v>
      </c>
      <c r="C114" s="34">
        <v>1.05</v>
      </c>
      <c r="D114" s="34">
        <v>1.74</v>
      </c>
      <c r="E114" s="8">
        <v>3.1</v>
      </c>
      <c r="F114" s="34">
        <v>0.23</v>
      </c>
      <c r="G114" s="8">
        <v>3.8</v>
      </c>
      <c r="H114" s="32">
        <v>83.2</v>
      </c>
      <c r="I114" s="32">
        <v>3.5</v>
      </c>
      <c r="J114" s="32">
        <v>3.4466666666666668</v>
      </c>
      <c r="K114" s="32">
        <v>82.5</v>
      </c>
      <c r="L114" s="36">
        <v>6.000671716983244</v>
      </c>
      <c r="M114" s="8">
        <v>0</v>
      </c>
      <c r="N114" s="8">
        <v>0</v>
      </c>
      <c r="O114" s="8">
        <v>1</v>
      </c>
      <c r="P114" s="8">
        <v>0</v>
      </c>
      <c r="Q114" s="13">
        <v>66.494041118332504</v>
      </c>
      <c r="R114" s="13">
        <v>13.031189814241101</v>
      </c>
      <c r="S114" s="13">
        <v>4.4250001907348802</v>
      </c>
      <c r="T114" s="13">
        <v>15.616747914541399</v>
      </c>
      <c r="U114" s="13">
        <v>0</v>
      </c>
      <c r="V114" s="13">
        <v>70.846653776954597</v>
      </c>
      <c r="W114" s="13">
        <v>5.9938092624590098</v>
      </c>
      <c r="X114" s="13">
        <v>9.5155492734817901</v>
      </c>
      <c r="Y114" s="13">
        <v>15.616747914541399</v>
      </c>
      <c r="Z114" s="13">
        <v>0</v>
      </c>
      <c r="AA114" s="13">
        <v>92.490787370898701</v>
      </c>
      <c r="AB114" s="13">
        <v>16.482975471762298</v>
      </c>
      <c r="AC114" s="13">
        <v>10.4722410360514</v>
      </c>
      <c r="AD114" s="13">
        <v>42.946056764988903</v>
      </c>
      <c r="AE114" s="13">
        <v>0</v>
      </c>
    </row>
    <row r="115" spans="1:31" s="8" customFormat="1" x14ac:dyDescent="0.3">
      <c r="A115" s="2" t="s">
        <v>77</v>
      </c>
      <c r="B115" s="34">
        <v>0.24</v>
      </c>
      <c r="C115" s="34">
        <v>1.05</v>
      </c>
      <c r="D115" s="34">
        <v>1.74</v>
      </c>
      <c r="E115" s="8">
        <v>3.1</v>
      </c>
      <c r="F115" s="34">
        <v>0.72</v>
      </c>
      <c r="G115" s="8">
        <v>2.8</v>
      </c>
      <c r="H115" s="32">
        <v>83.2</v>
      </c>
      <c r="I115" s="32">
        <v>3.5</v>
      </c>
      <c r="J115" s="32">
        <v>3.4466666666666668</v>
      </c>
      <c r="K115" s="32">
        <v>82.5</v>
      </c>
      <c r="L115" s="36">
        <v>6.000671716983244</v>
      </c>
      <c r="M115" s="8">
        <v>0</v>
      </c>
      <c r="N115" s="8">
        <v>0</v>
      </c>
      <c r="O115" s="8">
        <v>1</v>
      </c>
      <c r="P115" s="8">
        <v>0</v>
      </c>
      <c r="Q115" s="13">
        <v>56.574313162412203</v>
      </c>
      <c r="R115" s="13">
        <v>19.954992915405899</v>
      </c>
      <c r="S115" s="13">
        <v>4.4250001907348802</v>
      </c>
      <c r="T115" s="13">
        <v>15.616747914541399</v>
      </c>
      <c r="U115" s="13">
        <v>0</v>
      </c>
      <c r="V115" s="13">
        <v>60.531284671749702</v>
      </c>
      <c r="W115" s="13">
        <v>9.0576865295487998</v>
      </c>
      <c r="X115" s="13">
        <v>9.5155492734817901</v>
      </c>
      <c r="Y115" s="13">
        <v>15.616747914541399</v>
      </c>
      <c r="Z115" s="13">
        <v>0</v>
      </c>
      <c r="AA115" s="13">
        <v>79.390458239354302</v>
      </c>
      <c r="AB115" s="13">
        <v>24.908637956259199</v>
      </c>
      <c r="AC115" s="13">
        <v>10.4722410360514</v>
      </c>
      <c r="AD115" s="13">
        <v>42.946056764988903</v>
      </c>
      <c r="AE115" s="13">
        <v>0</v>
      </c>
    </row>
    <row r="116" spans="1:31" s="8" customFormat="1" x14ac:dyDescent="0.3">
      <c r="A116" s="2" t="s">
        <v>78</v>
      </c>
      <c r="B116" s="34">
        <v>0.24</v>
      </c>
      <c r="C116" s="34">
        <v>1.05</v>
      </c>
      <c r="D116" s="34">
        <v>1.74</v>
      </c>
      <c r="E116" s="8">
        <v>3.1</v>
      </c>
      <c r="F116" s="34">
        <v>0.72</v>
      </c>
      <c r="G116" s="8">
        <v>1.5</v>
      </c>
      <c r="H116" s="32">
        <v>83.2</v>
      </c>
      <c r="I116" s="32">
        <v>3.5</v>
      </c>
      <c r="J116" s="32">
        <v>3.4466666666666668</v>
      </c>
      <c r="K116" s="32">
        <v>82.5</v>
      </c>
      <c r="L116" s="36">
        <v>6.000671716983244</v>
      </c>
      <c r="M116" s="8">
        <v>0</v>
      </c>
      <c r="N116" s="8">
        <v>0</v>
      </c>
      <c r="O116" s="8">
        <v>1</v>
      </c>
      <c r="P116" s="8">
        <v>0</v>
      </c>
      <c r="Q116" s="13">
        <v>55.480409324310898</v>
      </c>
      <c r="R116" s="13">
        <v>20.043507571394301</v>
      </c>
      <c r="S116" s="13">
        <v>4.4250001907348802</v>
      </c>
      <c r="T116" s="13">
        <v>15.616747914541399</v>
      </c>
      <c r="U116" s="13">
        <v>0</v>
      </c>
      <c r="V116" s="13">
        <v>59.390791859982002</v>
      </c>
      <c r="W116" s="13">
        <v>9.1011680422003405</v>
      </c>
      <c r="X116" s="13">
        <v>9.5155492734817901</v>
      </c>
      <c r="Y116" s="13">
        <v>15.616747914541399</v>
      </c>
      <c r="Z116" s="13">
        <v>0</v>
      </c>
      <c r="AA116" s="13">
        <v>77.937673348817597</v>
      </c>
      <c r="AB116" s="13">
        <v>25.028212116050899</v>
      </c>
      <c r="AC116" s="13">
        <v>10.4722410360514</v>
      </c>
      <c r="AD116" s="13">
        <v>42.946056764988903</v>
      </c>
      <c r="AE116" s="13">
        <v>0</v>
      </c>
    </row>
    <row r="117" spans="1:31" s="8" customFormat="1" x14ac:dyDescent="0.3">
      <c r="A117" s="2" t="s">
        <v>79</v>
      </c>
      <c r="B117" s="34">
        <v>0.24</v>
      </c>
      <c r="C117" s="34">
        <v>1.05</v>
      </c>
      <c r="D117" s="34">
        <v>1.74</v>
      </c>
      <c r="E117" s="8">
        <v>3.1</v>
      </c>
      <c r="F117" s="34">
        <v>0.72</v>
      </c>
      <c r="G117" s="8">
        <v>3.8</v>
      </c>
      <c r="H117" s="32">
        <v>91.6</v>
      </c>
      <c r="I117" s="32">
        <v>3.5</v>
      </c>
      <c r="J117" s="32">
        <v>3.4466666666666668</v>
      </c>
      <c r="K117" s="32">
        <v>82.5</v>
      </c>
      <c r="L117" s="36">
        <v>6.000671716983244</v>
      </c>
      <c r="M117" s="8">
        <v>0</v>
      </c>
      <c r="N117" s="8">
        <v>0</v>
      </c>
      <c r="O117" s="8">
        <v>1</v>
      </c>
      <c r="P117" s="8">
        <v>0</v>
      </c>
      <c r="Q117" s="13">
        <v>57.417442342689299</v>
      </c>
      <c r="R117" s="13">
        <v>19.888082881398901</v>
      </c>
      <c r="S117" s="13">
        <v>4.4250001907348802</v>
      </c>
      <c r="T117" s="13">
        <v>15.616747914541399</v>
      </c>
      <c r="U117" s="13">
        <v>0</v>
      </c>
      <c r="V117" s="13">
        <v>56.4987754301062</v>
      </c>
      <c r="W117" s="13">
        <v>9.02481373594064</v>
      </c>
      <c r="X117" s="13">
        <v>9.5155492734817901</v>
      </c>
      <c r="Y117" s="13">
        <v>15.616747914541399</v>
      </c>
      <c r="Z117" s="13">
        <v>0</v>
      </c>
      <c r="AA117" s="13">
        <v>75.1070748922874</v>
      </c>
      <c r="AB117" s="13">
        <v>24.818237773836799</v>
      </c>
      <c r="AC117" s="13">
        <v>10.4722410360514</v>
      </c>
      <c r="AD117" s="13">
        <v>42.946056764988903</v>
      </c>
      <c r="AE117" s="13">
        <v>0</v>
      </c>
    </row>
    <row r="118" spans="1:31" s="8" customFormat="1" x14ac:dyDescent="0.3">
      <c r="A118" s="2" t="s">
        <v>80</v>
      </c>
      <c r="B118" s="34">
        <v>0.24</v>
      </c>
      <c r="C118" s="34">
        <v>1.05</v>
      </c>
      <c r="D118" s="34">
        <v>1.74</v>
      </c>
      <c r="E118" s="8">
        <v>3.1</v>
      </c>
      <c r="F118" s="34">
        <v>0.72</v>
      </c>
      <c r="G118" s="8">
        <v>3.8</v>
      </c>
      <c r="H118" s="32">
        <v>100</v>
      </c>
      <c r="I118" s="32">
        <v>3.5</v>
      </c>
      <c r="J118" s="32">
        <v>3.4466666666666668</v>
      </c>
      <c r="K118" s="32">
        <v>82.5</v>
      </c>
      <c r="L118" s="36">
        <v>6.000671716983244</v>
      </c>
      <c r="M118" s="8">
        <v>0</v>
      </c>
      <c r="N118" s="8">
        <v>0</v>
      </c>
      <c r="O118" s="8">
        <v>1</v>
      </c>
      <c r="P118" s="8">
        <v>0</v>
      </c>
      <c r="Q118" s="13">
        <v>57.417442342689299</v>
      </c>
      <c r="R118" s="13">
        <v>19.888082881398901</v>
      </c>
      <c r="S118" s="13">
        <v>4.4250001907348802</v>
      </c>
      <c r="T118" s="13">
        <v>15.616747914541399</v>
      </c>
      <c r="U118" s="13">
        <v>0</v>
      </c>
      <c r="V118" s="13">
        <v>52.412579773498599</v>
      </c>
      <c r="W118" s="13">
        <v>9.02481373594064</v>
      </c>
      <c r="X118" s="13">
        <v>9.5155492734817901</v>
      </c>
      <c r="Y118" s="13">
        <v>15.616747914541399</v>
      </c>
      <c r="Z118" s="13">
        <v>0</v>
      </c>
      <c r="AA118" s="13">
        <v>70.612259670019199</v>
      </c>
      <c r="AB118" s="13">
        <v>24.818237773836799</v>
      </c>
      <c r="AC118" s="13">
        <v>10.4722410360514</v>
      </c>
      <c r="AD118" s="13">
        <v>42.946056764988903</v>
      </c>
      <c r="AE118" s="13">
        <v>0</v>
      </c>
    </row>
    <row r="119" spans="1:31" s="8" customFormat="1" x14ac:dyDescent="0.3">
      <c r="A119" s="2" t="s">
        <v>81</v>
      </c>
      <c r="B119" s="34">
        <v>0.24</v>
      </c>
      <c r="C119" s="34">
        <v>1.05</v>
      </c>
      <c r="D119" s="34">
        <v>1.74</v>
      </c>
      <c r="E119" s="8">
        <v>3.1</v>
      </c>
      <c r="F119" s="34">
        <v>0.72</v>
      </c>
      <c r="G119" s="8">
        <v>3.8</v>
      </c>
      <c r="H119" s="32">
        <v>83.2</v>
      </c>
      <c r="I119" s="32">
        <v>4</v>
      </c>
      <c r="J119" s="32">
        <v>3.4466666666666668</v>
      </c>
      <c r="K119" s="32">
        <v>82.5</v>
      </c>
      <c r="L119" s="36">
        <v>6.000671716983244</v>
      </c>
      <c r="M119" s="8">
        <v>0</v>
      </c>
      <c r="N119" s="8">
        <v>0</v>
      </c>
      <c r="O119" s="8">
        <v>1</v>
      </c>
      <c r="P119" s="8">
        <v>0</v>
      </c>
      <c r="Q119" s="13">
        <v>57.417442342689299</v>
      </c>
      <c r="R119" s="13">
        <v>19.888082881398901</v>
      </c>
      <c r="S119" s="13">
        <v>4.4250001907348802</v>
      </c>
      <c r="T119" s="13">
        <v>15.616747914541399</v>
      </c>
      <c r="U119" s="13">
        <v>0</v>
      </c>
      <c r="V119" s="13">
        <v>60.537978788396899</v>
      </c>
      <c r="W119" s="13">
        <v>9.02481373594064</v>
      </c>
      <c r="X119" s="13">
        <v>9.5155492734817901</v>
      </c>
      <c r="Y119" s="13">
        <v>15.616747914541399</v>
      </c>
      <c r="Z119" s="13">
        <v>0</v>
      </c>
      <c r="AA119" s="13">
        <v>78.111250914362998</v>
      </c>
      <c r="AB119" s="13">
        <v>24.818237773836799</v>
      </c>
      <c r="AC119" s="13">
        <v>10.4722410360514</v>
      </c>
      <c r="AD119" s="13">
        <v>42.946056764988903</v>
      </c>
      <c r="AE119" s="13">
        <v>0</v>
      </c>
    </row>
    <row r="120" spans="1:31" s="8" customFormat="1" x14ac:dyDescent="0.3">
      <c r="A120" s="2" t="s">
        <v>82</v>
      </c>
      <c r="B120" s="34">
        <v>0.24</v>
      </c>
      <c r="C120" s="34">
        <v>1.05</v>
      </c>
      <c r="D120" s="34">
        <v>1.74</v>
      </c>
      <c r="E120" s="8">
        <v>3.1</v>
      </c>
      <c r="F120" s="34">
        <v>0.72</v>
      </c>
      <c r="G120" s="8">
        <v>3.8</v>
      </c>
      <c r="H120" s="32">
        <v>83.2</v>
      </c>
      <c r="I120" s="32">
        <v>4.5</v>
      </c>
      <c r="J120" s="32">
        <v>3.4466666666666668</v>
      </c>
      <c r="K120" s="32">
        <v>82.5</v>
      </c>
      <c r="L120" s="36">
        <v>6.000671716983244</v>
      </c>
      <c r="M120" s="8">
        <v>0</v>
      </c>
      <c r="N120" s="8">
        <v>0</v>
      </c>
      <c r="O120" s="8">
        <v>1</v>
      </c>
      <c r="P120" s="8">
        <v>0</v>
      </c>
      <c r="Q120" s="13">
        <v>57.417442342689299</v>
      </c>
      <c r="R120" s="13">
        <v>19.888082881398901</v>
      </c>
      <c r="S120" s="13">
        <v>4.4250001907348802</v>
      </c>
      <c r="T120" s="13">
        <v>15.616747914541399</v>
      </c>
      <c r="U120" s="13">
        <v>0</v>
      </c>
      <c r="V120" s="13">
        <v>59.817497551844198</v>
      </c>
      <c r="W120" s="13">
        <v>9.02481373594064</v>
      </c>
      <c r="X120" s="13">
        <v>9.5155492734817901</v>
      </c>
      <c r="Y120" s="13">
        <v>15.616747914541399</v>
      </c>
      <c r="Z120" s="13">
        <v>0</v>
      </c>
      <c r="AA120" s="13">
        <v>76.1299275138431</v>
      </c>
      <c r="AB120" s="13">
        <v>24.818237773836799</v>
      </c>
      <c r="AC120" s="13">
        <v>10.4722410360514</v>
      </c>
      <c r="AD120" s="13">
        <v>42.946056764988903</v>
      </c>
      <c r="AE120" s="13">
        <v>0</v>
      </c>
    </row>
    <row r="121" spans="1:31" s="8" customFormat="1" x14ac:dyDescent="0.3">
      <c r="A121" s="2" t="s">
        <v>83</v>
      </c>
      <c r="B121" s="34">
        <v>0.24</v>
      </c>
      <c r="C121" s="34">
        <v>1.05</v>
      </c>
      <c r="D121" s="34">
        <v>1.74</v>
      </c>
      <c r="E121" s="8">
        <v>3.1</v>
      </c>
      <c r="F121" s="34">
        <v>0.72</v>
      </c>
      <c r="G121" s="8">
        <v>3.8</v>
      </c>
      <c r="H121" s="32">
        <v>83.2</v>
      </c>
      <c r="I121" s="32">
        <v>3.5</v>
      </c>
      <c r="J121" s="32">
        <v>3.9733333333333336</v>
      </c>
      <c r="K121" s="32">
        <v>82.5</v>
      </c>
      <c r="L121" s="36">
        <v>6.000671716983244</v>
      </c>
      <c r="M121" s="8">
        <v>0</v>
      </c>
      <c r="N121" s="8">
        <v>0</v>
      </c>
      <c r="O121" s="8">
        <v>1</v>
      </c>
      <c r="P121" s="8">
        <v>0</v>
      </c>
      <c r="Q121" s="13">
        <v>57.417442342689299</v>
      </c>
      <c r="R121" s="13">
        <v>19.888082881398901</v>
      </c>
      <c r="S121" s="13">
        <v>4.4250001907348802</v>
      </c>
      <c r="T121" s="13">
        <v>15.616747914541399</v>
      </c>
      <c r="U121" s="13">
        <v>0</v>
      </c>
      <c r="V121" s="13">
        <v>61.4100682866056</v>
      </c>
      <c r="W121" s="13">
        <v>7.8837705686659802</v>
      </c>
      <c r="X121" s="13">
        <v>9.5155492734817901</v>
      </c>
      <c r="Y121" s="13">
        <v>15.616747914541399</v>
      </c>
      <c r="Z121" s="13">
        <v>0</v>
      </c>
      <c r="AA121" s="13">
        <v>80.509497034436805</v>
      </c>
      <c r="AB121" s="13">
        <v>21.6803690638314</v>
      </c>
      <c r="AC121" s="13">
        <v>10.4722410360514</v>
      </c>
      <c r="AD121" s="13">
        <v>42.946056764988903</v>
      </c>
      <c r="AE121" s="13">
        <v>0</v>
      </c>
    </row>
    <row r="122" spans="1:31" s="8" customFormat="1" x14ac:dyDescent="0.3">
      <c r="A122" s="2" t="s">
        <v>84</v>
      </c>
      <c r="B122" s="34">
        <v>0.24</v>
      </c>
      <c r="C122" s="34">
        <v>1.05</v>
      </c>
      <c r="D122" s="34">
        <v>1.74</v>
      </c>
      <c r="E122" s="8">
        <v>3.1</v>
      </c>
      <c r="F122" s="34">
        <v>0.72</v>
      </c>
      <c r="G122" s="8">
        <v>3.8</v>
      </c>
      <c r="H122" s="32">
        <v>83.2</v>
      </c>
      <c r="I122" s="32">
        <v>3.5</v>
      </c>
      <c r="J122" s="32">
        <v>4.5</v>
      </c>
      <c r="K122" s="32">
        <v>82.5</v>
      </c>
      <c r="L122" s="36">
        <v>6.000671716983244</v>
      </c>
      <c r="M122" s="8">
        <v>0</v>
      </c>
      <c r="N122" s="8">
        <v>0</v>
      </c>
      <c r="O122" s="8">
        <v>1</v>
      </c>
      <c r="P122" s="8">
        <v>0</v>
      </c>
      <c r="Q122" s="13">
        <v>57.417442342689299</v>
      </c>
      <c r="R122" s="13">
        <v>19.888082881398901</v>
      </c>
      <c r="S122" s="13">
        <v>4.4250001907348802</v>
      </c>
      <c r="T122" s="13">
        <v>15.616747914541399</v>
      </c>
      <c r="U122" s="13">
        <v>0</v>
      </c>
      <c r="V122" s="13">
        <v>61.4100682866056</v>
      </c>
      <c r="W122" s="13">
        <v>6.9552375905786503</v>
      </c>
      <c r="X122" s="13">
        <v>9.5155492734817901</v>
      </c>
      <c r="Y122" s="13">
        <v>15.616747914541399</v>
      </c>
      <c r="Z122" s="13">
        <v>0</v>
      </c>
      <c r="AA122" s="13">
        <v>80.509497034436805</v>
      </c>
      <c r="AB122" s="13">
        <v>19.126903374091299</v>
      </c>
      <c r="AC122" s="13">
        <v>10.4722410360514</v>
      </c>
      <c r="AD122" s="13">
        <v>42.946056764988903</v>
      </c>
      <c r="AE122" s="13">
        <v>0</v>
      </c>
    </row>
    <row r="123" spans="1:31" s="8" customFormat="1" x14ac:dyDescent="0.3">
      <c r="A123" s="2" t="s">
        <v>85</v>
      </c>
      <c r="B123" s="34">
        <v>0.24</v>
      </c>
      <c r="C123" s="34">
        <v>1.05</v>
      </c>
      <c r="D123" s="34">
        <v>1.74</v>
      </c>
      <c r="E123" s="8">
        <v>3.1</v>
      </c>
      <c r="F123" s="34">
        <v>0.72</v>
      </c>
      <c r="G123" s="8">
        <v>3.8</v>
      </c>
      <c r="H123" s="32">
        <v>83.2</v>
      </c>
      <c r="I123" s="32">
        <v>3.5</v>
      </c>
      <c r="J123" s="32">
        <v>3.4466666666666668</v>
      </c>
      <c r="K123" s="32">
        <v>91.25</v>
      </c>
      <c r="L123" s="36">
        <v>6.000671716983244</v>
      </c>
      <c r="M123" s="8">
        <v>0</v>
      </c>
      <c r="N123" s="8">
        <v>0</v>
      </c>
      <c r="O123" s="8">
        <v>1</v>
      </c>
      <c r="P123" s="8">
        <v>0</v>
      </c>
      <c r="Q123" s="13">
        <v>57.417442342689299</v>
      </c>
      <c r="R123" s="13">
        <v>19.888082881398901</v>
      </c>
      <c r="S123" s="13">
        <v>4.4250001907348802</v>
      </c>
      <c r="T123" s="13">
        <v>15.616747914541399</v>
      </c>
      <c r="U123" s="13">
        <v>0</v>
      </c>
      <c r="V123" s="13">
        <v>61.4100682866056</v>
      </c>
      <c r="W123" s="13">
        <v>9.02481373594064</v>
      </c>
      <c r="X123" s="13">
        <v>8.6033978723845408</v>
      </c>
      <c r="Y123" s="13">
        <v>15.616747914541399</v>
      </c>
      <c r="Z123" s="13">
        <v>0</v>
      </c>
      <c r="AA123" s="13">
        <v>80.509497034436805</v>
      </c>
      <c r="AB123" s="13">
        <v>24.818237773836799</v>
      </c>
      <c r="AC123" s="13">
        <v>9.4688744948444103</v>
      </c>
      <c r="AD123" s="13">
        <v>42.946056764988903</v>
      </c>
      <c r="AE123" s="13">
        <v>0</v>
      </c>
    </row>
    <row r="124" spans="1:31" s="8" customFormat="1" x14ac:dyDescent="0.3">
      <c r="A124" s="2" t="s">
        <v>86</v>
      </c>
      <c r="B124" s="34">
        <v>0.24</v>
      </c>
      <c r="C124" s="34">
        <v>1.05</v>
      </c>
      <c r="D124" s="34">
        <v>1.74</v>
      </c>
      <c r="E124" s="8">
        <v>3.1</v>
      </c>
      <c r="F124" s="34">
        <v>0.72</v>
      </c>
      <c r="G124" s="8">
        <v>3.8</v>
      </c>
      <c r="H124" s="32">
        <v>83.2</v>
      </c>
      <c r="I124" s="32">
        <v>3.5</v>
      </c>
      <c r="J124" s="32">
        <v>3.4466666666666668</v>
      </c>
      <c r="K124" s="32">
        <v>100</v>
      </c>
      <c r="L124" s="36">
        <v>6.000671716983244</v>
      </c>
      <c r="M124" s="8">
        <v>0</v>
      </c>
      <c r="N124" s="8">
        <v>0</v>
      </c>
      <c r="O124" s="8">
        <v>1</v>
      </c>
      <c r="P124" s="8">
        <v>0</v>
      </c>
      <c r="Q124" s="13">
        <v>57.417442342689299</v>
      </c>
      <c r="R124" s="13">
        <v>19.888082881398901</v>
      </c>
      <c r="S124" s="13">
        <v>4.4250001907348802</v>
      </c>
      <c r="T124" s="13">
        <v>15.616747914541399</v>
      </c>
      <c r="U124" s="13">
        <v>0</v>
      </c>
      <c r="V124" s="13">
        <v>61.4100682866056</v>
      </c>
      <c r="W124" s="13">
        <v>9.02481373594064</v>
      </c>
      <c r="X124" s="13">
        <v>7.8508729664793</v>
      </c>
      <c r="Y124" s="13">
        <v>15.616747914541399</v>
      </c>
      <c r="Z124" s="13">
        <v>0</v>
      </c>
      <c r="AA124" s="13">
        <v>80.509497034436805</v>
      </c>
      <c r="AB124" s="13">
        <v>24.818237773836799</v>
      </c>
      <c r="AC124" s="13">
        <v>8.6410970983486397</v>
      </c>
      <c r="AD124" s="13">
        <v>42.946056764988903</v>
      </c>
      <c r="AE124" s="13">
        <v>0</v>
      </c>
    </row>
    <row r="125" spans="1:31" s="8" customFormat="1" x14ac:dyDescent="0.3">
      <c r="A125" s="2" t="s">
        <v>228</v>
      </c>
      <c r="B125" s="34">
        <v>0.24</v>
      </c>
      <c r="C125" s="34">
        <v>1.05</v>
      </c>
      <c r="D125" s="34">
        <v>1.74</v>
      </c>
      <c r="E125" s="8">
        <v>3.1</v>
      </c>
      <c r="F125" s="34">
        <v>0.72</v>
      </c>
      <c r="G125" s="8">
        <v>3.8</v>
      </c>
      <c r="H125" s="32">
        <v>83.2</v>
      </c>
      <c r="I125" s="32">
        <v>3.5</v>
      </c>
      <c r="J125" s="32">
        <v>3.4466666666666668</v>
      </c>
      <c r="K125" s="32">
        <v>82.5</v>
      </c>
      <c r="L125" s="36">
        <v>5</v>
      </c>
      <c r="M125" s="8">
        <v>0</v>
      </c>
      <c r="N125" s="8">
        <v>0</v>
      </c>
      <c r="O125" s="8">
        <v>1</v>
      </c>
      <c r="P125" s="8">
        <v>0</v>
      </c>
      <c r="Q125" s="13">
        <v>58.539952134985</v>
      </c>
      <c r="R125" s="13">
        <v>19.055960825114798</v>
      </c>
      <c r="S125" s="13">
        <v>4.4250001907348802</v>
      </c>
      <c r="T125" s="13">
        <v>13.0139565954512</v>
      </c>
      <c r="U125" s="13">
        <v>0</v>
      </c>
      <c r="V125" s="13">
        <v>62.579102577318302</v>
      </c>
      <c r="W125" s="13">
        <v>8.6393920257237298</v>
      </c>
      <c r="X125" s="13">
        <v>9.5155492734817901</v>
      </c>
      <c r="Y125" s="13">
        <v>13.0139565954512</v>
      </c>
      <c r="Z125" s="13">
        <v>0</v>
      </c>
      <c r="AA125" s="13">
        <v>81.996745059989394</v>
      </c>
      <c r="AB125" s="13">
        <v>23.758328070740301</v>
      </c>
      <c r="AC125" s="13">
        <v>10.4722410360514</v>
      </c>
      <c r="AD125" s="13">
        <v>35.788380637490697</v>
      </c>
      <c r="AE125" s="13">
        <v>0</v>
      </c>
    </row>
    <row r="126" spans="1:31" s="8" customFormat="1" x14ac:dyDescent="0.3">
      <c r="A126" s="2" t="s">
        <v>229</v>
      </c>
      <c r="B126" s="34">
        <v>0.24</v>
      </c>
      <c r="C126" s="34">
        <v>1.05</v>
      </c>
      <c r="D126" s="34">
        <v>1.74</v>
      </c>
      <c r="E126" s="8">
        <v>3.1</v>
      </c>
      <c r="F126" s="34">
        <v>0.72</v>
      </c>
      <c r="G126" s="8">
        <v>3.8</v>
      </c>
      <c r="H126" s="32">
        <v>83.2</v>
      </c>
      <c r="I126" s="32">
        <v>3.5</v>
      </c>
      <c r="J126" s="32">
        <v>3.4466666666666668</v>
      </c>
      <c r="K126" s="32">
        <v>82.5</v>
      </c>
      <c r="L126" s="36">
        <v>4</v>
      </c>
      <c r="M126" s="8">
        <v>0</v>
      </c>
      <c r="N126" s="8">
        <v>0</v>
      </c>
      <c r="O126" s="8">
        <v>1</v>
      </c>
      <c r="P126" s="8">
        <v>0</v>
      </c>
      <c r="Q126" s="13">
        <v>59.677629536696202</v>
      </c>
      <c r="R126" s="13">
        <v>18.234275512285102</v>
      </c>
      <c r="S126" s="13">
        <v>4.4250001907348802</v>
      </c>
      <c r="T126" s="13">
        <v>10.411165276360901</v>
      </c>
      <c r="U126" s="13">
        <v>0</v>
      </c>
      <c r="V126" s="13">
        <v>63.763391253140099</v>
      </c>
      <c r="W126" s="13">
        <v>8.2590597285589205</v>
      </c>
      <c r="X126" s="13">
        <v>9.5155492734817901</v>
      </c>
      <c r="Y126" s="13">
        <v>10.411165276360901</v>
      </c>
      <c r="Z126" s="13">
        <v>0</v>
      </c>
      <c r="AA126" s="13">
        <v>83.502598968046897</v>
      </c>
      <c r="AB126" s="13">
        <v>22.712414253536998</v>
      </c>
      <c r="AC126" s="13">
        <v>10.4722410360514</v>
      </c>
      <c r="AD126" s="13">
        <v>28.630704509992601</v>
      </c>
      <c r="AE126" s="13">
        <v>0</v>
      </c>
    </row>
    <row r="127" spans="1:31" s="8" customFormat="1" x14ac:dyDescent="0.3">
      <c r="A127" s="2" t="s">
        <v>230</v>
      </c>
      <c r="B127" s="34">
        <v>0.20499999999999999</v>
      </c>
      <c r="C127" s="34">
        <v>0.628</v>
      </c>
      <c r="D127" s="34">
        <v>1.74</v>
      </c>
      <c r="E127" s="8">
        <v>3.1</v>
      </c>
      <c r="F127" s="34">
        <v>0.72</v>
      </c>
      <c r="G127" s="8">
        <v>3.8</v>
      </c>
      <c r="H127" s="32">
        <v>83.2</v>
      </c>
      <c r="I127" s="32">
        <v>3.5</v>
      </c>
      <c r="J127" s="32">
        <v>3.4466666666666668</v>
      </c>
      <c r="K127" s="32">
        <v>82.5</v>
      </c>
      <c r="L127" s="36">
        <v>6.000671716983244</v>
      </c>
      <c r="M127" s="8">
        <v>0</v>
      </c>
      <c r="N127" s="8">
        <v>0</v>
      </c>
      <c r="O127" s="8">
        <v>1</v>
      </c>
      <c r="P127" s="8">
        <v>0</v>
      </c>
      <c r="Q127" s="13">
        <v>51.088907434046199</v>
      </c>
      <c r="R127" s="13">
        <v>19.3722960143464</v>
      </c>
      <c r="S127" s="13">
        <v>4.4250001907348802</v>
      </c>
      <c r="T127" s="13">
        <v>15.616747914541399</v>
      </c>
      <c r="U127" s="13">
        <v>0</v>
      </c>
      <c r="V127" s="13">
        <v>54.806042650477401</v>
      </c>
      <c r="W127" s="13">
        <v>8.7996109063226005</v>
      </c>
      <c r="X127" s="13">
        <v>9.5155492734817901</v>
      </c>
      <c r="Y127" s="13">
        <v>15.616747914541399</v>
      </c>
      <c r="Z127" s="13">
        <v>0</v>
      </c>
      <c r="AA127" s="13">
        <v>72.088344531793993</v>
      </c>
      <c r="AB127" s="13">
        <v>24.1989299923872</v>
      </c>
      <c r="AC127" s="13">
        <v>10.4722410360514</v>
      </c>
      <c r="AD127" s="13">
        <v>42.946056764988903</v>
      </c>
      <c r="AE127" s="13">
        <v>0</v>
      </c>
    </row>
    <row r="128" spans="1:31" s="8" customFormat="1" x14ac:dyDescent="0.3">
      <c r="A128" s="2" t="s">
        <v>231</v>
      </c>
      <c r="B128" s="34">
        <v>0.20499999999999999</v>
      </c>
      <c r="C128" s="34">
        <v>0.628</v>
      </c>
      <c r="D128" s="34">
        <v>0.98899999999999999</v>
      </c>
      <c r="E128" s="8">
        <v>3.1</v>
      </c>
      <c r="F128" s="34">
        <v>0.72</v>
      </c>
      <c r="G128" s="8">
        <v>3.8</v>
      </c>
      <c r="H128" s="32">
        <v>83.2</v>
      </c>
      <c r="I128" s="32">
        <v>3.5</v>
      </c>
      <c r="J128" s="32">
        <v>3.4466666666666668</v>
      </c>
      <c r="K128" s="32">
        <v>82.5</v>
      </c>
      <c r="L128" s="36">
        <v>6.000671716983244</v>
      </c>
      <c r="M128" s="8">
        <v>0</v>
      </c>
      <c r="N128" s="8">
        <v>0</v>
      </c>
      <c r="O128" s="8">
        <v>1</v>
      </c>
      <c r="P128" s="8">
        <v>0</v>
      </c>
      <c r="Q128" s="13">
        <v>45.024128298119798</v>
      </c>
      <c r="R128" s="13">
        <v>20.216658682721501</v>
      </c>
      <c r="S128" s="13">
        <v>4.4250001907348802</v>
      </c>
      <c r="T128" s="13">
        <v>15.616747914541399</v>
      </c>
      <c r="U128" s="13">
        <v>0</v>
      </c>
      <c r="V128" s="13">
        <v>48.4596479712811</v>
      </c>
      <c r="W128" s="13">
        <v>9.2135208669638402</v>
      </c>
      <c r="X128" s="13">
        <v>9.5155492734817901</v>
      </c>
      <c r="Y128" s="13">
        <v>15.616747914541399</v>
      </c>
      <c r="Z128" s="13">
        <v>0</v>
      </c>
      <c r="AA128" s="13">
        <v>63.969744407793399</v>
      </c>
      <c r="AB128" s="13">
        <v>25.337182384150601</v>
      </c>
      <c r="AC128" s="13">
        <v>10.4722410360514</v>
      </c>
      <c r="AD128" s="13">
        <v>42.946056764988903</v>
      </c>
      <c r="AE128" s="13">
        <v>0</v>
      </c>
    </row>
    <row r="129" spans="1:31" s="8" customFormat="1" x14ac:dyDescent="0.3">
      <c r="A129" s="2" t="s">
        <v>232</v>
      </c>
      <c r="B129" s="34">
        <v>0.20499999999999999</v>
      </c>
      <c r="C129" s="34">
        <v>0.628</v>
      </c>
      <c r="D129" s="34">
        <v>0.98899999999999999</v>
      </c>
      <c r="E129" s="8">
        <v>2.2000000000000002</v>
      </c>
      <c r="F129" s="34">
        <v>0.72</v>
      </c>
      <c r="G129" s="8">
        <v>3.8</v>
      </c>
      <c r="H129" s="32">
        <v>83.2</v>
      </c>
      <c r="I129" s="32">
        <v>3.5</v>
      </c>
      <c r="J129" s="32">
        <v>3.4466666666666668</v>
      </c>
      <c r="K129" s="32">
        <v>82.5</v>
      </c>
      <c r="L129" s="36">
        <v>6.000671716983244</v>
      </c>
      <c r="M129" s="8">
        <v>0</v>
      </c>
      <c r="N129" s="8">
        <v>0</v>
      </c>
      <c r="O129" s="8">
        <v>1</v>
      </c>
      <c r="P129" s="8">
        <v>0</v>
      </c>
      <c r="Q129" s="13">
        <v>41.8953516273018</v>
      </c>
      <c r="R129" s="13">
        <v>20.734944010191601</v>
      </c>
      <c r="S129" s="13">
        <v>4.4250001907348802</v>
      </c>
      <c r="T129" s="13">
        <v>15.616747914541399</v>
      </c>
      <c r="U129" s="13">
        <v>0</v>
      </c>
      <c r="V129" s="13">
        <v>45.177893050627297</v>
      </c>
      <c r="W129" s="13">
        <v>9.3544986111250807</v>
      </c>
      <c r="X129" s="13">
        <v>9.5155492734817901</v>
      </c>
      <c r="Y129" s="13">
        <v>15.616747914541399</v>
      </c>
      <c r="Z129" s="13">
        <v>0</v>
      </c>
      <c r="AA129" s="13">
        <v>59.760255360574</v>
      </c>
      <c r="AB129" s="13">
        <v>25.724871180594</v>
      </c>
      <c r="AC129" s="13">
        <v>10.4722410360514</v>
      </c>
      <c r="AD129" s="13">
        <v>42.946056764988903</v>
      </c>
      <c r="AE129" s="13">
        <v>0</v>
      </c>
    </row>
    <row r="130" spans="1:31" s="8" customFormat="1" x14ac:dyDescent="0.3">
      <c r="A130" s="2" t="s">
        <v>233</v>
      </c>
      <c r="B130" s="34">
        <v>0.20499999999999999</v>
      </c>
      <c r="C130" s="34">
        <v>0.628</v>
      </c>
      <c r="D130" s="34">
        <v>0.98899999999999999</v>
      </c>
      <c r="E130" s="8">
        <v>2.2000000000000002</v>
      </c>
      <c r="F130" s="34">
        <v>0.46</v>
      </c>
      <c r="G130" s="8">
        <v>3.8</v>
      </c>
      <c r="H130" s="32">
        <v>83.2</v>
      </c>
      <c r="I130" s="32">
        <v>3.5</v>
      </c>
      <c r="J130" s="32">
        <v>3.4466666666666668</v>
      </c>
      <c r="K130" s="32">
        <v>82.5</v>
      </c>
      <c r="L130" s="36">
        <v>6.000671716983244</v>
      </c>
      <c r="M130" s="8">
        <v>0</v>
      </c>
      <c r="N130" s="8">
        <v>0</v>
      </c>
      <c r="O130" s="8">
        <v>1</v>
      </c>
      <c r="P130" s="8">
        <v>0</v>
      </c>
      <c r="Q130" s="13">
        <v>46.195919111672801</v>
      </c>
      <c r="R130" s="13">
        <v>16.2817316448415</v>
      </c>
      <c r="S130" s="13">
        <v>4.4250001907348802</v>
      </c>
      <c r="T130" s="13">
        <v>15.616747914541399</v>
      </c>
      <c r="U130" s="13">
        <v>0</v>
      </c>
      <c r="V130" s="13">
        <v>49.681173620197903</v>
      </c>
      <c r="W130" s="13">
        <v>7.5406068708921703</v>
      </c>
      <c r="X130" s="13">
        <v>9.5155492734817901</v>
      </c>
      <c r="Y130" s="13">
        <v>15.616747914541399</v>
      </c>
      <c r="Z130" s="13">
        <v>0</v>
      </c>
      <c r="AA130" s="13">
        <v>65.525497818969995</v>
      </c>
      <c r="AB130" s="13">
        <v>20.7366688949535</v>
      </c>
      <c r="AC130" s="13">
        <v>10.4722410360514</v>
      </c>
      <c r="AD130" s="13">
        <v>42.946056764988903</v>
      </c>
      <c r="AE130" s="13">
        <v>0</v>
      </c>
    </row>
    <row r="131" spans="1:31" s="8" customFormat="1" x14ac:dyDescent="0.3">
      <c r="A131" s="2" t="s">
        <v>234</v>
      </c>
      <c r="B131" s="34">
        <v>0.20499999999999999</v>
      </c>
      <c r="C131" s="34">
        <v>0.628</v>
      </c>
      <c r="D131" s="34">
        <v>0.98899999999999999</v>
      </c>
      <c r="E131" s="8">
        <v>2.2000000000000002</v>
      </c>
      <c r="F131" s="34">
        <v>0.46</v>
      </c>
      <c r="G131" s="8">
        <v>2.8</v>
      </c>
      <c r="H131" s="32">
        <v>83.2</v>
      </c>
      <c r="I131" s="32">
        <v>3.5</v>
      </c>
      <c r="J131" s="32">
        <v>3.4466666666666668</v>
      </c>
      <c r="K131" s="32">
        <v>82.5</v>
      </c>
      <c r="L131" s="36">
        <v>6.000671716983244</v>
      </c>
      <c r="M131" s="8">
        <v>0</v>
      </c>
      <c r="N131" s="8">
        <v>0</v>
      </c>
      <c r="O131" s="8">
        <v>1</v>
      </c>
      <c r="P131" s="8">
        <v>0</v>
      </c>
      <c r="Q131" s="13">
        <v>45.352516445646003</v>
      </c>
      <c r="R131" s="13">
        <v>16.3486210074208</v>
      </c>
      <c r="S131" s="13">
        <v>4.4250001907348802</v>
      </c>
      <c r="T131" s="13">
        <v>15.616747914541399</v>
      </c>
      <c r="U131" s="13">
        <v>0</v>
      </c>
      <c r="V131" s="13">
        <v>48.797455602234102</v>
      </c>
      <c r="W131" s="13">
        <v>7.5733846716854902</v>
      </c>
      <c r="X131" s="13">
        <v>9.5155492734817901</v>
      </c>
      <c r="Y131" s="13">
        <v>15.616747914541399</v>
      </c>
      <c r="Z131" s="13">
        <v>0</v>
      </c>
      <c r="AA131" s="13">
        <v>64.393310322993599</v>
      </c>
      <c r="AB131" s="13">
        <v>20.8268078471351</v>
      </c>
      <c r="AC131" s="13">
        <v>10.4722410360514</v>
      </c>
      <c r="AD131" s="13">
        <v>42.946056764988903</v>
      </c>
      <c r="AE131" s="13">
        <v>0</v>
      </c>
    </row>
    <row r="132" spans="1:31" s="8" customFormat="1" x14ac:dyDescent="0.3">
      <c r="A132" s="2" t="s">
        <v>235</v>
      </c>
      <c r="B132" s="34">
        <v>0.20499999999999999</v>
      </c>
      <c r="C132" s="34">
        <v>0.628</v>
      </c>
      <c r="D132" s="34">
        <v>0.98899999999999999</v>
      </c>
      <c r="E132" s="8">
        <v>2.2000000000000002</v>
      </c>
      <c r="F132" s="34">
        <v>0.46</v>
      </c>
      <c r="G132" s="8">
        <v>2.8</v>
      </c>
      <c r="H132" s="32">
        <v>91.6</v>
      </c>
      <c r="I132" s="32">
        <v>3.5</v>
      </c>
      <c r="J132" s="32">
        <v>3.4466666666666668</v>
      </c>
      <c r="K132" s="32">
        <v>82.5</v>
      </c>
      <c r="L132" s="36">
        <v>6.000671716983244</v>
      </c>
      <c r="M132" s="8">
        <v>0</v>
      </c>
      <c r="N132" s="8">
        <v>0</v>
      </c>
      <c r="O132" s="8">
        <v>1</v>
      </c>
      <c r="P132" s="8">
        <v>0</v>
      </c>
      <c r="Q132" s="13">
        <v>45.352516445646003</v>
      </c>
      <c r="R132" s="13">
        <v>16.3486210074208</v>
      </c>
      <c r="S132" s="13">
        <v>4.4250001907348802</v>
      </c>
      <c r="T132" s="13">
        <v>15.616747914541399</v>
      </c>
      <c r="U132" s="13">
        <v>0</v>
      </c>
      <c r="V132" s="13">
        <v>44.918155498367099</v>
      </c>
      <c r="W132" s="13">
        <v>7.5733846716854902</v>
      </c>
      <c r="X132" s="13">
        <v>9.5155492734817901</v>
      </c>
      <c r="Y132" s="13">
        <v>15.616747914541399</v>
      </c>
      <c r="Z132" s="13">
        <v>0</v>
      </c>
      <c r="AA132" s="13">
        <v>60.1260802087399</v>
      </c>
      <c r="AB132" s="13">
        <v>20.8268078471351</v>
      </c>
      <c r="AC132" s="13">
        <v>10.4722410360514</v>
      </c>
      <c r="AD132" s="13">
        <v>42.946056764988903</v>
      </c>
      <c r="AE132" s="13">
        <v>0</v>
      </c>
    </row>
    <row r="133" spans="1:31" s="8" customFormat="1" x14ac:dyDescent="0.3">
      <c r="A133" s="2" t="s">
        <v>236</v>
      </c>
      <c r="B133" s="34">
        <v>0.20499999999999999</v>
      </c>
      <c r="C133" s="34">
        <v>0.628</v>
      </c>
      <c r="D133" s="34">
        <v>0.98899999999999999</v>
      </c>
      <c r="E133" s="8">
        <v>2.2000000000000002</v>
      </c>
      <c r="F133" s="34">
        <v>0.46</v>
      </c>
      <c r="G133" s="8">
        <v>2.8</v>
      </c>
      <c r="H133" s="32">
        <v>91.6</v>
      </c>
      <c r="I133" s="32">
        <v>4</v>
      </c>
      <c r="J133" s="32">
        <v>3.4466666666666668</v>
      </c>
      <c r="K133" s="32">
        <v>82.5</v>
      </c>
      <c r="L133" s="36">
        <v>6.000671716983244</v>
      </c>
      <c r="M133" s="8">
        <v>0</v>
      </c>
      <c r="N133" s="8">
        <v>0</v>
      </c>
      <c r="O133" s="8">
        <v>1</v>
      </c>
      <c r="P133" s="8">
        <v>0</v>
      </c>
      <c r="Q133" s="13">
        <v>45.352516445646003</v>
      </c>
      <c r="R133" s="13">
        <v>16.3486210074208</v>
      </c>
      <c r="S133" s="13">
        <v>4.4250001907348802</v>
      </c>
      <c r="T133" s="13">
        <v>15.616747914541399</v>
      </c>
      <c r="U133" s="13">
        <v>0</v>
      </c>
      <c r="V133" s="13">
        <v>44.208153427091801</v>
      </c>
      <c r="W133" s="13">
        <v>7.5733846716854902</v>
      </c>
      <c r="X133" s="13">
        <v>9.5155492734817901</v>
      </c>
      <c r="Y133" s="13">
        <v>15.616747914541399</v>
      </c>
      <c r="Z133" s="13">
        <v>0</v>
      </c>
      <c r="AA133" s="13">
        <v>58.173574512732998</v>
      </c>
      <c r="AB133" s="13">
        <v>20.8268078471351</v>
      </c>
      <c r="AC133" s="13">
        <v>10.4722410360514</v>
      </c>
      <c r="AD133" s="13">
        <v>42.946056764988903</v>
      </c>
      <c r="AE133" s="13">
        <v>0</v>
      </c>
    </row>
    <row r="134" spans="1:31" s="8" customFormat="1" x14ac:dyDescent="0.3">
      <c r="A134" s="2" t="s">
        <v>237</v>
      </c>
      <c r="B134" s="34">
        <v>0.20499999999999999</v>
      </c>
      <c r="C134" s="34">
        <v>0.628</v>
      </c>
      <c r="D134" s="34">
        <v>0.98899999999999999</v>
      </c>
      <c r="E134" s="8">
        <v>2.2000000000000002</v>
      </c>
      <c r="F134" s="34">
        <v>0.46</v>
      </c>
      <c r="G134" s="8">
        <v>2.8</v>
      </c>
      <c r="H134" s="32">
        <v>91.6</v>
      </c>
      <c r="I134" s="32">
        <v>4</v>
      </c>
      <c r="J134" s="32">
        <v>3.9733333333333336</v>
      </c>
      <c r="K134" s="32">
        <v>82.5</v>
      </c>
      <c r="L134" s="36">
        <v>6.000671716983244</v>
      </c>
      <c r="M134" s="8">
        <v>0</v>
      </c>
      <c r="N134" s="8">
        <v>0</v>
      </c>
      <c r="O134" s="8">
        <v>1</v>
      </c>
      <c r="P134" s="8">
        <v>0</v>
      </c>
      <c r="Q134" s="13">
        <v>45.352516445646003</v>
      </c>
      <c r="R134" s="13">
        <v>16.3486210074208</v>
      </c>
      <c r="S134" s="13">
        <v>4.4250001907348802</v>
      </c>
      <c r="T134" s="13">
        <v>15.616747914541399</v>
      </c>
      <c r="U134" s="13">
        <v>0</v>
      </c>
      <c r="V134" s="13">
        <v>44.208153427091801</v>
      </c>
      <c r="W134" s="13">
        <v>6.6158514653928098</v>
      </c>
      <c r="X134" s="13">
        <v>9.5155492734817901</v>
      </c>
      <c r="Y134" s="13">
        <v>15.616747914541399</v>
      </c>
      <c r="Z134" s="13">
        <v>0</v>
      </c>
      <c r="AA134" s="13">
        <v>58.173574512732998</v>
      </c>
      <c r="AB134" s="13">
        <v>18.193591529830201</v>
      </c>
      <c r="AC134" s="13">
        <v>10.4722410360514</v>
      </c>
      <c r="AD134" s="13">
        <v>42.946056764988903</v>
      </c>
      <c r="AE134" s="13">
        <v>0</v>
      </c>
    </row>
    <row r="135" spans="1:31" s="8" customFormat="1" x14ac:dyDescent="0.3">
      <c r="A135" s="2" t="s">
        <v>238</v>
      </c>
      <c r="B135" s="34">
        <v>0.20499999999999999</v>
      </c>
      <c r="C135" s="34">
        <v>0.628</v>
      </c>
      <c r="D135" s="34">
        <v>0.98899999999999999</v>
      </c>
      <c r="E135" s="8">
        <v>2.2000000000000002</v>
      </c>
      <c r="F135" s="34">
        <v>0.46</v>
      </c>
      <c r="G135" s="8">
        <v>2.8</v>
      </c>
      <c r="H135" s="32">
        <v>91.6</v>
      </c>
      <c r="I135" s="32">
        <v>4</v>
      </c>
      <c r="J135" s="32">
        <v>3.9733333333333336</v>
      </c>
      <c r="K135" s="32">
        <v>91.25</v>
      </c>
      <c r="L135" s="36">
        <v>6.000671716983244</v>
      </c>
      <c r="M135" s="8">
        <v>0</v>
      </c>
      <c r="N135" s="8">
        <v>0</v>
      </c>
      <c r="O135" s="8">
        <v>1</v>
      </c>
      <c r="P135" s="8">
        <v>0</v>
      </c>
      <c r="Q135" s="13">
        <v>45.352516445646003</v>
      </c>
      <c r="R135" s="13">
        <v>16.3486210074208</v>
      </c>
      <c r="S135" s="13">
        <v>4.4250001907348802</v>
      </c>
      <c r="T135" s="13">
        <v>15.616747914541399</v>
      </c>
      <c r="U135" s="13">
        <v>0</v>
      </c>
      <c r="V135" s="13">
        <v>44.208153427091801</v>
      </c>
      <c r="W135" s="13">
        <v>6.6158514653928098</v>
      </c>
      <c r="X135" s="13">
        <v>8.6033978723845408</v>
      </c>
      <c r="Y135" s="13">
        <v>15.616747914541399</v>
      </c>
      <c r="Z135" s="13">
        <v>0</v>
      </c>
      <c r="AA135" s="13">
        <v>58.173574512732998</v>
      </c>
      <c r="AB135" s="13">
        <v>18.193591529830201</v>
      </c>
      <c r="AC135" s="13">
        <v>9.4688744948444103</v>
      </c>
      <c r="AD135" s="13">
        <v>42.946056764988903</v>
      </c>
      <c r="AE135" s="13">
        <v>0</v>
      </c>
    </row>
    <row r="136" spans="1:31" s="8" customFormat="1" x14ac:dyDescent="0.3">
      <c r="A136" s="2" t="s">
        <v>239</v>
      </c>
      <c r="B136" s="34">
        <v>0.20499999999999999</v>
      </c>
      <c r="C136" s="34">
        <v>0.628</v>
      </c>
      <c r="D136" s="34">
        <v>0.98899999999999999</v>
      </c>
      <c r="E136" s="8">
        <v>2.2000000000000002</v>
      </c>
      <c r="F136" s="34">
        <v>0.46</v>
      </c>
      <c r="G136" s="8">
        <v>2.8</v>
      </c>
      <c r="H136" s="32">
        <v>91.6</v>
      </c>
      <c r="I136" s="32">
        <v>4</v>
      </c>
      <c r="J136" s="32">
        <v>3.9733333333333336</v>
      </c>
      <c r="K136" s="32">
        <v>91.25</v>
      </c>
      <c r="L136" s="36">
        <v>5</v>
      </c>
      <c r="M136" s="8">
        <v>0</v>
      </c>
      <c r="N136" s="8">
        <v>0</v>
      </c>
      <c r="O136" s="8">
        <v>1</v>
      </c>
      <c r="P136" s="8">
        <v>0</v>
      </c>
      <c r="Q136" s="13">
        <v>46.472417465519001</v>
      </c>
      <c r="R136" s="13">
        <v>15.513688175514799</v>
      </c>
      <c r="S136" s="13">
        <v>4.4250001907348802</v>
      </c>
      <c r="T136" s="13">
        <v>13.0139565954512</v>
      </c>
      <c r="U136" s="13">
        <v>0</v>
      </c>
      <c r="V136" s="13">
        <v>45.269426127950503</v>
      </c>
      <c r="W136" s="13">
        <v>6.2732413444417396</v>
      </c>
      <c r="X136" s="13">
        <v>8.6033978723845408</v>
      </c>
      <c r="Y136" s="13">
        <v>13.0139565954512</v>
      </c>
      <c r="Z136" s="13">
        <v>0</v>
      </c>
      <c r="AA136" s="13">
        <v>59.526550860817203</v>
      </c>
      <c r="AB136" s="13">
        <v>17.251413697214801</v>
      </c>
      <c r="AC136" s="13">
        <v>9.4688744948444103</v>
      </c>
      <c r="AD136" s="13">
        <v>35.788380637490697</v>
      </c>
      <c r="AE136" s="13">
        <v>0</v>
      </c>
    </row>
    <row r="137" spans="1:31" s="8" customFormat="1" x14ac:dyDescent="0.3">
      <c r="A137" s="2" t="s">
        <v>240</v>
      </c>
      <c r="B137" s="34">
        <v>0.24</v>
      </c>
      <c r="C137" s="34">
        <v>1.05</v>
      </c>
      <c r="D137" s="34">
        <v>1.74</v>
      </c>
      <c r="E137" s="8">
        <v>3.1</v>
      </c>
      <c r="F137" s="34">
        <v>0.72</v>
      </c>
      <c r="G137" s="8">
        <v>3.8</v>
      </c>
      <c r="H137" s="32">
        <v>83.2</v>
      </c>
      <c r="I137" s="32">
        <v>3.5</v>
      </c>
      <c r="J137" s="32">
        <v>3.4466666666666668</v>
      </c>
      <c r="K137" s="32">
        <v>91.25</v>
      </c>
      <c r="L137" s="36">
        <v>5</v>
      </c>
      <c r="M137" s="8">
        <v>0</v>
      </c>
      <c r="N137" s="8">
        <v>0</v>
      </c>
      <c r="O137" s="8">
        <v>1</v>
      </c>
      <c r="P137" s="8">
        <v>0</v>
      </c>
      <c r="Q137" s="13">
        <v>58.539952134985</v>
      </c>
      <c r="R137" s="13">
        <v>19.055960825114798</v>
      </c>
      <c r="S137" s="13">
        <v>4.4250001907348802</v>
      </c>
      <c r="T137" s="13">
        <v>13.0139565954512</v>
      </c>
      <c r="U137" s="13">
        <v>0</v>
      </c>
      <c r="V137" s="13">
        <v>62.579102577318302</v>
      </c>
      <c r="W137" s="13">
        <v>8.6393920257237298</v>
      </c>
      <c r="X137" s="13">
        <v>8.6033978723845408</v>
      </c>
      <c r="Y137" s="13">
        <v>13.0139565954512</v>
      </c>
      <c r="Z137" s="13">
        <v>0</v>
      </c>
      <c r="AA137" s="13">
        <v>81.996745059989394</v>
      </c>
      <c r="AB137" s="13">
        <v>23.758328070740301</v>
      </c>
      <c r="AC137" s="13">
        <v>9.4688744948444103</v>
      </c>
      <c r="AD137" s="13">
        <v>35.788380637490697</v>
      </c>
      <c r="AE137" s="13">
        <v>0</v>
      </c>
    </row>
    <row r="138" spans="1:31" s="8" customFormat="1" x14ac:dyDescent="0.3">
      <c r="A138" s="2" t="s">
        <v>241</v>
      </c>
      <c r="B138" s="34">
        <v>0.24</v>
      </c>
      <c r="C138" s="34">
        <v>1.05</v>
      </c>
      <c r="D138" s="34">
        <v>1.74</v>
      </c>
      <c r="E138" s="8">
        <v>3.1</v>
      </c>
      <c r="F138" s="34">
        <v>0.72</v>
      </c>
      <c r="G138" s="8">
        <v>3.8</v>
      </c>
      <c r="H138" s="32">
        <v>83.2</v>
      </c>
      <c r="I138" s="32">
        <v>3.5</v>
      </c>
      <c r="J138" s="32">
        <v>3.9733333333333336</v>
      </c>
      <c r="K138" s="32">
        <v>91.25</v>
      </c>
      <c r="L138" s="36">
        <v>5</v>
      </c>
      <c r="M138" s="8">
        <v>0</v>
      </c>
      <c r="N138" s="8">
        <v>0</v>
      </c>
      <c r="O138" s="8">
        <v>1</v>
      </c>
      <c r="P138" s="8">
        <v>0</v>
      </c>
      <c r="Q138" s="13">
        <v>58.539952134985</v>
      </c>
      <c r="R138" s="13">
        <v>19.055960825114798</v>
      </c>
      <c r="S138" s="13">
        <v>4.4250001907348802</v>
      </c>
      <c r="T138" s="13">
        <v>13.0139565954512</v>
      </c>
      <c r="U138" s="13">
        <v>0</v>
      </c>
      <c r="V138" s="13">
        <v>62.579102577318302</v>
      </c>
      <c r="W138" s="13">
        <v>7.5470792612950399</v>
      </c>
      <c r="X138" s="13">
        <v>8.6033978723845408</v>
      </c>
      <c r="Y138" s="13">
        <v>13.0139565954512</v>
      </c>
      <c r="Z138" s="13">
        <v>0</v>
      </c>
      <c r="AA138" s="13">
        <v>81.996745059989394</v>
      </c>
      <c r="AB138" s="13">
        <v>20.7544679685614</v>
      </c>
      <c r="AC138" s="13">
        <v>9.4688744948444103</v>
      </c>
      <c r="AD138" s="13">
        <v>35.788380637490697</v>
      </c>
      <c r="AE138" s="13">
        <v>0</v>
      </c>
    </row>
    <row r="139" spans="1:31" s="8" customFormat="1" x14ac:dyDescent="0.3">
      <c r="A139" s="2" t="s">
        <v>242</v>
      </c>
      <c r="B139" s="34">
        <v>0.24</v>
      </c>
      <c r="C139" s="34">
        <v>1.05</v>
      </c>
      <c r="D139" s="34">
        <v>1.74</v>
      </c>
      <c r="E139" s="8">
        <v>3.1</v>
      </c>
      <c r="F139" s="34">
        <v>0.72</v>
      </c>
      <c r="G139" s="8">
        <v>3.8</v>
      </c>
      <c r="H139" s="32">
        <v>83.2</v>
      </c>
      <c r="I139" s="32">
        <v>4</v>
      </c>
      <c r="J139" s="32">
        <v>3.9733333333333336</v>
      </c>
      <c r="K139" s="32">
        <v>91.25</v>
      </c>
      <c r="L139" s="36">
        <v>5</v>
      </c>
      <c r="M139" s="8">
        <v>0</v>
      </c>
      <c r="N139" s="8">
        <v>0</v>
      </c>
      <c r="O139" s="8">
        <v>1</v>
      </c>
      <c r="P139" s="8">
        <v>0</v>
      </c>
      <c r="Q139" s="13">
        <v>58.539952134985</v>
      </c>
      <c r="R139" s="13">
        <v>19.055960825114798</v>
      </c>
      <c r="S139" s="13">
        <v>4.4250001907348802</v>
      </c>
      <c r="T139" s="13">
        <v>13.0139565954512</v>
      </c>
      <c r="U139" s="13">
        <v>0</v>
      </c>
      <c r="V139" s="13">
        <v>61.692490345931603</v>
      </c>
      <c r="W139" s="13">
        <v>7.5470792612950399</v>
      </c>
      <c r="X139" s="13">
        <v>8.6033978723845408</v>
      </c>
      <c r="Y139" s="13">
        <v>13.0139565954512</v>
      </c>
      <c r="Z139" s="13">
        <v>0</v>
      </c>
      <c r="AA139" s="13">
        <v>79.558561423675897</v>
      </c>
      <c r="AB139" s="13">
        <v>20.7544679685614</v>
      </c>
      <c r="AC139" s="13">
        <v>9.4688744948444103</v>
      </c>
      <c r="AD139" s="13">
        <v>35.788380637490697</v>
      </c>
      <c r="AE139" s="13">
        <v>0</v>
      </c>
    </row>
    <row r="140" spans="1:31" s="8" customFormat="1" x14ac:dyDescent="0.3">
      <c r="A140" s="2" t="s">
        <v>243</v>
      </c>
      <c r="B140" s="34">
        <v>0.24</v>
      </c>
      <c r="C140" s="34">
        <v>1.05</v>
      </c>
      <c r="D140" s="34">
        <v>1.74</v>
      </c>
      <c r="E140" s="8">
        <v>3.1</v>
      </c>
      <c r="F140" s="34">
        <v>0.72</v>
      </c>
      <c r="G140" s="8">
        <v>3.8</v>
      </c>
      <c r="H140" s="32">
        <v>91.6</v>
      </c>
      <c r="I140" s="32">
        <v>4</v>
      </c>
      <c r="J140" s="32">
        <v>3.9733333333333336</v>
      </c>
      <c r="K140" s="32">
        <v>91.25</v>
      </c>
      <c r="L140" s="36">
        <v>5</v>
      </c>
      <c r="M140" s="8">
        <v>0</v>
      </c>
      <c r="N140" s="8">
        <v>0</v>
      </c>
      <c r="O140" s="8">
        <v>1</v>
      </c>
      <c r="P140" s="8">
        <v>0</v>
      </c>
      <c r="Q140" s="13">
        <v>58.539952134985</v>
      </c>
      <c r="R140" s="13">
        <v>19.055960825114798</v>
      </c>
      <c r="S140" s="13">
        <v>4.4250001907348802</v>
      </c>
      <c r="T140" s="13">
        <v>13.0139565954512</v>
      </c>
      <c r="U140" s="13">
        <v>0</v>
      </c>
      <c r="V140" s="13">
        <v>56.685181817202299</v>
      </c>
      <c r="W140" s="13">
        <v>7.5470792612950399</v>
      </c>
      <c r="X140" s="13">
        <v>8.6033978723845408</v>
      </c>
      <c r="Y140" s="13">
        <v>13.0139565954512</v>
      </c>
      <c r="Z140" s="13">
        <v>0</v>
      </c>
      <c r="AA140" s="13">
        <v>74.050522042073695</v>
      </c>
      <c r="AB140" s="13">
        <v>20.7544679685614</v>
      </c>
      <c r="AC140" s="13">
        <v>9.4688744948444103</v>
      </c>
      <c r="AD140" s="13">
        <v>35.788380637490697</v>
      </c>
      <c r="AE140" s="13">
        <v>0</v>
      </c>
    </row>
    <row r="141" spans="1:31" s="8" customFormat="1" x14ac:dyDescent="0.3">
      <c r="A141" s="2" t="s">
        <v>244</v>
      </c>
      <c r="B141" s="34">
        <v>0.17</v>
      </c>
      <c r="C141" s="34">
        <v>0.20599999999999999</v>
      </c>
      <c r="D141" s="34">
        <v>1.74</v>
      </c>
      <c r="E141" s="8">
        <v>3.1</v>
      </c>
      <c r="F141" s="34">
        <v>0.72</v>
      </c>
      <c r="G141" s="8">
        <v>3.8</v>
      </c>
      <c r="H141" s="32">
        <v>83.2</v>
      </c>
      <c r="I141" s="32">
        <v>3.5</v>
      </c>
      <c r="J141" s="32">
        <v>3.4466666666666668</v>
      </c>
      <c r="K141" s="32">
        <v>82.5</v>
      </c>
      <c r="L141" s="36">
        <v>6.000671716983244</v>
      </c>
      <c r="M141" s="8">
        <v>0</v>
      </c>
      <c r="N141" s="8">
        <v>0</v>
      </c>
      <c r="O141" s="8">
        <v>1</v>
      </c>
      <c r="P141" s="8">
        <v>0</v>
      </c>
      <c r="Q141" s="13">
        <v>44.801095506831203</v>
      </c>
      <c r="R141" s="13">
        <v>19.024924119479</v>
      </c>
      <c r="S141" s="13">
        <v>4.4250001907348802</v>
      </c>
      <c r="T141" s="13">
        <v>15.616747914541399</v>
      </c>
      <c r="U141" s="13">
        <v>0</v>
      </c>
      <c r="V141" s="13">
        <v>48.224257509819502</v>
      </c>
      <c r="W141" s="13">
        <v>8.6565345907211402</v>
      </c>
      <c r="X141" s="13">
        <v>9.5155492734817901</v>
      </c>
      <c r="Y141" s="13">
        <v>15.616747914541399</v>
      </c>
      <c r="Z141" s="13">
        <v>0</v>
      </c>
      <c r="AA141" s="13">
        <v>63.665678774991498</v>
      </c>
      <c r="AB141" s="13">
        <v>23.805470124483101</v>
      </c>
      <c r="AC141" s="13">
        <v>10.4722410360514</v>
      </c>
      <c r="AD141" s="13">
        <v>42.946056764988903</v>
      </c>
      <c r="AE141" s="13">
        <v>0</v>
      </c>
    </row>
    <row r="142" spans="1:31" s="8" customFormat="1" x14ac:dyDescent="0.3">
      <c r="A142" s="2" t="s">
        <v>245</v>
      </c>
      <c r="B142" s="34">
        <v>0.17</v>
      </c>
      <c r="C142" s="34">
        <v>0.20599999999999999</v>
      </c>
      <c r="D142" s="34">
        <v>0.23699999999999999</v>
      </c>
      <c r="E142" s="8">
        <v>3.1</v>
      </c>
      <c r="F142" s="34">
        <v>0.72</v>
      </c>
      <c r="G142" s="8">
        <v>3.8</v>
      </c>
      <c r="H142" s="32">
        <v>83.2</v>
      </c>
      <c r="I142" s="32">
        <v>3.5</v>
      </c>
      <c r="J142" s="32">
        <v>3.4466666666666668</v>
      </c>
      <c r="K142" s="32">
        <v>82.5</v>
      </c>
      <c r="L142" s="36">
        <v>6.000671716983244</v>
      </c>
      <c r="M142" s="8">
        <v>0</v>
      </c>
      <c r="N142" s="8">
        <v>0</v>
      </c>
      <c r="O142" s="8">
        <v>1</v>
      </c>
      <c r="P142" s="8">
        <v>0</v>
      </c>
      <c r="Q142" s="13">
        <v>33.074041797717001</v>
      </c>
      <c r="R142" s="13">
        <v>20.953097772720401</v>
      </c>
      <c r="S142" s="13">
        <v>4.4250001907348802</v>
      </c>
      <c r="T142" s="13">
        <v>15.616747914541399</v>
      </c>
      <c r="U142" s="13">
        <v>0</v>
      </c>
      <c r="V142" s="13">
        <v>35.892839721080598</v>
      </c>
      <c r="W142" s="13">
        <v>9.4830158702086997</v>
      </c>
      <c r="X142" s="13">
        <v>9.5155492734817901</v>
      </c>
      <c r="Y142" s="13">
        <v>15.616747914541399</v>
      </c>
      <c r="Z142" s="13">
        <v>0</v>
      </c>
      <c r="AA142" s="13">
        <v>47.802776564698199</v>
      </c>
      <c r="AB142" s="13">
        <v>26.078293643073899</v>
      </c>
      <c r="AC142" s="13">
        <v>10.4722410360514</v>
      </c>
      <c r="AD142" s="13">
        <v>42.946056764988903</v>
      </c>
      <c r="AE142" s="13">
        <v>0</v>
      </c>
    </row>
    <row r="143" spans="1:31" s="8" customFormat="1" x14ac:dyDescent="0.3">
      <c r="A143" s="2" t="s">
        <v>246</v>
      </c>
      <c r="B143" s="34">
        <v>0.17</v>
      </c>
      <c r="C143" s="34">
        <v>0.20599999999999999</v>
      </c>
      <c r="D143" s="34">
        <v>0.23699999999999999</v>
      </c>
      <c r="E143" s="8">
        <v>1.3</v>
      </c>
      <c r="F143" s="34">
        <v>0.72</v>
      </c>
      <c r="G143" s="8">
        <v>3.8</v>
      </c>
      <c r="H143" s="32">
        <v>83.2</v>
      </c>
      <c r="I143" s="32">
        <v>3.5</v>
      </c>
      <c r="J143" s="32">
        <v>3.4466666666666668</v>
      </c>
      <c r="K143" s="32">
        <v>82.5</v>
      </c>
      <c r="L143" s="36">
        <v>6.000671716983244</v>
      </c>
      <c r="M143" s="8">
        <v>0</v>
      </c>
      <c r="N143" s="8">
        <v>0</v>
      </c>
      <c r="O143" s="8">
        <v>1</v>
      </c>
      <c r="P143" s="8">
        <v>0</v>
      </c>
      <c r="Q143" s="13">
        <v>27.147720884124301</v>
      </c>
      <c r="R143" s="13">
        <v>21.978375133513499</v>
      </c>
      <c r="S143" s="13">
        <v>4.4250001907348802</v>
      </c>
      <c r="T143" s="13">
        <v>15.616747914541399</v>
      </c>
      <c r="U143" s="13">
        <v>0</v>
      </c>
      <c r="V143" s="13">
        <v>29.628455016563102</v>
      </c>
      <c r="W143" s="13">
        <v>9.9757226415960805</v>
      </c>
      <c r="X143" s="13">
        <v>9.5155492734817901</v>
      </c>
      <c r="Y143" s="13">
        <v>15.616747914541399</v>
      </c>
      <c r="Z143" s="13">
        <v>0</v>
      </c>
      <c r="AA143" s="13">
        <v>39.696610042718802</v>
      </c>
      <c r="AB143" s="13">
        <v>27.433237264389199</v>
      </c>
      <c r="AC143" s="13">
        <v>10.4722410360514</v>
      </c>
      <c r="AD143" s="13">
        <v>42.946056764988903</v>
      </c>
      <c r="AE143" s="13">
        <v>0</v>
      </c>
    </row>
    <row r="144" spans="1:31" s="8" customFormat="1" x14ac:dyDescent="0.3">
      <c r="A144" s="2" t="s">
        <v>247</v>
      </c>
      <c r="B144" s="34">
        <v>0.17</v>
      </c>
      <c r="C144" s="34">
        <v>0.20599999999999999</v>
      </c>
      <c r="D144" s="34">
        <v>0.23699999999999999</v>
      </c>
      <c r="E144" s="8">
        <v>1.3</v>
      </c>
      <c r="F144" s="34">
        <v>0.23</v>
      </c>
      <c r="G144" s="8">
        <v>3.8</v>
      </c>
      <c r="H144" s="32">
        <v>83.2</v>
      </c>
      <c r="I144" s="32">
        <v>3.5</v>
      </c>
      <c r="J144" s="32">
        <v>3.4466666666666668</v>
      </c>
      <c r="K144" s="32">
        <v>82.5</v>
      </c>
      <c r="L144" s="36">
        <v>6.000671716983244</v>
      </c>
      <c r="M144" s="8">
        <v>0</v>
      </c>
      <c r="N144" s="8">
        <v>0</v>
      </c>
      <c r="O144" s="8">
        <v>1</v>
      </c>
      <c r="P144" s="8">
        <v>0</v>
      </c>
      <c r="Q144" s="13">
        <v>34.449376470836199</v>
      </c>
      <c r="R144" s="13">
        <v>13.1337483794414</v>
      </c>
      <c r="S144" s="13">
        <v>4.4250001907348802</v>
      </c>
      <c r="T144" s="13">
        <v>15.616747914541399</v>
      </c>
      <c r="U144" s="13">
        <v>0</v>
      </c>
      <c r="V144" s="13">
        <v>37.325410172682098</v>
      </c>
      <c r="W144" s="13">
        <v>6.0855988967640302</v>
      </c>
      <c r="X144" s="13">
        <v>9.5155492734817901</v>
      </c>
      <c r="Y144" s="13">
        <v>15.616747914541399</v>
      </c>
      <c r="Z144" s="13">
        <v>0</v>
      </c>
      <c r="AA144" s="13">
        <v>49.625639445358303</v>
      </c>
      <c r="AB144" s="13">
        <v>16.735396966101099</v>
      </c>
      <c r="AC144" s="13">
        <v>10.4722410360514</v>
      </c>
      <c r="AD144" s="13">
        <v>42.946056764988903</v>
      </c>
      <c r="AE144" s="13">
        <v>0</v>
      </c>
    </row>
    <row r="145" spans="1:31" s="8" customFormat="1" x14ac:dyDescent="0.3">
      <c r="A145" s="2" t="s">
        <v>248</v>
      </c>
      <c r="B145" s="34">
        <v>0.17</v>
      </c>
      <c r="C145" s="34">
        <v>0.20599999999999999</v>
      </c>
      <c r="D145" s="34">
        <v>0.23699999999999999</v>
      </c>
      <c r="E145" s="8">
        <v>1.3</v>
      </c>
      <c r="F145" s="34">
        <v>0.23</v>
      </c>
      <c r="G145" s="8">
        <v>1.5</v>
      </c>
      <c r="H145" s="32">
        <v>83.2</v>
      </c>
      <c r="I145" s="32">
        <v>3.5</v>
      </c>
      <c r="J145" s="32">
        <v>3.4466666666666668</v>
      </c>
      <c r="K145" s="32">
        <v>82.5</v>
      </c>
      <c r="L145" s="36">
        <v>6.000671716983244</v>
      </c>
      <c r="M145" s="8">
        <v>0</v>
      </c>
      <c r="N145" s="8">
        <v>0</v>
      </c>
      <c r="O145" s="8">
        <v>1</v>
      </c>
      <c r="P145" s="8">
        <v>0</v>
      </c>
      <c r="Q145" s="13">
        <v>32.522124643458298</v>
      </c>
      <c r="R145" s="13">
        <v>13.2967698755774</v>
      </c>
      <c r="S145" s="13">
        <v>4.4250001907348802</v>
      </c>
      <c r="T145" s="13">
        <v>15.616747914541399</v>
      </c>
      <c r="U145" s="13">
        <v>0</v>
      </c>
      <c r="V145" s="13">
        <v>35.292409375803103</v>
      </c>
      <c r="W145" s="13">
        <v>6.16546243950304</v>
      </c>
      <c r="X145" s="13">
        <v>9.5155492734817901</v>
      </c>
      <c r="Y145" s="13">
        <v>15.616747914541399</v>
      </c>
      <c r="Z145" s="13">
        <v>0</v>
      </c>
      <c r="AA145" s="13">
        <v>47.001020020631401</v>
      </c>
      <c r="AB145" s="13">
        <v>16.955021708633399</v>
      </c>
      <c r="AC145" s="13">
        <v>10.4722410360514</v>
      </c>
      <c r="AD145" s="13">
        <v>42.946056764988903</v>
      </c>
      <c r="AE145" s="13">
        <v>0</v>
      </c>
    </row>
    <row r="146" spans="1:31" s="8" customFormat="1" x14ac:dyDescent="0.3">
      <c r="A146" s="2" t="s">
        <v>249</v>
      </c>
      <c r="B146" s="34">
        <v>0.17</v>
      </c>
      <c r="C146" s="34">
        <v>0.20599999999999999</v>
      </c>
      <c r="D146" s="34">
        <v>0.23699999999999999</v>
      </c>
      <c r="E146" s="8">
        <v>1.3</v>
      </c>
      <c r="F146" s="34">
        <v>0.23</v>
      </c>
      <c r="G146" s="8">
        <v>1.5</v>
      </c>
      <c r="H146" s="32">
        <v>100</v>
      </c>
      <c r="I146" s="32">
        <v>3.5</v>
      </c>
      <c r="J146" s="32">
        <v>3.4466666666666668</v>
      </c>
      <c r="K146" s="32">
        <v>82.5</v>
      </c>
      <c r="L146" s="36">
        <v>6.000671716983244</v>
      </c>
      <c r="M146" s="8">
        <v>0</v>
      </c>
      <c r="N146" s="8">
        <v>0</v>
      </c>
      <c r="O146" s="8">
        <v>1</v>
      </c>
      <c r="P146" s="8">
        <v>0</v>
      </c>
      <c r="Q146" s="13">
        <v>32.522124643458298</v>
      </c>
      <c r="R146" s="13">
        <v>13.2967698755774</v>
      </c>
      <c r="S146" s="13">
        <v>4.4250001907348802</v>
      </c>
      <c r="T146" s="13">
        <v>15.616747914541399</v>
      </c>
      <c r="U146" s="13">
        <v>0</v>
      </c>
      <c r="V146" s="13">
        <v>30.196093152678898</v>
      </c>
      <c r="W146" s="13">
        <v>6.16546243950304</v>
      </c>
      <c r="X146" s="13">
        <v>9.5155492734817901</v>
      </c>
      <c r="Y146" s="13">
        <v>15.616747914541399</v>
      </c>
      <c r="Z146" s="13">
        <v>0</v>
      </c>
      <c r="AA146" s="13">
        <v>41.395072175194699</v>
      </c>
      <c r="AB146" s="13">
        <v>16.955021708633399</v>
      </c>
      <c r="AC146" s="13">
        <v>10.4722410360514</v>
      </c>
      <c r="AD146" s="13">
        <v>42.946056764988903</v>
      </c>
      <c r="AE146" s="13">
        <v>0</v>
      </c>
    </row>
    <row r="147" spans="1:31" s="8" customFormat="1" x14ac:dyDescent="0.3">
      <c r="A147" s="2" t="s">
        <v>250</v>
      </c>
      <c r="B147" s="34">
        <v>0.17</v>
      </c>
      <c r="C147" s="34">
        <v>0.20599999999999999</v>
      </c>
      <c r="D147" s="34">
        <v>0.23699999999999999</v>
      </c>
      <c r="E147" s="8">
        <v>1.3</v>
      </c>
      <c r="F147" s="34">
        <v>0.23</v>
      </c>
      <c r="G147" s="8">
        <v>1.5</v>
      </c>
      <c r="H147" s="32">
        <v>100</v>
      </c>
      <c r="I147" s="32">
        <v>4.5</v>
      </c>
      <c r="J147" s="32">
        <v>3.4466666666666668</v>
      </c>
      <c r="K147" s="32">
        <v>82.5</v>
      </c>
      <c r="L147" s="36">
        <v>6.000671716983244</v>
      </c>
      <c r="M147" s="8">
        <v>0</v>
      </c>
      <c r="N147" s="8">
        <v>0</v>
      </c>
      <c r="O147" s="8">
        <v>1</v>
      </c>
      <c r="P147" s="8">
        <v>0</v>
      </c>
      <c r="Q147" s="13">
        <v>32.522124643458298</v>
      </c>
      <c r="R147" s="13">
        <v>13.2967698755774</v>
      </c>
      <c r="S147" s="13">
        <v>4.4250001907348802</v>
      </c>
      <c r="T147" s="13">
        <v>15.616747914541399</v>
      </c>
      <c r="U147" s="13">
        <v>0</v>
      </c>
      <c r="V147" s="13">
        <v>29.234403389683699</v>
      </c>
      <c r="W147" s="13">
        <v>6.16546243950304</v>
      </c>
      <c r="X147" s="13">
        <v>9.5155492734817901</v>
      </c>
      <c r="Y147" s="13">
        <v>15.616747914541399</v>
      </c>
      <c r="Z147" s="13">
        <v>0</v>
      </c>
      <c r="AA147" s="13">
        <v>38.750425326958002</v>
      </c>
      <c r="AB147" s="13">
        <v>16.955021708633399</v>
      </c>
      <c r="AC147" s="13">
        <v>10.4722410360514</v>
      </c>
      <c r="AD147" s="13">
        <v>42.946056764988903</v>
      </c>
      <c r="AE147" s="13">
        <v>0</v>
      </c>
    </row>
    <row r="148" spans="1:31" s="8" customFormat="1" x14ac:dyDescent="0.3">
      <c r="A148" s="2" t="s">
        <v>251</v>
      </c>
      <c r="B148" s="34">
        <v>0.17</v>
      </c>
      <c r="C148" s="34">
        <v>0.20599999999999999</v>
      </c>
      <c r="D148" s="34">
        <v>0.23699999999999999</v>
      </c>
      <c r="E148" s="8">
        <v>1.3</v>
      </c>
      <c r="F148" s="34">
        <v>0.23</v>
      </c>
      <c r="G148" s="8">
        <v>1.5</v>
      </c>
      <c r="H148" s="32">
        <v>100</v>
      </c>
      <c r="I148" s="32">
        <v>4.5</v>
      </c>
      <c r="J148" s="32">
        <v>4.5</v>
      </c>
      <c r="K148" s="32">
        <v>82.5</v>
      </c>
      <c r="L148" s="36">
        <v>6.000671716983244</v>
      </c>
      <c r="M148" s="8">
        <v>0</v>
      </c>
      <c r="N148" s="8">
        <v>0</v>
      </c>
      <c r="O148" s="8">
        <v>1</v>
      </c>
      <c r="P148" s="8">
        <v>0</v>
      </c>
      <c r="Q148" s="13">
        <v>32.522124643458298</v>
      </c>
      <c r="R148" s="13">
        <v>13.2967698755774</v>
      </c>
      <c r="S148" s="13">
        <v>4.4250001907348802</v>
      </c>
      <c r="T148" s="13">
        <v>15.616747914541399</v>
      </c>
      <c r="U148" s="13">
        <v>0</v>
      </c>
      <c r="V148" s="13">
        <v>29.234403389683699</v>
      </c>
      <c r="W148" s="13">
        <v>4.7515945898979597</v>
      </c>
      <c r="X148" s="13">
        <v>9.5155492734817901</v>
      </c>
      <c r="Y148" s="13">
        <v>15.616747914541399</v>
      </c>
      <c r="Z148" s="13">
        <v>0</v>
      </c>
      <c r="AA148" s="13">
        <v>38.750425326958002</v>
      </c>
      <c r="AB148" s="13">
        <v>13.0668851222194</v>
      </c>
      <c r="AC148" s="13">
        <v>10.4722410360514</v>
      </c>
      <c r="AD148" s="13">
        <v>42.946056764988903</v>
      </c>
      <c r="AE148" s="13">
        <v>0</v>
      </c>
    </row>
    <row r="149" spans="1:31" s="8" customFormat="1" x14ac:dyDescent="0.3">
      <c r="A149" s="2" t="s">
        <v>315</v>
      </c>
      <c r="B149" s="34">
        <v>0.17</v>
      </c>
      <c r="C149" s="34">
        <v>0.20599999999999999</v>
      </c>
      <c r="D149" s="34">
        <v>0.23699999999999999</v>
      </c>
      <c r="E149" s="8">
        <v>1.3</v>
      </c>
      <c r="F149" s="34">
        <v>0.23</v>
      </c>
      <c r="G149" s="8">
        <v>1.5</v>
      </c>
      <c r="H149" s="32">
        <v>100</v>
      </c>
      <c r="I149" s="32">
        <v>4.5</v>
      </c>
      <c r="J149" s="32">
        <v>4.5</v>
      </c>
      <c r="K149" s="32">
        <v>100</v>
      </c>
      <c r="L149" s="36">
        <v>6.000671716983244</v>
      </c>
      <c r="M149" s="8">
        <v>0</v>
      </c>
      <c r="N149" s="8">
        <v>0</v>
      </c>
      <c r="O149" s="8">
        <v>1</v>
      </c>
      <c r="P149" s="8">
        <v>0</v>
      </c>
      <c r="Q149" s="13">
        <v>32.522124643458298</v>
      </c>
      <c r="R149" s="13">
        <v>13.2967698755774</v>
      </c>
      <c r="S149" s="13">
        <v>4.4250001907348802</v>
      </c>
      <c r="T149" s="13">
        <v>15.616747914541399</v>
      </c>
      <c r="U149" s="13">
        <v>0</v>
      </c>
      <c r="V149" s="13">
        <v>29.234403389683699</v>
      </c>
      <c r="W149" s="13">
        <v>4.7515945898979597</v>
      </c>
      <c r="X149" s="13">
        <v>7.8508729664793</v>
      </c>
      <c r="Y149" s="13">
        <v>15.616747914541399</v>
      </c>
      <c r="Z149" s="13">
        <v>0</v>
      </c>
      <c r="AA149" s="13">
        <v>38.750425326958002</v>
      </c>
      <c r="AB149" s="13">
        <v>13.0668851222194</v>
      </c>
      <c r="AC149" s="13">
        <v>8.6410970983486397</v>
      </c>
      <c r="AD149" s="13">
        <v>42.946056764988903</v>
      </c>
      <c r="AE149" s="13">
        <v>0</v>
      </c>
    </row>
    <row r="150" spans="1:31" s="8" customFormat="1" x14ac:dyDescent="0.3">
      <c r="A150" s="2" t="s">
        <v>316</v>
      </c>
      <c r="B150" s="34">
        <v>0.17</v>
      </c>
      <c r="C150" s="34">
        <v>0.20599999999999999</v>
      </c>
      <c r="D150" s="34">
        <v>0.23699999999999999</v>
      </c>
      <c r="E150" s="8">
        <v>1.3</v>
      </c>
      <c r="F150" s="34">
        <v>0.23</v>
      </c>
      <c r="G150" s="8">
        <v>1.5</v>
      </c>
      <c r="H150" s="32">
        <v>100</v>
      </c>
      <c r="I150" s="32">
        <v>4.5</v>
      </c>
      <c r="J150" s="32">
        <v>4.5</v>
      </c>
      <c r="K150" s="32">
        <v>100</v>
      </c>
      <c r="L150" s="36">
        <v>4</v>
      </c>
      <c r="M150" s="8">
        <v>0</v>
      </c>
      <c r="N150" s="8">
        <v>0</v>
      </c>
      <c r="O150" s="8">
        <v>1</v>
      </c>
      <c r="P150" s="8">
        <v>0</v>
      </c>
      <c r="Q150" s="13">
        <v>34.745184688902597</v>
      </c>
      <c r="R150" s="13">
        <v>11.612362894873399</v>
      </c>
      <c r="S150" s="13">
        <v>4.4250001907348802</v>
      </c>
      <c r="T150" s="13">
        <v>10.411165276360901</v>
      </c>
      <c r="U150" s="13">
        <v>0</v>
      </c>
      <c r="V150" s="13">
        <v>31.168967159182198</v>
      </c>
      <c r="W150" s="13">
        <v>4.1416131913799799</v>
      </c>
      <c r="X150" s="13">
        <v>7.8508729664793</v>
      </c>
      <c r="Y150" s="13">
        <v>10.411165276360901</v>
      </c>
      <c r="Z150" s="13">
        <v>0</v>
      </c>
      <c r="AA150" s="13">
        <v>41.223874415375697</v>
      </c>
      <c r="AB150" s="13">
        <v>11.3894362762949</v>
      </c>
      <c r="AC150" s="13">
        <v>8.6410970983486397</v>
      </c>
      <c r="AD150" s="13">
        <v>28.630704509992601</v>
      </c>
      <c r="AE150" s="13">
        <v>0</v>
      </c>
    </row>
    <row r="151" spans="1:31" s="8" customFormat="1" x14ac:dyDescent="0.3">
      <c r="A151" s="2" t="s">
        <v>317</v>
      </c>
      <c r="B151" s="34">
        <v>0.24</v>
      </c>
      <c r="C151" s="34">
        <v>1.05</v>
      </c>
      <c r="D151" s="34">
        <v>1.74</v>
      </c>
      <c r="E151" s="8">
        <v>3.1</v>
      </c>
      <c r="F151" s="34">
        <v>0.72</v>
      </c>
      <c r="G151" s="8">
        <v>3.8</v>
      </c>
      <c r="H151" s="32">
        <v>83.2</v>
      </c>
      <c r="I151" s="32">
        <v>3.5</v>
      </c>
      <c r="J151" s="32">
        <v>3.5</v>
      </c>
      <c r="K151" s="32">
        <v>100</v>
      </c>
      <c r="L151" s="36">
        <v>4</v>
      </c>
      <c r="M151" s="8">
        <v>0</v>
      </c>
      <c r="N151" s="8">
        <v>0</v>
      </c>
      <c r="O151" s="8">
        <v>1</v>
      </c>
      <c r="P151" s="8">
        <v>0</v>
      </c>
      <c r="Q151" s="13">
        <v>59.677629536696202</v>
      </c>
      <c r="R151" s="13">
        <v>18.234275512285102</v>
      </c>
      <c r="S151" s="13">
        <v>4.4250001907348802</v>
      </c>
      <c r="T151" s="13">
        <v>10.411165276360901</v>
      </c>
      <c r="U151" s="13">
        <v>0</v>
      </c>
      <c r="V151" s="13">
        <v>63.763391253140099</v>
      </c>
      <c r="W151" s="13">
        <v>8.2590597285589205</v>
      </c>
      <c r="X151" s="13">
        <v>7.8508729664793</v>
      </c>
      <c r="Y151" s="13">
        <v>10.411165276360901</v>
      </c>
      <c r="Z151" s="13">
        <v>0</v>
      </c>
      <c r="AA151" s="13">
        <v>83.502598968046897</v>
      </c>
      <c r="AB151" s="13">
        <v>22.712414253536998</v>
      </c>
      <c r="AC151" s="13">
        <v>8.6410970983486397</v>
      </c>
      <c r="AD151" s="13">
        <v>28.630704509992601</v>
      </c>
      <c r="AE151" s="13">
        <v>0</v>
      </c>
    </row>
    <row r="152" spans="1:31" s="8" customFormat="1" x14ac:dyDescent="0.3">
      <c r="A152" s="2" t="s">
        <v>318</v>
      </c>
      <c r="B152" s="34">
        <v>0.24</v>
      </c>
      <c r="C152" s="34">
        <v>1.05</v>
      </c>
      <c r="D152" s="34">
        <v>1.74</v>
      </c>
      <c r="E152" s="8">
        <v>3.1</v>
      </c>
      <c r="F152" s="34">
        <v>0.72</v>
      </c>
      <c r="G152" s="8">
        <v>3.8</v>
      </c>
      <c r="H152" s="32">
        <v>83.2</v>
      </c>
      <c r="I152" s="32">
        <v>3.5</v>
      </c>
      <c r="J152" s="32">
        <v>4.5</v>
      </c>
      <c r="K152" s="32">
        <v>100</v>
      </c>
      <c r="L152" s="36">
        <v>4</v>
      </c>
      <c r="M152" s="8">
        <v>0</v>
      </c>
      <c r="N152" s="8">
        <v>0</v>
      </c>
      <c r="O152" s="8">
        <v>1</v>
      </c>
      <c r="P152" s="8">
        <v>0</v>
      </c>
      <c r="Q152" s="13">
        <v>59.677629536696202</v>
      </c>
      <c r="R152" s="13">
        <v>18.234275512285102</v>
      </c>
      <c r="S152" s="13">
        <v>4.4250001907348802</v>
      </c>
      <c r="T152" s="13">
        <v>10.411165276360901</v>
      </c>
      <c r="U152" s="13">
        <v>0</v>
      </c>
      <c r="V152" s="13">
        <v>63.763391253140099</v>
      </c>
      <c r="W152" s="13">
        <v>6.3650867893419196</v>
      </c>
      <c r="X152" s="13">
        <v>7.8508729664793</v>
      </c>
      <c r="Y152" s="13">
        <v>10.411165276360901</v>
      </c>
      <c r="Z152" s="13">
        <v>0</v>
      </c>
      <c r="AA152" s="13">
        <v>83.502598968046897</v>
      </c>
      <c r="AB152" s="13">
        <v>17.503988670690301</v>
      </c>
      <c r="AC152" s="13">
        <v>8.6410970983486397</v>
      </c>
      <c r="AD152" s="13">
        <v>28.630704509992601</v>
      </c>
      <c r="AE152" s="13">
        <v>0</v>
      </c>
    </row>
    <row r="153" spans="1:31" s="8" customFormat="1" x14ac:dyDescent="0.3">
      <c r="A153" s="2" t="s">
        <v>319</v>
      </c>
      <c r="B153" s="34">
        <v>0.24</v>
      </c>
      <c r="C153" s="34">
        <v>1.05</v>
      </c>
      <c r="D153" s="34">
        <v>1.74</v>
      </c>
      <c r="E153" s="8">
        <v>3.1</v>
      </c>
      <c r="F153" s="34">
        <v>0.72</v>
      </c>
      <c r="G153" s="8">
        <v>3.8</v>
      </c>
      <c r="H153" s="32">
        <v>83.2</v>
      </c>
      <c r="I153" s="32">
        <v>4.5</v>
      </c>
      <c r="J153" s="32">
        <v>4.5</v>
      </c>
      <c r="K153" s="32">
        <v>100</v>
      </c>
      <c r="L153" s="36">
        <v>4</v>
      </c>
      <c r="M153" s="8">
        <v>0</v>
      </c>
      <c r="N153" s="8">
        <v>0</v>
      </c>
      <c r="O153" s="8">
        <v>1</v>
      </c>
      <c r="P153" s="8">
        <v>0</v>
      </c>
      <c r="Q153" s="13">
        <v>59.677629536696202</v>
      </c>
      <c r="R153" s="13">
        <v>18.234275512285102</v>
      </c>
      <c r="S153" s="13">
        <v>4.4250001907348802</v>
      </c>
      <c r="T153" s="13">
        <v>10.411165276360901</v>
      </c>
      <c r="U153" s="13">
        <v>0</v>
      </c>
      <c r="V153" s="13">
        <v>62.117536976430401</v>
      </c>
      <c r="W153" s="13">
        <v>6.3650867893419196</v>
      </c>
      <c r="X153" s="13">
        <v>7.8508729664793</v>
      </c>
      <c r="Y153" s="13">
        <v>10.411165276360901</v>
      </c>
      <c r="Z153" s="13">
        <v>0</v>
      </c>
      <c r="AA153" s="13">
        <v>78.976499707095201</v>
      </c>
      <c r="AB153" s="13">
        <v>17.503988670690301</v>
      </c>
      <c r="AC153" s="13">
        <v>8.6410970983486397</v>
      </c>
      <c r="AD153" s="13">
        <v>28.630704509992601</v>
      </c>
      <c r="AE153" s="13">
        <v>0</v>
      </c>
    </row>
    <row r="154" spans="1:31" s="8" customFormat="1" x14ac:dyDescent="0.3">
      <c r="A154" s="2" t="s">
        <v>320</v>
      </c>
      <c r="B154" s="34">
        <v>0.24</v>
      </c>
      <c r="C154" s="34">
        <v>1.05</v>
      </c>
      <c r="D154" s="34">
        <v>1.74</v>
      </c>
      <c r="E154" s="8">
        <v>3.1</v>
      </c>
      <c r="F154" s="34">
        <v>0.72</v>
      </c>
      <c r="G154" s="8">
        <v>3.8</v>
      </c>
      <c r="H154" s="32">
        <v>100</v>
      </c>
      <c r="I154" s="32">
        <v>4.5</v>
      </c>
      <c r="J154" s="32">
        <v>4.5</v>
      </c>
      <c r="K154" s="32">
        <v>100</v>
      </c>
      <c r="L154" s="36">
        <v>4</v>
      </c>
      <c r="M154" s="8">
        <v>0</v>
      </c>
      <c r="N154" s="8">
        <v>0</v>
      </c>
      <c r="O154" s="8">
        <v>1</v>
      </c>
      <c r="P154" s="8">
        <v>0</v>
      </c>
      <c r="Q154" s="13">
        <v>59.677629536696202</v>
      </c>
      <c r="R154" s="13">
        <v>18.234275512285102</v>
      </c>
      <c r="S154" s="13">
        <v>4.4250001907348802</v>
      </c>
      <c r="T154" s="13">
        <v>10.411165276360901</v>
      </c>
      <c r="U154" s="13">
        <v>0</v>
      </c>
      <c r="V154" s="13">
        <v>52.765870229570503</v>
      </c>
      <c r="W154" s="13">
        <v>6.3650867893419196</v>
      </c>
      <c r="X154" s="13">
        <v>7.8508729664793</v>
      </c>
      <c r="Y154" s="13">
        <v>10.411165276360901</v>
      </c>
      <c r="Z154" s="13">
        <v>0</v>
      </c>
      <c r="AA154" s="13">
        <v>68.689666285549293</v>
      </c>
      <c r="AB154" s="13">
        <v>17.503988670690301</v>
      </c>
      <c r="AC154" s="13">
        <v>8.6410970983486397</v>
      </c>
      <c r="AD154" s="13">
        <v>28.630704509992601</v>
      </c>
      <c r="AE154" s="13">
        <v>0</v>
      </c>
    </row>
    <row r="155" spans="1:31" s="5" customFormat="1" x14ac:dyDescent="0.3">
      <c r="A155" s="2" t="s">
        <v>279</v>
      </c>
      <c r="B155" s="18">
        <v>0.24</v>
      </c>
      <c r="C155" s="18">
        <v>1.05</v>
      </c>
      <c r="D155" s="18">
        <v>1.74</v>
      </c>
      <c r="E155" s="5">
        <v>3.1</v>
      </c>
      <c r="F155" s="18">
        <v>0.72</v>
      </c>
      <c r="G155" s="5">
        <v>3.8</v>
      </c>
      <c r="H155" s="25">
        <v>83.2</v>
      </c>
      <c r="I155" s="25">
        <v>3.5</v>
      </c>
      <c r="J155" s="25">
        <v>3.4466666666666668</v>
      </c>
      <c r="K155" s="25">
        <v>82.5</v>
      </c>
      <c r="L155" s="27">
        <v>6.000671716983244</v>
      </c>
      <c r="M155" s="5">
        <v>0</v>
      </c>
      <c r="N155" s="5">
        <v>0</v>
      </c>
      <c r="O155" s="5">
        <v>0</v>
      </c>
      <c r="P155" s="5">
        <v>1</v>
      </c>
      <c r="Q155" s="12">
        <v>43.1025946851246</v>
      </c>
      <c r="R155" s="12">
        <v>21.176459612786299</v>
      </c>
      <c r="S155" s="12">
        <v>4.4250001907348802</v>
      </c>
      <c r="T155" s="12">
        <v>15.616747914541399</v>
      </c>
      <c r="U155" s="12">
        <v>0</v>
      </c>
      <c r="V155" s="12">
        <v>45.643479971667396</v>
      </c>
      <c r="W155" s="12">
        <v>9.1267808542596107</v>
      </c>
      <c r="X155" s="12">
        <v>9.5155492734817901</v>
      </c>
      <c r="Y155" s="12">
        <v>15.616747914541399</v>
      </c>
      <c r="Z155" s="12">
        <v>0</v>
      </c>
      <c r="AA155" s="12">
        <v>59.182614570037899</v>
      </c>
      <c r="AB155" s="12">
        <v>25.098647349213898</v>
      </c>
      <c r="AC155" s="12">
        <v>10.4722410360514</v>
      </c>
      <c r="AD155" s="12">
        <v>42.946056764988903</v>
      </c>
      <c r="AE155" s="12">
        <v>0</v>
      </c>
    </row>
    <row r="156" spans="1:31" s="5" customFormat="1" x14ac:dyDescent="0.3">
      <c r="A156" s="2" t="s">
        <v>87</v>
      </c>
      <c r="B156" s="18">
        <v>0.20499999999999999</v>
      </c>
      <c r="C156" s="18">
        <v>1.05</v>
      </c>
      <c r="D156" s="18">
        <v>1.74</v>
      </c>
      <c r="E156" s="5">
        <v>3.1</v>
      </c>
      <c r="F156" s="18">
        <v>0.72</v>
      </c>
      <c r="G156" s="5">
        <v>3.8</v>
      </c>
      <c r="H156" s="25">
        <v>83.2</v>
      </c>
      <c r="I156" s="25">
        <v>3.5</v>
      </c>
      <c r="J156" s="25">
        <v>3.4466666666666668</v>
      </c>
      <c r="K156" s="25">
        <v>82.5</v>
      </c>
      <c r="L156" s="27">
        <v>6.000671716983244</v>
      </c>
      <c r="M156" s="5">
        <v>0</v>
      </c>
      <c r="N156" s="5">
        <v>0</v>
      </c>
      <c r="O156" s="5">
        <v>0</v>
      </c>
      <c r="P156" s="5">
        <v>1</v>
      </c>
      <c r="Q156" s="12">
        <v>42.216345985180801</v>
      </c>
      <c r="R156" s="12">
        <v>21.168714921151501</v>
      </c>
      <c r="S156" s="12">
        <v>4.4250001907348802</v>
      </c>
      <c r="T156" s="12">
        <v>15.616747914541399</v>
      </c>
      <c r="U156" s="12">
        <v>0</v>
      </c>
      <c r="V156" s="12">
        <v>44.725751398013202</v>
      </c>
      <c r="W156" s="12">
        <v>9.1279762611954798</v>
      </c>
      <c r="X156" s="12">
        <v>9.5155492734817901</v>
      </c>
      <c r="Y156" s="12">
        <v>15.616747914541399</v>
      </c>
      <c r="Z156" s="12">
        <v>0</v>
      </c>
      <c r="AA156" s="12">
        <v>58.022840141968601</v>
      </c>
      <c r="AB156" s="12">
        <v>25.101934718287598</v>
      </c>
      <c r="AC156" s="12">
        <v>10.4722410360514</v>
      </c>
      <c r="AD156" s="12">
        <v>42.946056764988903</v>
      </c>
      <c r="AE156" s="12">
        <v>0</v>
      </c>
    </row>
    <row r="157" spans="1:31" s="5" customFormat="1" x14ac:dyDescent="0.3">
      <c r="A157" s="2" t="s">
        <v>88</v>
      </c>
      <c r="B157" s="18">
        <v>0.17</v>
      </c>
      <c r="C157" s="18">
        <v>1.05</v>
      </c>
      <c r="D157" s="18">
        <v>1.74</v>
      </c>
      <c r="E157" s="5">
        <v>3.1</v>
      </c>
      <c r="F157" s="18">
        <v>0.72</v>
      </c>
      <c r="G157" s="5">
        <v>3.8</v>
      </c>
      <c r="H157" s="25">
        <v>83.2</v>
      </c>
      <c r="I157" s="25">
        <v>3.5</v>
      </c>
      <c r="J157" s="25">
        <v>3.4466666666666668</v>
      </c>
      <c r="K157" s="25">
        <v>82.5</v>
      </c>
      <c r="L157" s="27">
        <v>6.000671716983244</v>
      </c>
      <c r="M157" s="5">
        <v>0</v>
      </c>
      <c r="N157" s="5">
        <v>0</v>
      </c>
      <c r="O157" s="5">
        <v>0</v>
      </c>
      <c r="P157" s="5">
        <v>1</v>
      </c>
      <c r="Q157" s="12">
        <v>41.331758484872097</v>
      </c>
      <c r="R157" s="12">
        <v>21.162669773114001</v>
      </c>
      <c r="S157" s="12">
        <v>4.4250001907348802</v>
      </c>
      <c r="T157" s="12">
        <v>15.616747914541399</v>
      </c>
      <c r="U157" s="12">
        <v>0</v>
      </c>
      <c r="V157" s="12">
        <v>43.809390380172999</v>
      </c>
      <c r="W157" s="12">
        <v>9.1300004399991792</v>
      </c>
      <c r="X157" s="12">
        <v>9.5155492734817901</v>
      </c>
      <c r="Y157" s="12">
        <v>15.616747914541399</v>
      </c>
      <c r="Z157" s="12">
        <v>0</v>
      </c>
      <c r="AA157" s="12">
        <v>56.864269826673301</v>
      </c>
      <c r="AB157" s="12">
        <v>25.1075012099977</v>
      </c>
      <c r="AC157" s="12">
        <v>10.4722410360514</v>
      </c>
      <c r="AD157" s="12">
        <v>42.946056764988903</v>
      </c>
      <c r="AE157" s="12">
        <v>0</v>
      </c>
    </row>
    <row r="158" spans="1:31" s="5" customFormat="1" x14ac:dyDescent="0.3">
      <c r="A158" s="2" t="s">
        <v>89</v>
      </c>
      <c r="B158" s="18">
        <v>0.24</v>
      </c>
      <c r="C158" s="18">
        <v>0.628</v>
      </c>
      <c r="D158" s="18">
        <v>1.74</v>
      </c>
      <c r="E158" s="5">
        <v>3.1</v>
      </c>
      <c r="F158" s="18">
        <v>0.72</v>
      </c>
      <c r="G158" s="5">
        <v>3.8</v>
      </c>
      <c r="H158" s="25">
        <v>83.2</v>
      </c>
      <c r="I158" s="25">
        <v>3.5</v>
      </c>
      <c r="J158" s="25">
        <v>3.4466666666666668</v>
      </c>
      <c r="K158" s="25">
        <v>82.5</v>
      </c>
      <c r="L158" s="27">
        <v>6.000671716983244</v>
      </c>
      <c r="M158" s="5">
        <v>0</v>
      </c>
      <c r="N158" s="5">
        <v>0</v>
      </c>
      <c r="O158" s="5">
        <v>0</v>
      </c>
      <c r="P158" s="5">
        <v>1</v>
      </c>
      <c r="Q158" s="12">
        <v>38.932612988754997</v>
      </c>
      <c r="R158" s="12">
        <v>20.454174907940001</v>
      </c>
      <c r="S158" s="12">
        <v>4.4250001907348802</v>
      </c>
      <c r="T158" s="12">
        <v>15.616747914541399</v>
      </c>
      <c r="U158" s="12">
        <v>0</v>
      </c>
      <c r="V158" s="12">
        <v>41.322967264139102</v>
      </c>
      <c r="W158" s="12">
        <v>9.16021644394052</v>
      </c>
      <c r="X158" s="12">
        <v>9.5155492734817901</v>
      </c>
      <c r="Y158" s="12">
        <v>15.616747914541399</v>
      </c>
      <c r="Z158" s="12">
        <v>0</v>
      </c>
      <c r="AA158" s="12">
        <v>53.7190059569865</v>
      </c>
      <c r="AB158" s="12">
        <v>25.1905952208364</v>
      </c>
      <c r="AC158" s="12">
        <v>10.4722410360514</v>
      </c>
      <c r="AD158" s="12">
        <v>42.946056764988903</v>
      </c>
      <c r="AE158" s="12">
        <v>0</v>
      </c>
    </row>
    <row r="159" spans="1:31" s="5" customFormat="1" x14ac:dyDescent="0.3">
      <c r="A159" s="2" t="s">
        <v>90</v>
      </c>
      <c r="B159" s="18">
        <v>0.24</v>
      </c>
      <c r="C159" s="18">
        <v>0.20599999999999999</v>
      </c>
      <c r="D159" s="18">
        <v>1.74</v>
      </c>
      <c r="E159" s="5">
        <v>3.1</v>
      </c>
      <c r="F159" s="18">
        <v>0.72</v>
      </c>
      <c r="G159" s="5">
        <v>3.8</v>
      </c>
      <c r="H159" s="25">
        <v>83.2</v>
      </c>
      <c r="I159" s="25">
        <v>3.5</v>
      </c>
      <c r="J159" s="25">
        <v>3.4466666666666668</v>
      </c>
      <c r="K159" s="25">
        <v>82.5</v>
      </c>
      <c r="L159" s="27">
        <v>6.000671716983244</v>
      </c>
      <c r="M159" s="5">
        <v>0</v>
      </c>
      <c r="N159" s="5">
        <v>0</v>
      </c>
      <c r="O159" s="5">
        <v>0</v>
      </c>
      <c r="P159" s="5">
        <v>1</v>
      </c>
      <c r="Q159" s="12">
        <v>34.783870683483798</v>
      </c>
      <c r="R159" s="12">
        <v>19.746863310573399</v>
      </c>
      <c r="S159" s="12">
        <v>4.4250001907348802</v>
      </c>
      <c r="T159" s="12">
        <v>15.616747914541399</v>
      </c>
      <c r="U159" s="12">
        <v>0</v>
      </c>
      <c r="V159" s="12">
        <v>37.016044686161003</v>
      </c>
      <c r="W159" s="12">
        <v>8.8543799107994392</v>
      </c>
      <c r="X159" s="12">
        <v>9.5155492734817901</v>
      </c>
      <c r="Y159" s="12">
        <v>15.616747914541399</v>
      </c>
      <c r="Z159" s="12">
        <v>0</v>
      </c>
      <c r="AA159" s="12">
        <v>48.260081761154403</v>
      </c>
      <c r="AB159" s="12">
        <v>24.349544754698499</v>
      </c>
      <c r="AC159" s="12">
        <v>10.4722410360514</v>
      </c>
      <c r="AD159" s="12">
        <v>42.946056764988903</v>
      </c>
      <c r="AE159" s="12">
        <v>0</v>
      </c>
    </row>
    <row r="160" spans="1:31" s="5" customFormat="1" x14ac:dyDescent="0.3">
      <c r="A160" s="2" t="s">
        <v>91</v>
      </c>
      <c r="B160" s="18">
        <v>0.24</v>
      </c>
      <c r="C160" s="18">
        <v>1.05</v>
      </c>
      <c r="D160" s="18">
        <v>0.98899999999999999</v>
      </c>
      <c r="E160" s="5">
        <v>3.1</v>
      </c>
      <c r="F160" s="18">
        <v>0.72</v>
      </c>
      <c r="G160" s="5">
        <v>3.8</v>
      </c>
      <c r="H160" s="25">
        <v>83.2</v>
      </c>
      <c r="I160" s="25">
        <v>3.5</v>
      </c>
      <c r="J160" s="25">
        <v>3.4466666666666668</v>
      </c>
      <c r="K160" s="25">
        <v>82.5</v>
      </c>
      <c r="L160" s="27">
        <v>6.000671716983244</v>
      </c>
      <c r="M160" s="5">
        <v>0</v>
      </c>
      <c r="N160" s="5">
        <v>0</v>
      </c>
      <c r="O160" s="5">
        <v>0</v>
      </c>
      <c r="P160" s="5">
        <v>1</v>
      </c>
      <c r="Q160" s="12">
        <v>38.3461150945637</v>
      </c>
      <c r="R160" s="12">
        <v>21.507318554323302</v>
      </c>
      <c r="S160" s="12">
        <v>4.4250001907348802</v>
      </c>
      <c r="T160" s="12">
        <v>15.616747914541399</v>
      </c>
      <c r="U160" s="12">
        <v>0</v>
      </c>
      <c r="V160" s="12">
        <v>40.713294094536501</v>
      </c>
      <c r="W160" s="12">
        <v>9.3053891490593195</v>
      </c>
      <c r="X160" s="12">
        <v>9.5155492734817901</v>
      </c>
      <c r="Y160" s="12">
        <v>15.616747914541399</v>
      </c>
      <c r="Z160" s="12">
        <v>0</v>
      </c>
      <c r="AA160" s="12">
        <v>52.945053059207602</v>
      </c>
      <c r="AB160" s="12">
        <v>25.589820159913099</v>
      </c>
      <c r="AC160" s="12">
        <v>10.4722410360514</v>
      </c>
      <c r="AD160" s="12">
        <v>42.946056764988903</v>
      </c>
      <c r="AE160" s="12">
        <v>0</v>
      </c>
    </row>
    <row r="161" spans="1:31" s="5" customFormat="1" x14ac:dyDescent="0.3">
      <c r="A161" s="2" t="s">
        <v>92</v>
      </c>
      <c r="B161" s="18">
        <v>0.24</v>
      </c>
      <c r="C161" s="18">
        <v>1.05</v>
      </c>
      <c r="D161" s="18">
        <v>0.23699999999999999</v>
      </c>
      <c r="E161" s="5">
        <v>3.1</v>
      </c>
      <c r="F161" s="18">
        <v>0.72</v>
      </c>
      <c r="G161" s="5">
        <v>3.8</v>
      </c>
      <c r="H161" s="25">
        <v>83.2</v>
      </c>
      <c r="I161" s="25">
        <v>3.5</v>
      </c>
      <c r="J161" s="25">
        <v>3.4466666666666668</v>
      </c>
      <c r="K161" s="25">
        <v>82.5</v>
      </c>
      <c r="L161" s="27">
        <v>6.000671716983244</v>
      </c>
      <c r="M161" s="5">
        <v>0</v>
      </c>
      <c r="N161" s="5">
        <v>0</v>
      </c>
      <c r="O161" s="5">
        <v>0</v>
      </c>
      <c r="P161" s="5">
        <v>1</v>
      </c>
      <c r="Q161" s="12">
        <v>33.632978441005598</v>
      </c>
      <c r="R161" s="12">
        <v>21.955857916224801</v>
      </c>
      <c r="S161" s="12">
        <v>4.4250001907348802</v>
      </c>
      <c r="T161" s="12">
        <v>15.616747914541399</v>
      </c>
      <c r="U161" s="12">
        <v>0</v>
      </c>
      <c r="V161" s="12">
        <v>35.756293909362697</v>
      </c>
      <c r="W161" s="12">
        <v>9.7049188562661897</v>
      </c>
      <c r="X161" s="12">
        <v>9.5155492734817901</v>
      </c>
      <c r="Y161" s="12">
        <v>15.616747914541399</v>
      </c>
      <c r="Z161" s="12">
        <v>0</v>
      </c>
      <c r="AA161" s="12">
        <v>46.567045347581498</v>
      </c>
      <c r="AB161" s="12">
        <v>26.688526854732</v>
      </c>
      <c r="AC161" s="12">
        <v>10.4722410360514</v>
      </c>
      <c r="AD161" s="12">
        <v>42.946056764988903</v>
      </c>
      <c r="AE161" s="12">
        <v>0</v>
      </c>
    </row>
    <row r="162" spans="1:31" s="5" customFormat="1" x14ac:dyDescent="0.3">
      <c r="A162" s="2" t="s">
        <v>93</v>
      </c>
      <c r="B162" s="18">
        <v>0.24</v>
      </c>
      <c r="C162" s="18">
        <v>1.05</v>
      </c>
      <c r="D162" s="18">
        <v>1.74</v>
      </c>
      <c r="E162" s="5">
        <v>2.2000000000000002</v>
      </c>
      <c r="F162" s="18">
        <v>0.72</v>
      </c>
      <c r="G162" s="5">
        <v>3.8</v>
      </c>
      <c r="H162" s="25">
        <v>83.2</v>
      </c>
      <c r="I162" s="25">
        <v>3.5</v>
      </c>
      <c r="J162" s="25">
        <v>3.4466666666666668</v>
      </c>
      <c r="K162" s="25">
        <v>82.5</v>
      </c>
      <c r="L162" s="27">
        <v>6.000671716983244</v>
      </c>
      <c r="M162" s="5">
        <v>0</v>
      </c>
      <c r="N162" s="5">
        <v>0</v>
      </c>
      <c r="O162" s="5">
        <v>0</v>
      </c>
      <c r="P162" s="5">
        <v>1</v>
      </c>
      <c r="Q162" s="12">
        <v>40.609527264323702</v>
      </c>
      <c r="R162" s="12">
        <v>21.3064253932511</v>
      </c>
      <c r="S162" s="12">
        <v>4.4250001907348802</v>
      </c>
      <c r="T162" s="12">
        <v>15.616747914541399</v>
      </c>
      <c r="U162" s="12">
        <v>0</v>
      </c>
      <c r="V162" s="12">
        <v>43.060621675451102</v>
      </c>
      <c r="W162" s="12">
        <v>9.1976097115189592</v>
      </c>
      <c r="X162" s="12">
        <v>9.5155492734817901</v>
      </c>
      <c r="Y162" s="12">
        <v>15.616747914541399</v>
      </c>
      <c r="Z162" s="12">
        <v>0</v>
      </c>
      <c r="AA162" s="12">
        <v>55.916704290388303</v>
      </c>
      <c r="AB162" s="12">
        <v>25.293426706677099</v>
      </c>
      <c r="AC162" s="12">
        <v>10.4722410360514</v>
      </c>
      <c r="AD162" s="12">
        <v>42.946056764988903</v>
      </c>
      <c r="AE162" s="12">
        <v>0</v>
      </c>
    </row>
    <row r="163" spans="1:31" s="5" customFormat="1" x14ac:dyDescent="0.3">
      <c r="A163" s="2" t="s">
        <v>94</v>
      </c>
      <c r="B163" s="18">
        <v>0.24</v>
      </c>
      <c r="C163" s="18">
        <v>1.05</v>
      </c>
      <c r="D163" s="18">
        <v>1.74</v>
      </c>
      <c r="E163" s="5">
        <v>1.3</v>
      </c>
      <c r="F163" s="18">
        <v>0.72</v>
      </c>
      <c r="G163" s="5">
        <v>3.8</v>
      </c>
      <c r="H163" s="25">
        <v>83.2</v>
      </c>
      <c r="I163" s="25">
        <v>3.5</v>
      </c>
      <c r="J163" s="25">
        <v>3.4466666666666668</v>
      </c>
      <c r="K163" s="25">
        <v>82.5</v>
      </c>
      <c r="L163" s="27">
        <v>6.000671716983244</v>
      </c>
      <c r="M163" s="5">
        <v>0</v>
      </c>
      <c r="N163" s="5">
        <v>0</v>
      </c>
      <c r="O163" s="5">
        <v>0</v>
      </c>
      <c r="P163" s="5">
        <v>1</v>
      </c>
      <c r="Q163" s="12">
        <v>38.135390620751402</v>
      </c>
      <c r="R163" s="12">
        <v>21.455671817483498</v>
      </c>
      <c r="S163" s="12">
        <v>4.4250001907348802</v>
      </c>
      <c r="T163" s="12">
        <v>15.616747914541399</v>
      </c>
      <c r="U163" s="12">
        <v>0</v>
      </c>
      <c r="V163" s="12">
        <v>40.494639033070001</v>
      </c>
      <c r="W163" s="12">
        <v>9.2778406548284806</v>
      </c>
      <c r="X163" s="12">
        <v>9.5155492734817901</v>
      </c>
      <c r="Y163" s="12">
        <v>15.616747914541399</v>
      </c>
      <c r="Z163" s="12">
        <v>0</v>
      </c>
      <c r="AA163" s="12">
        <v>52.668066686936797</v>
      </c>
      <c r="AB163" s="12">
        <v>25.5140618007783</v>
      </c>
      <c r="AC163" s="12">
        <v>10.4722410360514</v>
      </c>
      <c r="AD163" s="12">
        <v>42.946056764988903</v>
      </c>
      <c r="AE163" s="12">
        <v>0</v>
      </c>
    </row>
    <row r="164" spans="1:31" s="5" customFormat="1" x14ac:dyDescent="0.3">
      <c r="A164" s="2" t="s">
        <v>95</v>
      </c>
      <c r="B164" s="18">
        <v>0.24</v>
      </c>
      <c r="C164" s="18">
        <v>1.05</v>
      </c>
      <c r="D164" s="18">
        <v>1.74</v>
      </c>
      <c r="E164" s="5">
        <v>3.1</v>
      </c>
      <c r="F164" s="18">
        <v>0.46</v>
      </c>
      <c r="G164" s="5">
        <v>3.8</v>
      </c>
      <c r="H164" s="25">
        <v>83.2</v>
      </c>
      <c r="I164" s="25">
        <v>3.5</v>
      </c>
      <c r="J164" s="25">
        <v>3.4466666666666668</v>
      </c>
      <c r="K164" s="25">
        <v>82.5</v>
      </c>
      <c r="L164" s="27">
        <v>6.000671716983244</v>
      </c>
      <c r="M164" s="5">
        <v>0</v>
      </c>
      <c r="N164" s="5">
        <v>0</v>
      </c>
      <c r="O164" s="5">
        <v>0</v>
      </c>
      <c r="P164" s="5">
        <v>1</v>
      </c>
      <c r="Q164" s="12">
        <v>46.420503056184003</v>
      </c>
      <c r="R164" s="12">
        <v>17.672220433986801</v>
      </c>
      <c r="S164" s="12">
        <v>4.4250001907348802</v>
      </c>
      <c r="T164" s="12">
        <v>15.616747914541399</v>
      </c>
      <c r="U164" s="12">
        <v>0</v>
      </c>
      <c r="V164" s="12">
        <v>49.139024817212203</v>
      </c>
      <c r="W164" s="12">
        <v>7.8660812059454903</v>
      </c>
      <c r="X164" s="12">
        <v>9.5155492734817901</v>
      </c>
      <c r="Y164" s="12">
        <v>15.616747914541399</v>
      </c>
      <c r="Z164" s="12">
        <v>0</v>
      </c>
      <c r="AA164" s="12">
        <v>63.688943175521402</v>
      </c>
      <c r="AB164" s="12">
        <v>21.631723316350101</v>
      </c>
      <c r="AC164" s="12">
        <v>10.4722410360514</v>
      </c>
      <c r="AD164" s="12">
        <v>42.946056764988903</v>
      </c>
      <c r="AE164" s="12">
        <v>0</v>
      </c>
    </row>
    <row r="165" spans="1:31" s="5" customFormat="1" x14ac:dyDescent="0.3">
      <c r="A165" s="2" t="s">
        <v>96</v>
      </c>
      <c r="B165" s="18">
        <v>0.24</v>
      </c>
      <c r="C165" s="18">
        <v>1.05</v>
      </c>
      <c r="D165" s="18">
        <v>1.74</v>
      </c>
      <c r="E165" s="5">
        <v>3.1</v>
      </c>
      <c r="F165" s="18">
        <v>0.23</v>
      </c>
      <c r="G165" s="5">
        <v>3.8</v>
      </c>
      <c r="H165" s="25">
        <v>83.2</v>
      </c>
      <c r="I165" s="25">
        <v>3.5</v>
      </c>
      <c r="J165" s="25">
        <v>3.4466666666666668</v>
      </c>
      <c r="K165" s="25">
        <v>82.5</v>
      </c>
      <c r="L165" s="27">
        <v>6.000671716983244</v>
      </c>
      <c r="M165" s="5">
        <v>0</v>
      </c>
      <c r="N165" s="5">
        <v>0</v>
      </c>
      <c r="O165" s="5">
        <v>0</v>
      </c>
      <c r="P165" s="5">
        <v>1</v>
      </c>
      <c r="Q165" s="12">
        <v>49.510784437240602</v>
      </c>
      <c r="R165" s="12">
        <v>14.864295543224101</v>
      </c>
      <c r="S165" s="12">
        <v>4.4250001907348802</v>
      </c>
      <c r="T165" s="12">
        <v>15.616747914541399</v>
      </c>
      <c r="U165" s="12">
        <v>0</v>
      </c>
      <c r="V165" s="12">
        <v>52.338448300668396</v>
      </c>
      <c r="W165" s="12">
        <v>6.5866442481838199</v>
      </c>
      <c r="X165" s="12">
        <v>9.5155492734817901</v>
      </c>
      <c r="Y165" s="12">
        <v>15.616747914541399</v>
      </c>
      <c r="Z165" s="12">
        <v>0</v>
      </c>
      <c r="AA165" s="12">
        <v>67.731266863097204</v>
      </c>
      <c r="AB165" s="12">
        <v>18.113271682505498</v>
      </c>
      <c r="AC165" s="12">
        <v>10.4722410360514</v>
      </c>
      <c r="AD165" s="12">
        <v>42.946056764988903</v>
      </c>
      <c r="AE165" s="12">
        <v>0</v>
      </c>
    </row>
    <row r="166" spans="1:31" s="5" customFormat="1" x14ac:dyDescent="0.3">
      <c r="A166" s="2" t="s">
        <v>97</v>
      </c>
      <c r="B166" s="18">
        <v>0.24</v>
      </c>
      <c r="C166" s="18">
        <v>1.05</v>
      </c>
      <c r="D166" s="18">
        <v>1.74</v>
      </c>
      <c r="E166" s="5">
        <v>3.1</v>
      </c>
      <c r="F166" s="18">
        <v>0.72</v>
      </c>
      <c r="G166" s="5">
        <v>2.8</v>
      </c>
      <c r="H166" s="25">
        <v>83.2</v>
      </c>
      <c r="I166" s="25">
        <v>3.5</v>
      </c>
      <c r="J166" s="25">
        <v>3.4466666666666668</v>
      </c>
      <c r="K166" s="25">
        <v>82.5</v>
      </c>
      <c r="L166" s="27">
        <v>6.000671716983244</v>
      </c>
      <c r="M166" s="5">
        <v>0</v>
      </c>
      <c r="N166" s="5">
        <v>0</v>
      </c>
      <c r="O166" s="5">
        <v>0</v>
      </c>
      <c r="P166" s="5">
        <v>1</v>
      </c>
      <c r="Q166" s="12">
        <v>42.447404805769303</v>
      </c>
      <c r="R166" s="12">
        <v>21.2087549420648</v>
      </c>
      <c r="S166" s="12">
        <v>4.4250001907348802</v>
      </c>
      <c r="T166" s="12">
        <v>15.616747914541399</v>
      </c>
      <c r="U166" s="12">
        <v>0</v>
      </c>
      <c r="V166" s="12">
        <v>44.964956903558303</v>
      </c>
      <c r="W166" s="12">
        <v>9.1444826628890699</v>
      </c>
      <c r="X166" s="12">
        <v>9.5155492734817901</v>
      </c>
      <c r="Y166" s="12">
        <v>15.616747914541399</v>
      </c>
      <c r="Z166" s="12">
        <v>0</v>
      </c>
      <c r="AA166" s="12">
        <v>58.325044702923002</v>
      </c>
      <c r="AB166" s="12">
        <v>25.147327322944999</v>
      </c>
      <c r="AC166" s="12">
        <v>10.4722410360514</v>
      </c>
      <c r="AD166" s="12">
        <v>42.946056764988903</v>
      </c>
      <c r="AE166" s="12">
        <v>0</v>
      </c>
    </row>
    <row r="167" spans="1:31" s="5" customFormat="1" x14ac:dyDescent="0.3">
      <c r="A167" s="2" t="s">
        <v>98</v>
      </c>
      <c r="B167" s="18">
        <v>0.24</v>
      </c>
      <c r="C167" s="18">
        <v>1.05</v>
      </c>
      <c r="D167" s="18">
        <v>1.74</v>
      </c>
      <c r="E167" s="5">
        <v>3.1</v>
      </c>
      <c r="F167" s="18">
        <v>0.72</v>
      </c>
      <c r="G167" s="5">
        <v>1.5</v>
      </c>
      <c r="H167" s="25">
        <v>83.2</v>
      </c>
      <c r="I167" s="25">
        <v>3.5</v>
      </c>
      <c r="J167" s="25">
        <v>3.4466666666666668</v>
      </c>
      <c r="K167" s="25">
        <v>82.5</v>
      </c>
      <c r="L167" s="27">
        <v>6.000671716983244</v>
      </c>
      <c r="M167" s="5">
        <v>0</v>
      </c>
      <c r="N167" s="5">
        <v>0</v>
      </c>
      <c r="O167" s="5">
        <v>0</v>
      </c>
      <c r="P167" s="5">
        <v>1</v>
      </c>
      <c r="Q167" s="12">
        <v>41.597479961765103</v>
      </c>
      <c r="R167" s="12">
        <v>21.2525963469121</v>
      </c>
      <c r="S167" s="12">
        <v>4.4250001907348802</v>
      </c>
      <c r="T167" s="12">
        <v>15.616747914541399</v>
      </c>
      <c r="U167" s="12">
        <v>0</v>
      </c>
      <c r="V167" s="12">
        <v>44.084483968965301</v>
      </c>
      <c r="W167" s="12">
        <v>9.1684008011122398</v>
      </c>
      <c r="X167" s="12">
        <v>9.5155492734817901</v>
      </c>
      <c r="Y167" s="12">
        <v>15.616747914541399</v>
      </c>
      <c r="Z167" s="12">
        <v>0</v>
      </c>
      <c r="AA167" s="12">
        <v>57.2118191301604</v>
      </c>
      <c r="AB167" s="12">
        <v>25.2131022030587</v>
      </c>
      <c r="AC167" s="12">
        <v>10.4722410360514</v>
      </c>
      <c r="AD167" s="12">
        <v>42.946056764988903</v>
      </c>
      <c r="AE167" s="12">
        <v>0</v>
      </c>
    </row>
    <row r="168" spans="1:31" s="5" customFormat="1" x14ac:dyDescent="0.3">
      <c r="A168" s="2" t="s">
        <v>99</v>
      </c>
      <c r="B168" s="18">
        <v>0.24</v>
      </c>
      <c r="C168" s="18">
        <v>1.05</v>
      </c>
      <c r="D168" s="18">
        <v>1.74</v>
      </c>
      <c r="E168" s="5">
        <v>3.1</v>
      </c>
      <c r="F168" s="18">
        <v>0.72</v>
      </c>
      <c r="G168" s="5">
        <v>3.8</v>
      </c>
      <c r="H168" s="25">
        <v>91.6</v>
      </c>
      <c r="I168" s="25">
        <v>3.5</v>
      </c>
      <c r="J168" s="25">
        <v>3.4466666666666668</v>
      </c>
      <c r="K168" s="25">
        <v>82.5</v>
      </c>
      <c r="L168" s="27">
        <v>6.000671716983244</v>
      </c>
      <c r="M168" s="5">
        <v>0</v>
      </c>
      <c r="N168" s="5">
        <v>0</v>
      </c>
      <c r="O168" s="5">
        <v>0</v>
      </c>
      <c r="P168" s="5">
        <v>1</v>
      </c>
      <c r="Q168" s="12">
        <v>43.1025946851246</v>
      </c>
      <c r="R168" s="12">
        <v>21.176459612786299</v>
      </c>
      <c r="S168" s="12">
        <v>4.4250001907348802</v>
      </c>
      <c r="T168" s="12">
        <v>15.616747914541399</v>
      </c>
      <c r="U168" s="12">
        <v>0</v>
      </c>
      <c r="V168" s="12">
        <v>41.956630527726702</v>
      </c>
      <c r="W168" s="12">
        <v>9.1267808542596107</v>
      </c>
      <c r="X168" s="12">
        <v>9.5155492734817901</v>
      </c>
      <c r="Y168" s="12">
        <v>15.616747914541399</v>
      </c>
      <c r="Z168" s="12">
        <v>0</v>
      </c>
      <c r="AA168" s="12">
        <v>55.1270801817031</v>
      </c>
      <c r="AB168" s="12">
        <v>25.098647349213898</v>
      </c>
      <c r="AC168" s="12">
        <v>10.4722410360514</v>
      </c>
      <c r="AD168" s="12">
        <v>42.946056764988903</v>
      </c>
      <c r="AE168" s="12">
        <v>0</v>
      </c>
    </row>
    <row r="169" spans="1:31" s="5" customFormat="1" x14ac:dyDescent="0.3">
      <c r="A169" s="2" t="s">
        <v>100</v>
      </c>
      <c r="B169" s="18">
        <v>0.24</v>
      </c>
      <c r="C169" s="18">
        <v>1.05</v>
      </c>
      <c r="D169" s="18">
        <v>1.74</v>
      </c>
      <c r="E169" s="5">
        <v>3.1</v>
      </c>
      <c r="F169" s="18">
        <v>0.72</v>
      </c>
      <c r="G169" s="5">
        <v>3.8</v>
      </c>
      <c r="H169" s="25">
        <v>100</v>
      </c>
      <c r="I169" s="25">
        <v>3.5</v>
      </c>
      <c r="J169" s="25">
        <v>3.4466666666666668</v>
      </c>
      <c r="K169" s="25">
        <v>82.5</v>
      </c>
      <c r="L169" s="27">
        <v>6.000671716983244</v>
      </c>
      <c r="M169" s="5">
        <v>0</v>
      </c>
      <c r="N169" s="5">
        <v>0</v>
      </c>
      <c r="O169" s="5">
        <v>0</v>
      </c>
      <c r="P169" s="5">
        <v>1</v>
      </c>
      <c r="Q169" s="12">
        <v>43.1025946851246</v>
      </c>
      <c r="R169" s="12">
        <v>21.176459612786299</v>
      </c>
      <c r="S169" s="12">
        <v>4.4250001907348802</v>
      </c>
      <c r="T169" s="12">
        <v>15.616747914541399</v>
      </c>
      <c r="U169" s="12">
        <v>0</v>
      </c>
      <c r="V169" s="12">
        <v>38.889171790368003</v>
      </c>
      <c r="W169" s="12">
        <v>9.1267808542596107</v>
      </c>
      <c r="X169" s="12">
        <v>9.5155492734817901</v>
      </c>
      <c r="Y169" s="12">
        <v>15.616747914541399</v>
      </c>
      <c r="Z169" s="12">
        <v>0</v>
      </c>
      <c r="AA169" s="12">
        <v>51.752875570608602</v>
      </c>
      <c r="AB169" s="12">
        <v>25.098647349213898</v>
      </c>
      <c r="AC169" s="12">
        <v>10.4722410360514</v>
      </c>
      <c r="AD169" s="12">
        <v>42.946056764988903</v>
      </c>
      <c r="AE169" s="12">
        <v>0</v>
      </c>
    </row>
    <row r="170" spans="1:31" s="5" customFormat="1" x14ac:dyDescent="0.3">
      <c r="A170" s="2" t="s">
        <v>101</v>
      </c>
      <c r="B170" s="18">
        <v>0.24</v>
      </c>
      <c r="C170" s="18">
        <v>1.05</v>
      </c>
      <c r="D170" s="18">
        <v>1.74</v>
      </c>
      <c r="E170" s="5">
        <v>3.1</v>
      </c>
      <c r="F170" s="18">
        <v>0.72</v>
      </c>
      <c r="G170" s="5">
        <v>3.8</v>
      </c>
      <c r="H170" s="25">
        <v>83.2</v>
      </c>
      <c r="I170" s="25">
        <v>4</v>
      </c>
      <c r="J170" s="25">
        <v>3.4466666666666668</v>
      </c>
      <c r="K170" s="25">
        <v>82.5</v>
      </c>
      <c r="L170" s="27">
        <v>6.000671716983244</v>
      </c>
      <c r="M170" s="5">
        <v>0</v>
      </c>
      <c r="N170" s="5">
        <v>0</v>
      </c>
      <c r="O170" s="5">
        <v>0</v>
      </c>
      <c r="P170" s="5">
        <v>1</v>
      </c>
      <c r="Q170" s="12">
        <v>43.1025946851246</v>
      </c>
      <c r="R170" s="12">
        <v>21.176459612786299</v>
      </c>
      <c r="S170" s="12">
        <v>4.4250001907348802</v>
      </c>
      <c r="T170" s="12">
        <v>15.616747914541399</v>
      </c>
      <c r="U170" s="12">
        <v>0</v>
      </c>
      <c r="V170" s="12">
        <v>45.054959236438201</v>
      </c>
      <c r="W170" s="12">
        <v>9.1267808542596107</v>
      </c>
      <c r="X170" s="12">
        <v>9.5155492734817901</v>
      </c>
      <c r="Y170" s="12">
        <v>15.616747914541399</v>
      </c>
      <c r="Z170" s="12">
        <v>0</v>
      </c>
      <c r="AA170" s="12">
        <v>57.564182548157802</v>
      </c>
      <c r="AB170" s="12">
        <v>25.098647349213898</v>
      </c>
      <c r="AC170" s="12">
        <v>10.4722410360514</v>
      </c>
      <c r="AD170" s="12">
        <v>42.946056764988903</v>
      </c>
      <c r="AE170" s="12">
        <v>0</v>
      </c>
    </row>
    <row r="171" spans="1:31" s="5" customFormat="1" x14ac:dyDescent="0.3">
      <c r="A171" s="2" t="s">
        <v>102</v>
      </c>
      <c r="B171" s="18">
        <v>0.24</v>
      </c>
      <c r="C171" s="18">
        <v>1.05</v>
      </c>
      <c r="D171" s="18">
        <v>1.74</v>
      </c>
      <c r="E171" s="5">
        <v>3.1</v>
      </c>
      <c r="F171" s="18">
        <v>0.72</v>
      </c>
      <c r="G171" s="5">
        <v>3.8</v>
      </c>
      <c r="H171" s="25">
        <v>83.2</v>
      </c>
      <c r="I171" s="25">
        <v>4.5</v>
      </c>
      <c r="J171" s="25">
        <v>3.4466666666666668</v>
      </c>
      <c r="K171" s="25">
        <v>82.5</v>
      </c>
      <c r="L171" s="27">
        <v>6.000671716983244</v>
      </c>
      <c r="M171" s="5">
        <v>0</v>
      </c>
      <c r="N171" s="5">
        <v>0</v>
      </c>
      <c r="O171" s="5">
        <v>0</v>
      </c>
      <c r="P171" s="5">
        <v>1</v>
      </c>
      <c r="Q171" s="12">
        <v>43.1025946851246</v>
      </c>
      <c r="R171" s="12">
        <v>21.176459612786299</v>
      </c>
      <c r="S171" s="12">
        <v>4.4250001907348802</v>
      </c>
      <c r="T171" s="12">
        <v>15.616747914541399</v>
      </c>
      <c r="U171" s="12">
        <v>0</v>
      </c>
      <c r="V171" s="12">
        <v>44.568749795863901</v>
      </c>
      <c r="W171" s="12">
        <v>9.1267808542596107</v>
      </c>
      <c r="X171" s="12">
        <v>9.5155492734817901</v>
      </c>
      <c r="Y171" s="12">
        <v>15.616747914541399</v>
      </c>
      <c r="Z171" s="12">
        <v>0</v>
      </c>
      <c r="AA171" s="12">
        <v>56.227106586578302</v>
      </c>
      <c r="AB171" s="12">
        <v>25.098647349213898</v>
      </c>
      <c r="AC171" s="12">
        <v>10.4722410360514</v>
      </c>
      <c r="AD171" s="12">
        <v>42.946056764988903</v>
      </c>
      <c r="AE171" s="12">
        <v>0</v>
      </c>
    </row>
    <row r="172" spans="1:31" s="5" customFormat="1" x14ac:dyDescent="0.3">
      <c r="A172" s="2" t="s">
        <v>103</v>
      </c>
      <c r="B172" s="18">
        <v>0.24</v>
      </c>
      <c r="C172" s="18">
        <v>1.05</v>
      </c>
      <c r="D172" s="18">
        <v>1.74</v>
      </c>
      <c r="E172" s="5">
        <v>3.1</v>
      </c>
      <c r="F172" s="18">
        <v>0.72</v>
      </c>
      <c r="G172" s="5">
        <v>3.8</v>
      </c>
      <c r="H172" s="25">
        <v>83.2</v>
      </c>
      <c r="I172" s="25">
        <v>3.5</v>
      </c>
      <c r="J172" s="25">
        <v>3.9733333333333336</v>
      </c>
      <c r="K172" s="25">
        <v>82.5</v>
      </c>
      <c r="L172" s="27">
        <v>6.000671716983244</v>
      </c>
      <c r="M172" s="5">
        <v>0</v>
      </c>
      <c r="N172" s="5">
        <v>0</v>
      </c>
      <c r="O172" s="5">
        <v>0</v>
      </c>
      <c r="P172" s="5">
        <v>1</v>
      </c>
      <c r="Q172" s="12">
        <v>43.1025946851246</v>
      </c>
      <c r="R172" s="12">
        <v>21.176459612786299</v>
      </c>
      <c r="S172" s="12">
        <v>4.4250001907348802</v>
      </c>
      <c r="T172" s="12">
        <v>15.616747914541399</v>
      </c>
      <c r="U172" s="12">
        <v>0</v>
      </c>
      <c r="V172" s="12">
        <v>45.643479971667396</v>
      </c>
      <c r="W172" s="12">
        <v>7.9728455778457601</v>
      </c>
      <c r="X172" s="12">
        <v>9.5155492734817901</v>
      </c>
      <c r="Y172" s="12">
        <v>15.616747914541399</v>
      </c>
      <c r="Z172" s="12">
        <v>0</v>
      </c>
      <c r="AA172" s="12">
        <v>59.182614570037899</v>
      </c>
      <c r="AB172" s="12">
        <v>21.925325339075801</v>
      </c>
      <c r="AC172" s="12">
        <v>10.4722410360514</v>
      </c>
      <c r="AD172" s="12">
        <v>42.946056764988903</v>
      </c>
      <c r="AE172" s="12">
        <v>0</v>
      </c>
    </row>
    <row r="173" spans="1:31" s="5" customFormat="1" x14ac:dyDescent="0.3">
      <c r="A173" s="2" t="s">
        <v>104</v>
      </c>
      <c r="B173" s="18">
        <v>0.24</v>
      </c>
      <c r="C173" s="18">
        <v>1.05</v>
      </c>
      <c r="D173" s="18">
        <v>1.74</v>
      </c>
      <c r="E173" s="5">
        <v>3.1</v>
      </c>
      <c r="F173" s="18">
        <v>0.72</v>
      </c>
      <c r="G173" s="5">
        <v>3.8</v>
      </c>
      <c r="H173" s="25">
        <v>83.2</v>
      </c>
      <c r="I173" s="25">
        <v>3.5</v>
      </c>
      <c r="J173" s="25">
        <v>4.5</v>
      </c>
      <c r="K173" s="25">
        <v>82.5</v>
      </c>
      <c r="L173" s="27">
        <v>6.000671716983244</v>
      </c>
      <c r="M173" s="5">
        <v>0</v>
      </c>
      <c r="N173" s="5">
        <v>0</v>
      </c>
      <c r="O173" s="5">
        <v>0</v>
      </c>
      <c r="P173" s="5">
        <v>1</v>
      </c>
      <c r="Q173" s="12">
        <v>43.1025946851246</v>
      </c>
      <c r="R173" s="12">
        <v>21.176459612786299</v>
      </c>
      <c r="S173" s="12">
        <v>4.4250001907348802</v>
      </c>
      <c r="T173" s="12">
        <v>15.616747914541399</v>
      </c>
      <c r="U173" s="12">
        <v>0</v>
      </c>
      <c r="V173" s="12">
        <v>45.643479971667396</v>
      </c>
      <c r="W173" s="12">
        <v>7.0338215431217002</v>
      </c>
      <c r="X173" s="12">
        <v>9.5155492734817901</v>
      </c>
      <c r="Y173" s="12">
        <v>15.616747914541399</v>
      </c>
      <c r="Z173" s="12">
        <v>0</v>
      </c>
      <c r="AA173" s="12">
        <v>59.182614570037899</v>
      </c>
      <c r="AB173" s="12">
        <v>19.343009243584699</v>
      </c>
      <c r="AC173" s="12">
        <v>10.4722410360514</v>
      </c>
      <c r="AD173" s="12">
        <v>42.946056764988903</v>
      </c>
      <c r="AE173" s="12">
        <v>0</v>
      </c>
    </row>
    <row r="174" spans="1:31" s="5" customFormat="1" x14ac:dyDescent="0.3">
      <c r="A174" s="2" t="s">
        <v>105</v>
      </c>
      <c r="B174" s="18">
        <v>0.24</v>
      </c>
      <c r="C174" s="18">
        <v>1.05</v>
      </c>
      <c r="D174" s="18">
        <v>1.74</v>
      </c>
      <c r="E174" s="5">
        <v>3.1</v>
      </c>
      <c r="F174" s="18">
        <v>0.72</v>
      </c>
      <c r="G174" s="5">
        <v>3.8</v>
      </c>
      <c r="H174" s="25">
        <v>83.2</v>
      </c>
      <c r="I174" s="25">
        <v>3.5</v>
      </c>
      <c r="J174" s="25">
        <v>3.4466666666666668</v>
      </c>
      <c r="K174" s="25">
        <v>91.25</v>
      </c>
      <c r="L174" s="27">
        <v>6.000671716983244</v>
      </c>
      <c r="M174" s="5">
        <v>0</v>
      </c>
      <c r="N174" s="5">
        <v>0</v>
      </c>
      <c r="O174" s="5">
        <v>0</v>
      </c>
      <c r="P174" s="5">
        <v>1</v>
      </c>
      <c r="Q174" s="12">
        <v>43.1025946851246</v>
      </c>
      <c r="R174" s="12">
        <v>21.176459612786299</v>
      </c>
      <c r="S174" s="12">
        <v>4.4250001907348802</v>
      </c>
      <c r="T174" s="12">
        <v>15.616747914541399</v>
      </c>
      <c r="U174" s="12">
        <v>0</v>
      </c>
      <c r="V174" s="12">
        <v>45.643479971667396</v>
      </c>
      <c r="W174" s="12">
        <v>9.1267808542596107</v>
      </c>
      <c r="X174" s="12">
        <v>8.6033978723845408</v>
      </c>
      <c r="Y174" s="12">
        <v>15.616747914541399</v>
      </c>
      <c r="Z174" s="12">
        <v>0</v>
      </c>
      <c r="AA174" s="12">
        <v>59.182614570037899</v>
      </c>
      <c r="AB174" s="12">
        <v>25.098647349213898</v>
      </c>
      <c r="AC174" s="12">
        <v>9.4688744948444103</v>
      </c>
      <c r="AD174" s="12">
        <v>42.946056764988903</v>
      </c>
      <c r="AE174" s="12">
        <v>0</v>
      </c>
    </row>
    <row r="175" spans="1:31" s="5" customFormat="1" x14ac:dyDescent="0.3">
      <c r="A175" s="2" t="s">
        <v>106</v>
      </c>
      <c r="B175" s="18">
        <v>0.24</v>
      </c>
      <c r="C175" s="18">
        <v>1.05</v>
      </c>
      <c r="D175" s="18">
        <v>1.74</v>
      </c>
      <c r="E175" s="5">
        <v>3.1</v>
      </c>
      <c r="F175" s="18">
        <v>0.72</v>
      </c>
      <c r="G175" s="5">
        <v>3.8</v>
      </c>
      <c r="H175" s="25">
        <v>83.2</v>
      </c>
      <c r="I175" s="25">
        <v>3.5</v>
      </c>
      <c r="J175" s="25">
        <v>3.4466666666666668</v>
      </c>
      <c r="K175" s="25">
        <v>100</v>
      </c>
      <c r="L175" s="27">
        <v>6.000671716983244</v>
      </c>
      <c r="M175" s="5">
        <v>0</v>
      </c>
      <c r="N175" s="5">
        <v>0</v>
      </c>
      <c r="O175" s="5">
        <v>0</v>
      </c>
      <c r="P175" s="5">
        <v>1</v>
      </c>
      <c r="Q175" s="12">
        <v>43.1025946851246</v>
      </c>
      <c r="R175" s="12">
        <v>21.176459612786299</v>
      </c>
      <c r="S175" s="12">
        <v>4.4250001907348802</v>
      </c>
      <c r="T175" s="12">
        <v>15.616747914541399</v>
      </c>
      <c r="U175" s="12">
        <v>0</v>
      </c>
      <c r="V175" s="12">
        <v>45.643479971667396</v>
      </c>
      <c r="W175" s="12">
        <v>9.1267808542596107</v>
      </c>
      <c r="X175" s="12">
        <v>7.8508729664793</v>
      </c>
      <c r="Y175" s="12">
        <v>15.616747914541399</v>
      </c>
      <c r="Z175" s="12">
        <v>0</v>
      </c>
      <c r="AA175" s="12">
        <v>59.182614570037899</v>
      </c>
      <c r="AB175" s="12">
        <v>25.098647349213898</v>
      </c>
      <c r="AC175" s="12">
        <v>8.6410970983486397</v>
      </c>
      <c r="AD175" s="12">
        <v>42.946056764988903</v>
      </c>
      <c r="AE175" s="12">
        <v>0</v>
      </c>
    </row>
    <row r="176" spans="1:31" s="5" customFormat="1" x14ac:dyDescent="0.3">
      <c r="A176" s="2" t="s">
        <v>252</v>
      </c>
      <c r="B176" s="18">
        <v>0.24</v>
      </c>
      <c r="C176" s="18">
        <v>1.05</v>
      </c>
      <c r="D176" s="18">
        <v>1.74</v>
      </c>
      <c r="E176" s="5">
        <v>3.1</v>
      </c>
      <c r="F176" s="18">
        <v>0.72</v>
      </c>
      <c r="G176" s="5">
        <v>3.8</v>
      </c>
      <c r="H176" s="25">
        <v>83.2</v>
      </c>
      <c r="I176" s="25">
        <v>3.5</v>
      </c>
      <c r="J176" s="25">
        <v>3.4466666666666668</v>
      </c>
      <c r="K176" s="25">
        <v>82.5</v>
      </c>
      <c r="L176" s="27">
        <v>5</v>
      </c>
      <c r="M176" s="5">
        <v>0</v>
      </c>
      <c r="N176" s="5">
        <v>0</v>
      </c>
      <c r="O176" s="5">
        <v>0</v>
      </c>
      <c r="P176" s="5">
        <v>1</v>
      </c>
      <c r="Q176" s="12">
        <v>44.199797377039097</v>
      </c>
      <c r="R176" s="12">
        <v>20.427606567339001</v>
      </c>
      <c r="S176" s="12">
        <v>4.4250001907348802</v>
      </c>
      <c r="T176" s="12">
        <v>13.0139565954512</v>
      </c>
      <c r="U176" s="12">
        <v>0</v>
      </c>
      <c r="V176" s="12">
        <v>46.779725563476298</v>
      </c>
      <c r="W176" s="12">
        <v>8.79065467250404</v>
      </c>
      <c r="X176" s="12">
        <v>9.5155492734817901</v>
      </c>
      <c r="Y176" s="12">
        <v>13.0139565954512</v>
      </c>
      <c r="Z176" s="12">
        <v>0</v>
      </c>
      <c r="AA176" s="12">
        <v>60.6186425118442</v>
      </c>
      <c r="AB176" s="12">
        <v>24.174300349386101</v>
      </c>
      <c r="AC176" s="12">
        <v>10.4722410360514</v>
      </c>
      <c r="AD176" s="12">
        <v>35.788380637490697</v>
      </c>
      <c r="AE176" s="12">
        <v>0</v>
      </c>
    </row>
    <row r="177" spans="1:31" s="5" customFormat="1" x14ac:dyDescent="0.3">
      <c r="A177" s="2" t="s">
        <v>253</v>
      </c>
      <c r="B177" s="18">
        <v>0.24</v>
      </c>
      <c r="C177" s="18">
        <v>1.05</v>
      </c>
      <c r="D177" s="18">
        <v>1.74</v>
      </c>
      <c r="E177" s="5">
        <v>3.1</v>
      </c>
      <c r="F177" s="18">
        <v>0.72</v>
      </c>
      <c r="G177" s="5">
        <v>3.8</v>
      </c>
      <c r="H177" s="25">
        <v>83.2</v>
      </c>
      <c r="I177" s="25">
        <v>3.5</v>
      </c>
      <c r="J177" s="25">
        <v>3.4466666666666668</v>
      </c>
      <c r="K177" s="25">
        <v>82.5</v>
      </c>
      <c r="L177" s="27">
        <v>4</v>
      </c>
      <c r="M177" s="5">
        <v>0</v>
      </c>
      <c r="N177" s="5">
        <v>0</v>
      </c>
      <c r="O177" s="5">
        <v>0</v>
      </c>
      <c r="P177" s="5">
        <v>1</v>
      </c>
      <c r="Q177" s="12">
        <v>45.311845800420699</v>
      </c>
      <c r="R177" s="12">
        <v>19.576827306352001</v>
      </c>
      <c r="S177" s="12">
        <v>4.4250001907348802</v>
      </c>
      <c r="T177" s="12">
        <v>10.411165276360901</v>
      </c>
      <c r="U177" s="12">
        <v>0</v>
      </c>
      <c r="V177" s="12">
        <v>47.930896100825997</v>
      </c>
      <c r="W177" s="12">
        <v>8.7335272990178208</v>
      </c>
      <c r="X177" s="12">
        <v>9.5155492734817901</v>
      </c>
      <c r="Y177" s="12">
        <v>10.411165276360901</v>
      </c>
      <c r="Z177" s="12">
        <v>0</v>
      </c>
      <c r="AA177" s="12">
        <v>62.072865762904598</v>
      </c>
      <c r="AB177" s="12">
        <v>24.017200072299001</v>
      </c>
      <c r="AC177" s="12">
        <v>10.4722410360514</v>
      </c>
      <c r="AD177" s="12">
        <v>28.630704509992601</v>
      </c>
      <c r="AE177" s="12">
        <v>0</v>
      </c>
    </row>
    <row r="178" spans="1:31" s="5" customFormat="1" x14ac:dyDescent="0.3">
      <c r="A178" s="2" t="s">
        <v>254</v>
      </c>
      <c r="B178" s="18">
        <v>0.20499999999999999</v>
      </c>
      <c r="C178" s="18">
        <v>0.628</v>
      </c>
      <c r="D178" s="18">
        <v>1.74</v>
      </c>
      <c r="E178" s="5">
        <v>3.1</v>
      </c>
      <c r="F178" s="18">
        <v>0.72</v>
      </c>
      <c r="G178" s="5">
        <v>3.8</v>
      </c>
      <c r="H178" s="25">
        <v>83.2</v>
      </c>
      <c r="I178" s="25">
        <v>3.5</v>
      </c>
      <c r="J178" s="25">
        <v>3.4466666666666668</v>
      </c>
      <c r="K178" s="25">
        <v>82.5</v>
      </c>
      <c r="L178" s="27">
        <v>6.000671716983244</v>
      </c>
      <c r="M178" s="5">
        <v>0</v>
      </c>
      <c r="N178" s="5">
        <v>0</v>
      </c>
      <c r="O178" s="5">
        <v>0</v>
      </c>
      <c r="P178" s="5">
        <v>1</v>
      </c>
      <c r="Q178" s="12">
        <v>38.052101480449501</v>
      </c>
      <c r="R178" s="12">
        <v>20.4513087826424</v>
      </c>
      <c r="S178" s="12">
        <v>4.4250001907348802</v>
      </c>
      <c r="T178" s="12">
        <v>15.616747914541399</v>
      </c>
      <c r="U178" s="12">
        <v>0</v>
      </c>
      <c r="V178" s="12">
        <v>40.409459735853801</v>
      </c>
      <c r="W178" s="12">
        <v>9.1625459379214593</v>
      </c>
      <c r="X178" s="12">
        <v>9.5155492734817901</v>
      </c>
      <c r="Y178" s="12">
        <v>15.616747914541399</v>
      </c>
      <c r="Z178" s="12">
        <v>0</v>
      </c>
      <c r="AA178" s="12">
        <v>52.562009591269202</v>
      </c>
      <c r="AB178" s="12">
        <v>25.197001329283999</v>
      </c>
      <c r="AC178" s="12">
        <v>10.4722410360514</v>
      </c>
      <c r="AD178" s="12">
        <v>42.946056764988903</v>
      </c>
      <c r="AE178" s="12">
        <v>0</v>
      </c>
    </row>
    <row r="179" spans="1:31" s="5" customFormat="1" x14ac:dyDescent="0.3">
      <c r="A179" s="2" t="s">
        <v>255</v>
      </c>
      <c r="B179" s="18">
        <v>0.20499999999999999</v>
      </c>
      <c r="C179" s="18">
        <v>0.628</v>
      </c>
      <c r="D179" s="18">
        <v>0.98899999999999999</v>
      </c>
      <c r="E179" s="5">
        <v>3.1</v>
      </c>
      <c r="F179" s="18">
        <v>0.72</v>
      </c>
      <c r="G179" s="5">
        <v>3.8</v>
      </c>
      <c r="H179" s="25">
        <v>83.2</v>
      </c>
      <c r="I179" s="25">
        <v>3.5</v>
      </c>
      <c r="J179" s="25">
        <v>3.4466666666666668</v>
      </c>
      <c r="K179" s="25">
        <v>82.5</v>
      </c>
      <c r="L179" s="27">
        <v>6.000671716983244</v>
      </c>
      <c r="M179" s="5">
        <v>0</v>
      </c>
      <c r="N179" s="5">
        <v>0</v>
      </c>
      <c r="O179" s="5">
        <v>0</v>
      </c>
      <c r="P179" s="5">
        <v>1</v>
      </c>
      <c r="Q179" s="12">
        <v>33.348231779909199</v>
      </c>
      <c r="R179" s="12">
        <v>20.840111580781599</v>
      </c>
      <c r="S179" s="12">
        <v>4.4250001907348802</v>
      </c>
      <c r="T179" s="12">
        <v>15.616747914541399</v>
      </c>
      <c r="U179" s="12">
        <v>0</v>
      </c>
      <c r="V179" s="12">
        <v>35.522675337086902</v>
      </c>
      <c r="W179" s="12">
        <v>9.3657781932351902</v>
      </c>
      <c r="X179" s="12">
        <v>9.5155492734817901</v>
      </c>
      <c r="Y179" s="12">
        <v>15.616747914541399</v>
      </c>
      <c r="Z179" s="12">
        <v>0</v>
      </c>
      <c r="AA179" s="12">
        <v>46.362833008214601</v>
      </c>
      <c r="AB179" s="12">
        <v>25.755890031396799</v>
      </c>
      <c r="AC179" s="12">
        <v>10.4722410360514</v>
      </c>
      <c r="AD179" s="12">
        <v>42.946056764988903</v>
      </c>
      <c r="AE179" s="12">
        <v>0</v>
      </c>
    </row>
    <row r="180" spans="1:31" s="5" customFormat="1" x14ac:dyDescent="0.3">
      <c r="A180" s="2" t="s">
        <v>256</v>
      </c>
      <c r="B180" s="18">
        <v>0.20499999999999999</v>
      </c>
      <c r="C180" s="18">
        <v>0.628</v>
      </c>
      <c r="D180" s="18">
        <v>0.98899999999999999</v>
      </c>
      <c r="E180" s="5">
        <v>2.2000000000000002</v>
      </c>
      <c r="F180" s="18">
        <v>0.72</v>
      </c>
      <c r="G180" s="5">
        <v>3.8</v>
      </c>
      <c r="H180" s="25">
        <v>83.2</v>
      </c>
      <c r="I180" s="25">
        <v>3.5</v>
      </c>
      <c r="J180" s="25">
        <v>3.4466666666666668</v>
      </c>
      <c r="K180" s="25">
        <v>82.5</v>
      </c>
      <c r="L180" s="27">
        <v>6.000671716983244</v>
      </c>
      <c r="M180" s="5">
        <v>0</v>
      </c>
      <c r="N180" s="5">
        <v>0</v>
      </c>
      <c r="O180" s="5">
        <v>0</v>
      </c>
      <c r="P180" s="5">
        <v>1</v>
      </c>
      <c r="Q180" s="12">
        <v>30.9019069391952</v>
      </c>
      <c r="R180" s="12">
        <v>21.048147456833401</v>
      </c>
      <c r="S180" s="12">
        <v>4.4250001907348802</v>
      </c>
      <c r="T180" s="12">
        <v>15.616747914541399</v>
      </c>
      <c r="U180" s="12">
        <v>0</v>
      </c>
      <c r="V180" s="12">
        <v>32.915527674564302</v>
      </c>
      <c r="W180" s="12">
        <v>9.4731099976075903</v>
      </c>
      <c r="X180" s="12">
        <v>9.5155492734817901</v>
      </c>
      <c r="Y180" s="12">
        <v>15.616747914541399</v>
      </c>
      <c r="Z180" s="12">
        <v>0</v>
      </c>
      <c r="AA180" s="12">
        <v>42.958187904191398</v>
      </c>
      <c r="AB180" s="12">
        <v>26.051052493420901</v>
      </c>
      <c r="AC180" s="12">
        <v>10.4722410360514</v>
      </c>
      <c r="AD180" s="12">
        <v>42.946056764988903</v>
      </c>
      <c r="AE180" s="12">
        <v>0</v>
      </c>
    </row>
    <row r="181" spans="1:31" s="5" customFormat="1" x14ac:dyDescent="0.3">
      <c r="A181" s="2" t="s">
        <v>257</v>
      </c>
      <c r="B181" s="18">
        <v>0.20499999999999999</v>
      </c>
      <c r="C181" s="18">
        <v>0.628</v>
      </c>
      <c r="D181" s="18">
        <v>0.98899999999999999</v>
      </c>
      <c r="E181" s="5">
        <v>2.2000000000000002</v>
      </c>
      <c r="F181" s="18">
        <v>0.46</v>
      </c>
      <c r="G181" s="5">
        <v>3.8</v>
      </c>
      <c r="H181" s="25">
        <v>83.2</v>
      </c>
      <c r="I181" s="25">
        <v>3.5</v>
      </c>
      <c r="J181" s="25">
        <v>3.4466666666666668</v>
      </c>
      <c r="K181" s="25">
        <v>82.5</v>
      </c>
      <c r="L181" s="27">
        <v>6.000671716983244</v>
      </c>
      <c r="M181" s="5">
        <v>0</v>
      </c>
      <c r="N181" s="5">
        <v>0</v>
      </c>
      <c r="O181" s="5">
        <v>0</v>
      </c>
      <c r="P181" s="5">
        <v>1</v>
      </c>
      <c r="Q181" s="12">
        <v>33.902661611426403</v>
      </c>
      <c r="R181" s="12">
        <v>17.276323262115302</v>
      </c>
      <c r="S181" s="12">
        <v>4.4250001907348802</v>
      </c>
      <c r="T181" s="12">
        <v>15.616747914541399</v>
      </c>
      <c r="U181" s="12">
        <v>0</v>
      </c>
      <c r="V181" s="12">
        <v>36.101359848737999</v>
      </c>
      <c r="W181" s="12">
        <v>7.7353505144843604</v>
      </c>
      <c r="X181" s="12">
        <v>9.5155492734817901</v>
      </c>
      <c r="Y181" s="12">
        <v>15.616747914541399</v>
      </c>
      <c r="Z181" s="12">
        <v>0</v>
      </c>
      <c r="AA181" s="12">
        <v>47.100921379295599</v>
      </c>
      <c r="AB181" s="12">
        <v>21.272213914832001</v>
      </c>
      <c r="AC181" s="12">
        <v>10.4722410360514</v>
      </c>
      <c r="AD181" s="12">
        <v>42.946056764988903</v>
      </c>
      <c r="AE181" s="12">
        <v>0</v>
      </c>
    </row>
    <row r="182" spans="1:31" s="5" customFormat="1" x14ac:dyDescent="0.3">
      <c r="A182" s="2" t="s">
        <v>258</v>
      </c>
      <c r="B182" s="18">
        <v>0.20499999999999999</v>
      </c>
      <c r="C182" s="18">
        <v>0.628</v>
      </c>
      <c r="D182" s="18">
        <v>0.98899999999999999</v>
      </c>
      <c r="E182" s="5">
        <v>2.2000000000000002</v>
      </c>
      <c r="F182" s="18">
        <v>0.46</v>
      </c>
      <c r="G182" s="5">
        <v>2.8</v>
      </c>
      <c r="H182" s="25">
        <v>83.2</v>
      </c>
      <c r="I182" s="25">
        <v>3.5</v>
      </c>
      <c r="J182" s="25">
        <v>3.4466666666666668</v>
      </c>
      <c r="K182" s="25">
        <v>82.5</v>
      </c>
      <c r="L182" s="25">
        <v>6.000671716983244</v>
      </c>
      <c r="M182" s="5">
        <v>0</v>
      </c>
      <c r="N182" s="5">
        <v>0</v>
      </c>
      <c r="O182" s="5">
        <v>0</v>
      </c>
      <c r="P182" s="5">
        <v>1</v>
      </c>
      <c r="Q182" s="12">
        <v>33.249136576822302</v>
      </c>
      <c r="R182" s="12">
        <v>17.311033818785301</v>
      </c>
      <c r="S182" s="12">
        <v>4.4250001907348802</v>
      </c>
      <c r="T182" s="12">
        <v>15.616747914541399</v>
      </c>
      <c r="U182" s="12">
        <v>0</v>
      </c>
      <c r="V182" s="12">
        <v>35.421626014960303</v>
      </c>
      <c r="W182" s="12">
        <v>7.7538192522495004</v>
      </c>
      <c r="X182" s="12">
        <v>9.5155492734817901</v>
      </c>
      <c r="Y182" s="12">
        <v>15.616747914541399</v>
      </c>
      <c r="Z182" s="12">
        <v>0</v>
      </c>
      <c r="AA182" s="12">
        <v>46.237459630869502</v>
      </c>
      <c r="AB182" s="12">
        <v>21.323002943686099</v>
      </c>
      <c r="AC182" s="12">
        <v>10.4722410360514</v>
      </c>
      <c r="AD182" s="12">
        <v>42.946056764988903</v>
      </c>
      <c r="AE182" s="12">
        <v>0</v>
      </c>
    </row>
    <row r="183" spans="1:31" s="5" customFormat="1" x14ac:dyDescent="0.3">
      <c r="A183" s="2" t="s">
        <v>259</v>
      </c>
      <c r="B183" s="18">
        <v>0.20499999999999999</v>
      </c>
      <c r="C183" s="18">
        <v>0.628</v>
      </c>
      <c r="D183" s="18">
        <v>0.98899999999999999</v>
      </c>
      <c r="E183" s="5">
        <v>2.2000000000000002</v>
      </c>
      <c r="F183" s="18">
        <v>0.46</v>
      </c>
      <c r="G183" s="5">
        <v>2.8</v>
      </c>
      <c r="H183" s="25">
        <v>91.6</v>
      </c>
      <c r="I183" s="25">
        <v>3.5</v>
      </c>
      <c r="J183" s="25">
        <v>3.4466666666666668</v>
      </c>
      <c r="K183" s="25">
        <v>82.5</v>
      </c>
      <c r="L183" s="25">
        <v>6.000671716983244</v>
      </c>
      <c r="M183" s="5">
        <v>0</v>
      </c>
      <c r="N183" s="5">
        <v>0</v>
      </c>
      <c r="O183" s="5">
        <v>0</v>
      </c>
      <c r="P183" s="5">
        <v>1</v>
      </c>
      <c r="Q183" s="12">
        <v>33.249136576822302</v>
      </c>
      <c r="R183" s="12">
        <v>17.311033818785301</v>
      </c>
      <c r="S183" s="12">
        <v>4.4250001907348802</v>
      </c>
      <c r="T183" s="12">
        <v>15.616747914541399</v>
      </c>
      <c r="U183" s="12">
        <v>0</v>
      </c>
      <c r="V183" s="12">
        <v>32.577607885767002</v>
      </c>
      <c r="W183" s="12">
        <v>7.7538192522495004</v>
      </c>
      <c r="X183" s="12">
        <v>9.5155492734817901</v>
      </c>
      <c r="Y183" s="12">
        <v>15.616747914541399</v>
      </c>
      <c r="Z183" s="12">
        <v>0</v>
      </c>
      <c r="AA183" s="12">
        <v>43.109039688756901</v>
      </c>
      <c r="AB183" s="12">
        <v>21.323002943686099</v>
      </c>
      <c r="AC183" s="12">
        <v>10.4722410360514</v>
      </c>
      <c r="AD183" s="12">
        <v>42.946056764988903</v>
      </c>
      <c r="AE183" s="12">
        <v>0</v>
      </c>
    </row>
    <row r="184" spans="1:31" s="5" customFormat="1" x14ac:dyDescent="0.3">
      <c r="A184" s="2" t="s">
        <v>260</v>
      </c>
      <c r="B184" s="18">
        <v>0.20499999999999999</v>
      </c>
      <c r="C184" s="18">
        <v>0.628</v>
      </c>
      <c r="D184" s="18">
        <v>0.98899999999999999</v>
      </c>
      <c r="E184" s="5">
        <v>2.2000000000000002</v>
      </c>
      <c r="F184" s="18">
        <v>0.46</v>
      </c>
      <c r="G184" s="5">
        <v>2.8</v>
      </c>
      <c r="H184" s="25">
        <v>91.6</v>
      </c>
      <c r="I184" s="25">
        <v>4</v>
      </c>
      <c r="J184" s="25">
        <v>3.4466666666666668</v>
      </c>
      <c r="K184" s="25">
        <v>82.5</v>
      </c>
      <c r="L184" s="25">
        <v>6.000671716983244</v>
      </c>
      <c r="M184" s="5">
        <v>0</v>
      </c>
      <c r="N184" s="5">
        <v>0</v>
      </c>
      <c r="O184" s="5">
        <v>0</v>
      </c>
      <c r="P184" s="5">
        <v>1</v>
      </c>
      <c r="Q184" s="12">
        <v>33.249136576822302</v>
      </c>
      <c r="R184" s="12">
        <v>17.311033818785301</v>
      </c>
      <c r="S184" s="12">
        <v>4.4250001907348802</v>
      </c>
      <c r="T184" s="12">
        <v>15.616747914541399</v>
      </c>
      <c r="U184" s="12">
        <v>0</v>
      </c>
      <c r="V184" s="12">
        <v>32.112171089514199</v>
      </c>
      <c r="W184" s="12">
        <v>7.7538192522495004</v>
      </c>
      <c r="X184" s="12">
        <v>9.5155492734817901</v>
      </c>
      <c r="Y184" s="12">
        <v>15.616747914541399</v>
      </c>
      <c r="Z184" s="12">
        <v>0</v>
      </c>
      <c r="AA184" s="12">
        <v>41.829088499061903</v>
      </c>
      <c r="AB184" s="12">
        <v>21.323002943686099</v>
      </c>
      <c r="AC184" s="12">
        <v>10.4722410360514</v>
      </c>
      <c r="AD184" s="12">
        <v>42.946056764988903</v>
      </c>
      <c r="AE184" s="12">
        <v>0</v>
      </c>
    </row>
    <row r="185" spans="1:31" s="5" customFormat="1" x14ac:dyDescent="0.3">
      <c r="A185" s="2" t="s">
        <v>261</v>
      </c>
      <c r="B185" s="18">
        <v>0.20499999999999999</v>
      </c>
      <c r="C185" s="18">
        <v>0.628</v>
      </c>
      <c r="D185" s="18">
        <v>0.98899999999999999</v>
      </c>
      <c r="E185" s="5">
        <v>2.2000000000000002</v>
      </c>
      <c r="F185" s="18">
        <v>0.46</v>
      </c>
      <c r="G185" s="5">
        <v>2.8</v>
      </c>
      <c r="H185" s="25">
        <v>91.6</v>
      </c>
      <c r="I185" s="25">
        <v>4</v>
      </c>
      <c r="J185" s="25">
        <v>3.9733333333333336</v>
      </c>
      <c r="K185" s="25">
        <v>82.5</v>
      </c>
      <c r="L185" s="25">
        <v>6.000671716983244</v>
      </c>
      <c r="M185" s="5">
        <v>0</v>
      </c>
      <c r="N185" s="5">
        <v>0</v>
      </c>
      <c r="O185" s="5">
        <v>0</v>
      </c>
      <c r="P185" s="5">
        <v>1</v>
      </c>
      <c r="Q185" s="12">
        <v>33.249136576822302</v>
      </c>
      <c r="R185" s="12">
        <v>17.311033818785301</v>
      </c>
      <c r="S185" s="12">
        <v>4.4250001907348802</v>
      </c>
      <c r="T185" s="12">
        <v>15.616747914541399</v>
      </c>
      <c r="U185" s="12">
        <v>0</v>
      </c>
      <c r="V185" s="12">
        <v>32.112171089514199</v>
      </c>
      <c r="W185" s="12">
        <v>6.7734729828491904</v>
      </c>
      <c r="X185" s="12">
        <v>9.5155492734817901</v>
      </c>
      <c r="Y185" s="12">
        <v>15.616747914541399</v>
      </c>
      <c r="Z185" s="12">
        <v>0</v>
      </c>
      <c r="AA185" s="12">
        <v>41.829088499061903</v>
      </c>
      <c r="AB185" s="12">
        <v>18.627050702835302</v>
      </c>
      <c r="AC185" s="12">
        <v>10.4722410360514</v>
      </c>
      <c r="AD185" s="12">
        <v>42.946056764988903</v>
      </c>
      <c r="AE185" s="12">
        <v>0</v>
      </c>
    </row>
    <row r="186" spans="1:31" s="5" customFormat="1" x14ac:dyDescent="0.3">
      <c r="A186" s="2" t="s">
        <v>262</v>
      </c>
      <c r="B186" s="18">
        <v>0.20499999999999999</v>
      </c>
      <c r="C186" s="18">
        <v>0.628</v>
      </c>
      <c r="D186" s="18">
        <v>0.98899999999999999</v>
      </c>
      <c r="E186" s="5">
        <v>2.2000000000000002</v>
      </c>
      <c r="F186" s="18">
        <v>0.46</v>
      </c>
      <c r="G186" s="5">
        <v>2.8</v>
      </c>
      <c r="H186" s="25">
        <v>91.6</v>
      </c>
      <c r="I186" s="25">
        <v>4</v>
      </c>
      <c r="J186" s="25">
        <v>3.9733333333333336</v>
      </c>
      <c r="K186" s="25">
        <v>91.25</v>
      </c>
      <c r="L186" s="25">
        <v>6.000671716983244</v>
      </c>
      <c r="M186" s="5">
        <v>0</v>
      </c>
      <c r="N186" s="5">
        <v>0</v>
      </c>
      <c r="O186" s="5">
        <v>0</v>
      </c>
      <c r="P186" s="5">
        <v>1</v>
      </c>
      <c r="Q186" s="12">
        <v>33.249136576822302</v>
      </c>
      <c r="R186" s="12">
        <v>17.311033818785301</v>
      </c>
      <c r="S186" s="12">
        <v>4.4250001907348802</v>
      </c>
      <c r="T186" s="12">
        <v>15.616747914541399</v>
      </c>
      <c r="U186" s="12">
        <v>0</v>
      </c>
      <c r="V186" s="12">
        <v>32.112171089514199</v>
      </c>
      <c r="W186" s="12">
        <v>6.7734729828491904</v>
      </c>
      <c r="X186" s="12">
        <v>8.6033978723845408</v>
      </c>
      <c r="Y186" s="12">
        <v>15.616747914541399</v>
      </c>
      <c r="Z186" s="12">
        <v>0</v>
      </c>
      <c r="AA186" s="12">
        <v>41.829088499061903</v>
      </c>
      <c r="AB186" s="12">
        <v>18.627050702835302</v>
      </c>
      <c r="AC186" s="12">
        <v>9.4688744948444103</v>
      </c>
      <c r="AD186" s="12">
        <v>42.946056764988903</v>
      </c>
      <c r="AE186" s="12">
        <v>0</v>
      </c>
    </row>
    <row r="187" spans="1:31" s="5" customFormat="1" x14ac:dyDescent="0.3">
      <c r="A187" s="2" t="s">
        <v>263</v>
      </c>
      <c r="B187" s="18">
        <v>0.20499999999999999</v>
      </c>
      <c r="C187" s="18">
        <v>0.628</v>
      </c>
      <c r="D187" s="18">
        <v>0.98899999999999999</v>
      </c>
      <c r="E187" s="5">
        <v>2.2000000000000002</v>
      </c>
      <c r="F187" s="18">
        <v>0.46</v>
      </c>
      <c r="G187" s="5">
        <v>2.8</v>
      </c>
      <c r="H187" s="25">
        <v>91.6</v>
      </c>
      <c r="I187" s="25">
        <v>4</v>
      </c>
      <c r="J187" s="25">
        <v>3.9733333333333336</v>
      </c>
      <c r="K187" s="25">
        <v>91.25</v>
      </c>
      <c r="L187" s="25">
        <v>5</v>
      </c>
      <c r="M187" s="5">
        <v>0</v>
      </c>
      <c r="N187" s="5">
        <v>0</v>
      </c>
      <c r="O187" s="5">
        <v>0</v>
      </c>
      <c r="P187" s="5">
        <v>1</v>
      </c>
      <c r="Q187" s="12">
        <v>34.336616064219498</v>
      </c>
      <c r="R187" s="12">
        <v>16.550326324761699</v>
      </c>
      <c r="S187" s="12">
        <v>4.4250001907348802</v>
      </c>
      <c r="T187" s="12">
        <v>13.0139565954512</v>
      </c>
      <c r="U187" s="12">
        <v>0</v>
      </c>
      <c r="V187" s="12">
        <v>33.136261487453297</v>
      </c>
      <c r="W187" s="12">
        <v>6.4669888844253398</v>
      </c>
      <c r="X187" s="12">
        <v>8.6033978723845408</v>
      </c>
      <c r="Y187" s="12">
        <v>13.0139565954512</v>
      </c>
      <c r="Z187" s="12">
        <v>0</v>
      </c>
      <c r="AA187" s="12">
        <v>43.1251359780372</v>
      </c>
      <c r="AB187" s="12">
        <v>17.784219432169699</v>
      </c>
      <c r="AC187" s="12">
        <v>9.4688744948444103</v>
      </c>
      <c r="AD187" s="12">
        <v>35.788380637490697</v>
      </c>
      <c r="AE187" s="12">
        <v>0</v>
      </c>
    </row>
    <row r="188" spans="1:31" s="5" customFormat="1" x14ac:dyDescent="0.3">
      <c r="A188" s="2" t="s">
        <v>264</v>
      </c>
      <c r="B188" s="18">
        <v>0.24</v>
      </c>
      <c r="C188" s="18">
        <v>1.05</v>
      </c>
      <c r="D188" s="18">
        <v>1.74</v>
      </c>
      <c r="E188" s="5">
        <v>3.1</v>
      </c>
      <c r="F188" s="18">
        <v>0.72</v>
      </c>
      <c r="G188" s="5">
        <v>3.8</v>
      </c>
      <c r="H188" s="25">
        <v>83.2</v>
      </c>
      <c r="I188" s="25">
        <v>3.5</v>
      </c>
      <c r="J188" s="25">
        <v>3.4466666666666668</v>
      </c>
      <c r="K188" s="25">
        <v>91.25</v>
      </c>
      <c r="L188" s="25">
        <v>5</v>
      </c>
      <c r="M188" s="5">
        <v>0</v>
      </c>
      <c r="N188" s="5">
        <v>0</v>
      </c>
      <c r="O188" s="5">
        <v>0</v>
      </c>
      <c r="P188" s="5">
        <v>1</v>
      </c>
      <c r="Q188" s="12">
        <v>44.199797377039097</v>
      </c>
      <c r="R188" s="12">
        <v>20.427606567339001</v>
      </c>
      <c r="S188" s="12">
        <v>4.4250001907348802</v>
      </c>
      <c r="T188" s="12">
        <v>13.0139565954512</v>
      </c>
      <c r="U188" s="12">
        <v>0</v>
      </c>
      <c r="V188" s="12">
        <v>46.779725563476298</v>
      </c>
      <c r="W188" s="12">
        <v>8.79065467250404</v>
      </c>
      <c r="X188" s="12">
        <v>8.6033978723845408</v>
      </c>
      <c r="Y188" s="12">
        <v>13.0139565954512</v>
      </c>
      <c r="Z188" s="12">
        <v>0</v>
      </c>
      <c r="AA188" s="12">
        <v>60.6186425118442</v>
      </c>
      <c r="AB188" s="12">
        <v>24.174300349386101</v>
      </c>
      <c r="AC188" s="12">
        <v>9.4688744948444103</v>
      </c>
      <c r="AD188" s="12">
        <v>35.788380637490697</v>
      </c>
      <c r="AE188" s="12">
        <v>0</v>
      </c>
    </row>
    <row r="189" spans="1:31" s="5" customFormat="1" x14ac:dyDescent="0.3">
      <c r="A189" s="2" t="s">
        <v>265</v>
      </c>
      <c r="B189" s="18">
        <v>0.24</v>
      </c>
      <c r="C189" s="18">
        <v>1.05</v>
      </c>
      <c r="D189" s="18">
        <v>1.74</v>
      </c>
      <c r="E189" s="5">
        <v>3.1</v>
      </c>
      <c r="F189" s="18">
        <v>0.72</v>
      </c>
      <c r="G189" s="5">
        <v>3.8</v>
      </c>
      <c r="H189" s="25">
        <v>83.2</v>
      </c>
      <c r="I189" s="25">
        <v>3.5</v>
      </c>
      <c r="J189" s="25">
        <v>3.9733333333333336</v>
      </c>
      <c r="K189" s="25">
        <v>91.25</v>
      </c>
      <c r="L189" s="25">
        <v>5</v>
      </c>
      <c r="M189" s="5">
        <v>0</v>
      </c>
      <c r="N189" s="5">
        <v>0</v>
      </c>
      <c r="O189" s="5">
        <v>0</v>
      </c>
      <c r="P189" s="5">
        <v>1</v>
      </c>
      <c r="Q189" s="12">
        <v>44.199797377039097</v>
      </c>
      <c r="R189" s="12">
        <v>20.427606567339001</v>
      </c>
      <c r="S189" s="12">
        <v>4.4250001907348802</v>
      </c>
      <c r="T189" s="12">
        <v>13.0139565954512</v>
      </c>
      <c r="U189" s="12">
        <v>0</v>
      </c>
      <c r="V189" s="12">
        <v>46.779725563476298</v>
      </c>
      <c r="W189" s="12">
        <v>7.6792171688150699</v>
      </c>
      <c r="X189" s="12">
        <v>8.6033978723845408</v>
      </c>
      <c r="Y189" s="12">
        <v>13.0139565954512</v>
      </c>
      <c r="Z189" s="12">
        <v>0</v>
      </c>
      <c r="AA189" s="12">
        <v>60.6186425118442</v>
      </c>
      <c r="AB189" s="12">
        <v>21.117847214241401</v>
      </c>
      <c r="AC189" s="12">
        <v>9.4688744948444103</v>
      </c>
      <c r="AD189" s="12">
        <v>35.788380637490697</v>
      </c>
      <c r="AE189" s="12">
        <v>0</v>
      </c>
    </row>
    <row r="190" spans="1:31" s="5" customFormat="1" x14ac:dyDescent="0.3">
      <c r="A190" s="2" t="s">
        <v>266</v>
      </c>
      <c r="B190" s="18">
        <v>0.24</v>
      </c>
      <c r="C190" s="18">
        <v>1.05</v>
      </c>
      <c r="D190" s="18">
        <v>1.74</v>
      </c>
      <c r="E190" s="5">
        <v>3.1</v>
      </c>
      <c r="F190" s="18">
        <v>0.72</v>
      </c>
      <c r="G190" s="5">
        <v>3.8</v>
      </c>
      <c r="H190" s="25">
        <v>83.2</v>
      </c>
      <c r="I190" s="25">
        <v>4</v>
      </c>
      <c r="J190" s="25">
        <v>3.9733333333333336</v>
      </c>
      <c r="K190" s="25">
        <v>91.25</v>
      </c>
      <c r="L190" s="25">
        <v>5</v>
      </c>
      <c r="M190" s="5">
        <v>0</v>
      </c>
      <c r="N190" s="5">
        <v>0</v>
      </c>
      <c r="O190" s="5">
        <v>0</v>
      </c>
      <c r="P190" s="5">
        <v>1</v>
      </c>
      <c r="Q190" s="12">
        <v>44.199797377039097</v>
      </c>
      <c r="R190" s="12">
        <v>20.427606567339001</v>
      </c>
      <c r="S190" s="12">
        <v>4.4250001907348802</v>
      </c>
      <c r="T190" s="12">
        <v>13.0139565954512</v>
      </c>
      <c r="U190" s="12">
        <v>0</v>
      </c>
      <c r="V190" s="12">
        <v>46.177733754859197</v>
      </c>
      <c r="W190" s="12">
        <v>7.6792171688150699</v>
      </c>
      <c r="X190" s="12">
        <v>8.6033978723845408</v>
      </c>
      <c r="Y190" s="12">
        <v>13.0139565954512</v>
      </c>
      <c r="Z190" s="12">
        <v>0</v>
      </c>
      <c r="AA190" s="12">
        <v>58.963165038147203</v>
      </c>
      <c r="AB190" s="12">
        <v>21.117847214241401</v>
      </c>
      <c r="AC190" s="12">
        <v>9.4688744948444103</v>
      </c>
      <c r="AD190" s="12">
        <v>35.788380637490697</v>
      </c>
      <c r="AE190" s="12">
        <v>0</v>
      </c>
    </row>
    <row r="191" spans="1:31" s="5" customFormat="1" x14ac:dyDescent="0.3">
      <c r="A191" s="2" t="s">
        <v>267</v>
      </c>
      <c r="B191" s="18">
        <v>0.24</v>
      </c>
      <c r="C191" s="18">
        <v>1.05</v>
      </c>
      <c r="D191" s="18">
        <v>1.74</v>
      </c>
      <c r="E191" s="5">
        <v>3.1</v>
      </c>
      <c r="F191" s="18">
        <v>0.72</v>
      </c>
      <c r="G191" s="5">
        <v>3.8</v>
      </c>
      <c r="H191" s="25">
        <v>91.6</v>
      </c>
      <c r="I191" s="25">
        <v>4</v>
      </c>
      <c r="J191" s="25">
        <v>3.9733333333333336</v>
      </c>
      <c r="K191" s="25">
        <v>91.25</v>
      </c>
      <c r="L191" s="25">
        <v>5</v>
      </c>
      <c r="M191" s="5">
        <v>0</v>
      </c>
      <c r="N191" s="5">
        <v>0</v>
      </c>
      <c r="O191" s="5">
        <v>0</v>
      </c>
      <c r="P191" s="5">
        <v>1</v>
      </c>
      <c r="Q191" s="12">
        <v>44.199797377039097</v>
      </c>
      <c r="R191" s="12">
        <v>20.427606567339001</v>
      </c>
      <c r="S191" s="12">
        <v>4.4250001907348802</v>
      </c>
      <c r="T191" s="12">
        <v>13.0139565954512</v>
      </c>
      <c r="U191" s="12">
        <v>0</v>
      </c>
      <c r="V191" s="12">
        <v>42.397033322036599</v>
      </c>
      <c r="W191" s="12">
        <v>7.6792171688150699</v>
      </c>
      <c r="X191" s="12">
        <v>8.6033978723845408</v>
      </c>
      <c r="Y191" s="12">
        <v>13.0139565954512</v>
      </c>
      <c r="Z191" s="12">
        <v>0</v>
      </c>
      <c r="AA191" s="12">
        <v>54.804394562042297</v>
      </c>
      <c r="AB191" s="12">
        <v>21.117847214241401</v>
      </c>
      <c r="AC191" s="12">
        <v>9.4688744948444103</v>
      </c>
      <c r="AD191" s="12">
        <v>35.788380637490697</v>
      </c>
      <c r="AE191" s="12">
        <v>0</v>
      </c>
    </row>
    <row r="192" spans="1:31" s="5" customFormat="1" x14ac:dyDescent="0.3">
      <c r="A192" s="2" t="s">
        <v>268</v>
      </c>
      <c r="B192" s="18">
        <v>0.17</v>
      </c>
      <c r="C192" s="18">
        <v>0.20599999999999999</v>
      </c>
      <c r="D192" s="18">
        <v>1.74</v>
      </c>
      <c r="E192" s="5">
        <v>3.1</v>
      </c>
      <c r="F192" s="18">
        <v>0.72</v>
      </c>
      <c r="G192" s="5">
        <v>3.8</v>
      </c>
      <c r="H192" s="25">
        <v>83.2</v>
      </c>
      <c r="I192" s="25">
        <v>3.5</v>
      </c>
      <c r="J192" s="25">
        <v>3.4466666666666668</v>
      </c>
      <c r="K192" s="25">
        <v>82.5</v>
      </c>
      <c r="L192" s="25">
        <v>6.000671716983244</v>
      </c>
      <c r="M192" s="5">
        <v>0</v>
      </c>
      <c r="N192" s="5">
        <v>0</v>
      </c>
      <c r="O192" s="5">
        <v>0</v>
      </c>
      <c r="P192" s="5">
        <v>1</v>
      </c>
      <c r="Q192" s="12">
        <v>33.039001441710198</v>
      </c>
      <c r="R192" s="12">
        <v>19.75471461431</v>
      </c>
      <c r="S192" s="12">
        <v>4.4250001907348802</v>
      </c>
      <c r="T192" s="12">
        <v>15.616747914541399</v>
      </c>
      <c r="U192" s="12">
        <v>0</v>
      </c>
      <c r="V192" s="12">
        <v>35.201889872973702</v>
      </c>
      <c r="W192" s="12">
        <v>8.8656628345714203</v>
      </c>
      <c r="X192" s="12">
        <v>9.5155492734817901</v>
      </c>
      <c r="Y192" s="12">
        <v>15.616747914541399</v>
      </c>
      <c r="Z192" s="12">
        <v>0</v>
      </c>
      <c r="AA192" s="12">
        <v>45.956593266713398</v>
      </c>
      <c r="AB192" s="12">
        <v>24.380572795071402</v>
      </c>
      <c r="AC192" s="12">
        <v>10.4722410360514</v>
      </c>
      <c r="AD192" s="12">
        <v>42.946056764988903</v>
      </c>
      <c r="AE192" s="12">
        <v>0</v>
      </c>
    </row>
    <row r="193" spans="1:31" s="5" customFormat="1" x14ac:dyDescent="0.3">
      <c r="A193" s="2" t="s">
        <v>269</v>
      </c>
      <c r="B193" s="18">
        <v>0.17</v>
      </c>
      <c r="C193" s="18">
        <v>0.20599999999999999</v>
      </c>
      <c r="D193" s="18">
        <v>0.23699999999999999</v>
      </c>
      <c r="E193" s="5">
        <v>3.1</v>
      </c>
      <c r="F193" s="18">
        <v>0.72</v>
      </c>
      <c r="G193" s="5">
        <v>3.8</v>
      </c>
      <c r="H193" s="25">
        <v>83.2</v>
      </c>
      <c r="I193" s="25">
        <v>3.5</v>
      </c>
      <c r="J193" s="25">
        <v>3.4466666666666668</v>
      </c>
      <c r="K193" s="25">
        <v>82.5</v>
      </c>
      <c r="L193" s="25">
        <v>6.000671716983244</v>
      </c>
      <c r="M193" s="5">
        <v>0</v>
      </c>
      <c r="N193" s="5">
        <v>0</v>
      </c>
      <c r="O193" s="5">
        <v>0</v>
      </c>
      <c r="P193" s="5">
        <v>1</v>
      </c>
      <c r="Q193" s="12">
        <v>23.961539690080201</v>
      </c>
      <c r="R193" s="12">
        <v>21.0138096183431</v>
      </c>
      <c r="S193" s="12">
        <v>4.4250001907348802</v>
      </c>
      <c r="T193" s="12">
        <v>15.616747914541399</v>
      </c>
      <c r="U193" s="12">
        <v>0</v>
      </c>
      <c r="V193" s="12">
        <v>25.677309818762801</v>
      </c>
      <c r="W193" s="12">
        <v>9.5069408168654608</v>
      </c>
      <c r="X193" s="12">
        <v>9.5155492734817901</v>
      </c>
      <c r="Y193" s="12">
        <v>15.616747914541399</v>
      </c>
      <c r="Z193" s="12">
        <v>0</v>
      </c>
      <c r="AA193" s="12">
        <v>33.734646040961998</v>
      </c>
      <c r="AB193" s="12">
        <v>26.14408724638</v>
      </c>
      <c r="AC193" s="12">
        <v>10.4722410360514</v>
      </c>
      <c r="AD193" s="12">
        <v>42.946056764988903</v>
      </c>
      <c r="AE193" s="12">
        <v>0</v>
      </c>
    </row>
    <row r="194" spans="1:31" s="5" customFormat="1" x14ac:dyDescent="0.3">
      <c r="A194" s="2" t="s">
        <v>270</v>
      </c>
      <c r="B194" s="18">
        <v>0.17</v>
      </c>
      <c r="C194" s="18">
        <v>0.20599999999999999</v>
      </c>
      <c r="D194" s="18">
        <v>0.23699999999999999</v>
      </c>
      <c r="E194" s="5">
        <v>1.3</v>
      </c>
      <c r="F194" s="18">
        <v>0.72</v>
      </c>
      <c r="G194" s="5">
        <v>3.8</v>
      </c>
      <c r="H194" s="25">
        <v>83.2</v>
      </c>
      <c r="I194" s="25">
        <v>3.5</v>
      </c>
      <c r="J194" s="25">
        <v>3.4466666666666668</v>
      </c>
      <c r="K194" s="25">
        <v>82.5</v>
      </c>
      <c r="L194" s="25">
        <v>6.000671716983244</v>
      </c>
      <c r="M194" s="5">
        <v>0</v>
      </c>
      <c r="N194" s="5">
        <v>0</v>
      </c>
      <c r="O194" s="5">
        <v>0</v>
      </c>
      <c r="P194" s="5">
        <v>1</v>
      </c>
      <c r="Q194" s="12">
        <v>19.5293979698769</v>
      </c>
      <c r="R194" s="12">
        <v>21.785860886838101</v>
      </c>
      <c r="S194" s="12">
        <v>4.4250001907348802</v>
      </c>
      <c r="T194" s="12">
        <v>15.616747914541399</v>
      </c>
      <c r="U194" s="12">
        <v>0</v>
      </c>
      <c r="V194" s="12">
        <v>21.040483445988901</v>
      </c>
      <c r="W194" s="12">
        <v>9.8951956233713805</v>
      </c>
      <c r="X194" s="12">
        <v>9.5155492734817901</v>
      </c>
      <c r="Y194" s="12">
        <v>15.616747914541399</v>
      </c>
      <c r="Z194" s="12">
        <v>0</v>
      </c>
      <c r="AA194" s="12">
        <v>27.804651667530099</v>
      </c>
      <c r="AB194" s="12">
        <v>27.211787964271299</v>
      </c>
      <c r="AC194" s="12">
        <v>10.4722410360514</v>
      </c>
      <c r="AD194" s="12">
        <v>42.946056764988903</v>
      </c>
      <c r="AE194" s="12">
        <v>0</v>
      </c>
    </row>
    <row r="195" spans="1:31" s="5" customFormat="1" x14ac:dyDescent="0.3">
      <c r="A195" s="2" t="s">
        <v>271</v>
      </c>
      <c r="B195" s="18">
        <v>0.17</v>
      </c>
      <c r="C195" s="18">
        <v>0.20599999999999999</v>
      </c>
      <c r="D195" s="18">
        <v>0.23699999999999999</v>
      </c>
      <c r="E195" s="5">
        <v>1.3</v>
      </c>
      <c r="F195" s="18">
        <v>0.23</v>
      </c>
      <c r="G195" s="5">
        <v>3.8</v>
      </c>
      <c r="H195" s="25">
        <v>83.2</v>
      </c>
      <c r="I195" s="25">
        <v>3.5</v>
      </c>
      <c r="J195" s="25">
        <v>3.4466666666666668</v>
      </c>
      <c r="K195" s="25">
        <v>82.5</v>
      </c>
      <c r="L195" s="25">
        <v>6.000671716983244</v>
      </c>
      <c r="M195" s="5">
        <v>0</v>
      </c>
      <c r="N195" s="5">
        <v>0</v>
      </c>
      <c r="O195" s="5">
        <v>0</v>
      </c>
      <c r="P195" s="5">
        <v>1</v>
      </c>
      <c r="Q195" s="12">
        <v>24.351887261053999</v>
      </c>
      <c r="R195" s="12">
        <v>13.8100631044466</v>
      </c>
      <c r="S195" s="12">
        <v>4.4250001907348802</v>
      </c>
      <c r="T195" s="12">
        <v>15.616747914541399</v>
      </c>
      <c r="U195" s="12">
        <v>0</v>
      </c>
      <c r="V195" s="12">
        <v>26.146080666773098</v>
      </c>
      <c r="W195" s="12">
        <v>6.3537903001156799</v>
      </c>
      <c r="X195" s="12">
        <v>9.5155492734817901</v>
      </c>
      <c r="Y195" s="12">
        <v>15.616747914541399</v>
      </c>
      <c r="Z195" s="12">
        <v>0</v>
      </c>
      <c r="AA195" s="12">
        <v>34.423002286096299</v>
      </c>
      <c r="AB195" s="12">
        <v>17.472923325318099</v>
      </c>
      <c r="AC195" s="12">
        <v>10.4722410360514</v>
      </c>
      <c r="AD195" s="12">
        <v>42.946056764988903</v>
      </c>
      <c r="AE195" s="12">
        <v>0</v>
      </c>
    </row>
    <row r="196" spans="1:31" s="5" customFormat="1" x14ac:dyDescent="0.3">
      <c r="A196" s="2" t="s">
        <v>272</v>
      </c>
      <c r="B196" s="18">
        <v>0.17</v>
      </c>
      <c r="C196" s="18">
        <v>0.20599999999999999</v>
      </c>
      <c r="D196" s="18">
        <v>0.23699999999999999</v>
      </c>
      <c r="E196" s="5">
        <v>1.3</v>
      </c>
      <c r="F196" s="18">
        <v>0.23</v>
      </c>
      <c r="G196" s="5">
        <v>1.5</v>
      </c>
      <c r="H196" s="25">
        <v>83.2</v>
      </c>
      <c r="I196" s="25">
        <v>3.5</v>
      </c>
      <c r="J196" s="25">
        <v>3.4466666666666668</v>
      </c>
      <c r="K196" s="25">
        <v>82.5</v>
      </c>
      <c r="L196" s="25">
        <v>6.000671716983244</v>
      </c>
      <c r="M196" s="5">
        <v>0</v>
      </c>
      <c r="N196" s="5">
        <v>0</v>
      </c>
      <c r="O196" s="5">
        <v>0</v>
      </c>
      <c r="P196" s="5">
        <v>1</v>
      </c>
      <c r="Q196" s="12">
        <v>22.866872865127299</v>
      </c>
      <c r="R196" s="12">
        <v>13.9107026229581</v>
      </c>
      <c r="S196" s="12">
        <v>4.4250001907348802</v>
      </c>
      <c r="T196" s="12">
        <v>15.616747914541399</v>
      </c>
      <c r="U196" s="12">
        <v>0</v>
      </c>
      <c r="V196" s="12">
        <v>24.5937135047573</v>
      </c>
      <c r="W196" s="12">
        <v>6.4048864437821003</v>
      </c>
      <c r="X196" s="12">
        <v>9.5155492734817901</v>
      </c>
      <c r="Y196" s="12">
        <v>15.616747914541399</v>
      </c>
      <c r="Z196" s="12">
        <v>0</v>
      </c>
      <c r="AA196" s="12">
        <v>32.439500792538901</v>
      </c>
      <c r="AB196" s="12">
        <v>17.6134377204008</v>
      </c>
      <c r="AC196" s="12">
        <v>10.4722410360514</v>
      </c>
      <c r="AD196" s="12">
        <v>42.946056764988903</v>
      </c>
      <c r="AE196" s="12">
        <v>0</v>
      </c>
    </row>
    <row r="197" spans="1:31" s="5" customFormat="1" x14ac:dyDescent="0.3">
      <c r="A197" s="2" t="s">
        <v>273</v>
      </c>
      <c r="B197" s="18">
        <v>0.17</v>
      </c>
      <c r="C197" s="18">
        <v>0.20599999999999999</v>
      </c>
      <c r="D197" s="18">
        <v>0.23699999999999999</v>
      </c>
      <c r="E197" s="5">
        <v>1.3</v>
      </c>
      <c r="F197" s="18">
        <v>0.23</v>
      </c>
      <c r="G197" s="5">
        <v>1.5</v>
      </c>
      <c r="H197" s="25">
        <v>100</v>
      </c>
      <c r="I197" s="25">
        <v>3.5</v>
      </c>
      <c r="J197" s="25">
        <v>3.4466666666666668</v>
      </c>
      <c r="K197" s="25">
        <v>82.5</v>
      </c>
      <c r="L197" s="25">
        <v>6.000671716983244</v>
      </c>
      <c r="M197" s="5">
        <v>0</v>
      </c>
      <c r="N197" s="5">
        <v>0</v>
      </c>
      <c r="O197" s="5">
        <v>0</v>
      </c>
      <c r="P197" s="5">
        <v>1</v>
      </c>
      <c r="Q197" s="12">
        <v>22.866872865127299</v>
      </c>
      <c r="R197" s="12">
        <v>13.9107026229581</v>
      </c>
      <c r="S197" s="12">
        <v>4.4250001907348802</v>
      </c>
      <c r="T197" s="12">
        <v>15.616747914541399</v>
      </c>
      <c r="U197" s="12">
        <v>0</v>
      </c>
      <c r="V197" s="12">
        <v>21.010404713210999</v>
      </c>
      <c r="W197" s="12">
        <v>6.4048864437821003</v>
      </c>
      <c r="X197" s="12">
        <v>9.5155492734817901</v>
      </c>
      <c r="Y197" s="12">
        <v>15.616747914541399</v>
      </c>
      <c r="Z197" s="12">
        <v>0</v>
      </c>
      <c r="AA197" s="12">
        <v>28.497861121838</v>
      </c>
      <c r="AB197" s="12">
        <v>17.6134377204008</v>
      </c>
      <c r="AC197" s="12">
        <v>10.4722410360514</v>
      </c>
      <c r="AD197" s="12">
        <v>42.946056764988903</v>
      </c>
      <c r="AE197" s="12">
        <v>0</v>
      </c>
    </row>
    <row r="198" spans="1:31" s="5" customFormat="1" x14ac:dyDescent="0.3">
      <c r="A198" s="2" t="s">
        <v>274</v>
      </c>
      <c r="B198" s="18">
        <v>0.17</v>
      </c>
      <c r="C198" s="18">
        <v>0.20599999999999999</v>
      </c>
      <c r="D198" s="18">
        <v>0.23699999999999999</v>
      </c>
      <c r="E198" s="5">
        <v>1.3</v>
      </c>
      <c r="F198" s="18">
        <v>0.23</v>
      </c>
      <c r="G198" s="5">
        <v>1.5</v>
      </c>
      <c r="H198" s="25">
        <v>100</v>
      </c>
      <c r="I198" s="25">
        <v>4.5</v>
      </c>
      <c r="J198" s="25">
        <v>3.4466666666666668</v>
      </c>
      <c r="K198" s="25">
        <v>82.5</v>
      </c>
      <c r="L198" s="25">
        <v>6.000671716983244</v>
      </c>
      <c r="M198" s="5">
        <v>0</v>
      </c>
      <c r="N198" s="5">
        <v>0</v>
      </c>
      <c r="O198" s="5">
        <v>0</v>
      </c>
      <c r="P198" s="5">
        <v>1</v>
      </c>
      <c r="Q198" s="12">
        <v>22.866872865127299</v>
      </c>
      <c r="R198" s="12">
        <v>13.9107026229581</v>
      </c>
      <c r="S198" s="12">
        <v>4.4250001907348802</v>
      </c>
      <c r="T198" s="12">
        <v>15.616747914541399</v>
      </c>
      <c r="U198" s="12">
        <v>0</v>
      </c>
      <c r="V198" s="12">
        <v>20.409722199774201</v>
      </c>
      <c r="W198" s="12">
        <v>6.4048864437821003</v>
      </c>
      <c r="X198" s="12">
        <v>9.5155492734817901</v>
      </c>
      <c r="Y198" s="12">
        <v>15.616747914541399</v>
      </c>
      <c r="Z198" s="12">
        <v>0</v>
      </c>
      <c r="AA198" s="12">
        <v>26.845984209886801</v>
      </c>
      <c r="AB198" s="12">
        <v>17.6134377204008</v>
      </c>
      <c r="AC198" s="12">
        <v>10.4722410360514</v>
      </c>
      <c r="AD198" s="12">
        <v>42.946056764988903</v>
      </c>
      <c r="AE198" s="12">
        <v>0</v>
      </c>
    </row>
    <row r="199" spans="1:31" s="5" customFormat="1" x14ac:dyDescent="0.3">
      <c r="A199" s="2" t="s">
        <v>275</v>
      </c>
      <c r="B199" s="18">
        <v>0.17</v>
      </c>
      <c r="C199" s="18">
        <v>0.20599999999999999</v>
      </c>
      <c r="D199" s="18">
        <v>0.23699999999999999</v>
      </c>
      <c r="E199" s="5">
        <v>1.3</v>
      </c>
      <c r="F199" s="18">
        <v>0.23</v>
      </c>
      <c r="G199" s="5">
        <v>1.5</v>
      </c>
      <c r="H199" s="25">
        <v>100</v>
      </c>
      <c r="I199" s="25">
        <v>4.5</v>
      </c>
      <c r="J199" s="25">
        <v>4.5</v>
      </c>
      <c r="K199" s="25">
        <v>82.5</v>
      </c>
      <c r="L199" s="25">
        <v>6.000671716983244</v>
      </c>
      <c r="M199" s="5">
        <v>0</v>
      </c>
      <c r="N199" s="5">
        <v>0</v>
      </c>
      <c r="O199" s="5">
        <v>0</v>
      </c>
      <c r="P199" s="5">
        <v>1</v>
      </c>
      <c r="Q199" s="12">
        <v>22.866872865127299</v>
      </c>
      <c r="R199" s="12">
        <v>13.9107026229581</v>
      </c>
      <c r="S199" s="12">
        <v>4.4250001907348802</v>
      </c>
      <c r="T199" s="12">
        <v>15.616747914541399</v>
      </c>
      <c r="U199" s="12">
        <v>0</v>
      </c>
      <c r="V199" s="12">
        <v>20.409722199774201</v>
      </c>
      <c r="W199" s="12">
        <v>4.9361137260676902</v>
      </c>
      <c r="X199" s="12">
        <v>9.5155492734817901</v>
      </c>
      <c r="Y199" s="12">
        <v>15.616747914541399</v>
      </c>
      <c r="Z199" s="12">
        <v>0</v>
      </c>
      <c r="AA199" s="12">
        <v>26.845984209886801</v>
      </c>
      <c r="AB199" s="12">
        <v>13.5743127466862</v>
      </c>
      <c r="AC199" s="12">
        <v>10.4722410360514</v>
      </c>
      <c r="AD199" s="12">
        <v>42.946056764988903</v>
      </c>
      <c r="AE199" s="12">
        <v>0</v>
      </c>
    </row>
    <row r="200" spans="1:31" s="5" customFormat="1" x14ac:dyDescent="0.3">
      <c r="A200" s="2" t="s">
        <v>322</v>
      </c>
      <c r="B200" s="18">
        <v>0.17</v>
      </c>
      <c r="C200" s="18">
        <v>0.20599999999999999</v>
      </c>
      <c r="D200" s="18">
        <v>0.23699999999999999</v>
      </c>
      <c r="E200" s="5">
        <v>1.3</v>
      </c>
      <c r="F200" s="18">
        <v>0.23</v>
      </c>
      <c r="G200" s="5">
        <v>1.5</v>
      </c>
      <c r="H200" s="25">
        <v>100</v>
      </c>
      <c r="I200" s="25">
        <v>4.5</v>
      </c>
      <c r="J200" s="25">
        <v>4.5</v>
      </c>
      <c r="K200" s="25">
        <v>100</v>
      </c>
      <c r="L200" s="25">
        <v>6.000671716983244</v>
      </c>
      <c r="M200" s="5">
        <v>0</v>
      </c>
      <c r="N200" s="5">
        <v>0</v>
      </c>
      <c r="O200" s="5">
        <v>0</v>
      </c>
      <c r="P200" s="5">
        <v>1</v>
      </c>
      <c r="Q200" s="12">
        <v>22.866872865127299</v>
      </c>
      <c r="R200" s="12">
        <v>13.9107026229581</v>
      </c>
      <c r="S200" s="12">
        <v>4.4250001907348802</v>
      </c>
      <c r="T200" s="12">
        <v>15.616747914541399</v>
      </c>
      <c r="U200" s="12">
        <v>0</v>
      </c>
      <c r="V200" s="12">
        <v>20.409722199774201</v>
      </c>
      <c r="W200" s="12">
        <v>4.9361137260676902</v>
      </c>
      <c r="X200" s="12">
        <v>7.8508729664793</v>
      </c>
      <c r="Y200" s="12">
        <v>15.616747914541399</v>
      </c>
      <c r="Z200" s="12">
        <v>0</v>
      </c>
      <c r="AA200" s="12">
        <v>26.845984209886801</v>
      </c>
      <c r="AB200" s="12">
        <v>13.5743127466862</v>
      </c>
      <c r="AC200" s="12">
        <v>8.6410970983486397</v>
      </c>
      <c r="AD200" s="12">
        <v>42.946056764988903</v>
      </c>
      <c r="AE200" s="12">
        <v>0</v>
      </c>
    </row>
    <row r="201" spans="1:31" s="5" customFormat="1" x14ac:dyDescent="0.3">
      <c r="A201" s="2" t="s">
        <v>323</v>
      </c>
      <c r="B201" s="18">
        <v>0.17</v>
      </c>
      <c r="C201" s="18">
        <v>0.20599999999999999</v>
      </c>
      <c r="D201" s="18">
        <v>0.23699999999999999</v>
      </c>
      <c r="E201" s="5">
        <v>1.3</v>
      </c>
      <c r="F201" s="18">
        <v>0.23</v>
      </c>
      <c r="G201" s="5">
        <v>1.5</v>
      </c>
      <c r="H201" s="25">
        <v>100</v>
      </c>
      <c r="I201" s="25">
        <v>4.5</v>
      </c>
      <c r="J201" s="25">
        <v>4.5</v>
      </c>
      <c r="K201" s="25">
        <v>100</v>
      </c>
      <c r="L201" s="25">
        <v>4</v>
      </c>
      <c r="M201" s="5">
        <v>0</v>
      </c>
      <c r="N201" s="5">
        <v>0</v>
      </c>
      <c r="O201" s="5">
        <v>0</v>
      </c>
      <c r="P201" s="5">
        <v>1</v>
      </c>
      <c r="Q201" s="12">
        <v>25.005608485962298</v>
      </c>
      <c r="R201" s="12">
        <v>12.346084510530799</v>
      </c>
      <c r="S201" s="12">
        <v>4.4250001907348802</v>
      </c>
      <c r="T201" s="12">
        <v>10.411165276360901</v>
      </c>
      <c r="U201" s="12">
        <v>0</v>
      </c>
      <c r="V201" s="12">
        <v>22.2571278736553</v>
      </c>
      <c r="W201" s="12">
        <v>4.3711510198759402</v>
      </c>
      <c r="X201" s="12">
        <v>7.8508729664793</v>
      </c>
      <c r="Y201" s="12">
        <v>10.411165276360901</v>
      </c>
      <c r="Z201" s="12">
        <v>0</v>
      </c>
      <c r="AA201" s="12">
        <v>29.187724932722301</v>
      </c>
      <c r="AB201" s="12">
        <v>12.020665304658801</v>
      </c>
      <c r="AC201" s="12">
        <v>8.6410970983486397</v>
      </c>
      <c r="AD201" s="12">
        <v>28.630704509992601</v>
      </c>
      <c r="AE201" s="12">
        <v>0</v>
      </c>
    </row>
    <row r="202" spans="1:31" s="5" customFormat="1" x14ac:dyDescent="0.3">
      <c r="A202" s="2" t="s">
        <v>324</v>
      </c>
      <c r="B202" s="18">
        <v>0.24</v>
      </c>
      <c r="C202" s="18">
        <v>1.05</v>
      </c>
      <c r="D202" s="18">
        <v>1.74</v>
      </c>
      <c r="E202" s="5">
        <v>3.1</v>
      </c>
      <c r="F202" s="18">
        <v>0.72</v>
      </c>
      <c r="G202" s="5">
        <v>3.8</v>
      </c>
      <c r="H202" s="25">
        <v>83.2</v>
      </c>
      <c r="I202" s="25">
        <v>3.5</v>
      </c>
      <c r="J202" s="25">
        <v>3.5</v>
      </c>
      <c r="K202" s="25">
        <v>100</v>
      </c>
      <c r="L202" s="25">
        <v>4</v>
      </c>
      <c r="M202" s="5">
        <v>0</v>
      </c>
      <c r="N202" s="5">
        <v>0</v>
      </c>
      <c r="O202" s="5">
        <v>0</v>
      </c>
      <c r="P202" s="5">
        <v>1</v>
      </c>
      <c r="Q202" s="12">
        <v>45.311845800420699</v>
      </c>
      <c r="R202" s="12">
        <v>19.576827306352001</v>
      </c>
      <c r="S202" s="12">
        <v>4.4250001907348802</v>
      </c>
      <c r="T202" s="12">
        <v>10.411165276360901</v>
      </c>
      <c r="U202" s="12">
        <v>0</v>
      </c>
      <c r="V202" s="12">
        <v>47.930896100825997</v>
      </c>
      <c r="W202" s="12">
        <v>8.7335272990178208</v>
      </c>
      <c r="X202" s="12">
        <v>7.8508729664793</v>
      </c>
      <c r="Y202" s="12">
        <v>10.411165276360901</v>
      </c>
      <c r="Z202" s="12">
        <v>0</v>
      </c>
      <c r="AA202" s="12">
        <v>62.072865762904598</v>
      </c>
      <c r="AB202" s="12">
        <v>24.017200072299001</v>
      </c>
      <c r="AC202" s="12">
        <v>8.6410970983486397</v>
      </c>
      <c r="AD202" s="12">
        <v>28.630704509992601</v>
      </c>
      <c r="AE202" s="12">
        <v>0</v>
      </c>
    </row>
    <row r="203" spans="1:31" s="5" customFormat="1" x14ac:dyDescent="0.3">
      <c r="A203" s="2" t="s">
        <v>325</v>
      </c>
      <c r="B203" s="18">
        <v>0.24</v>
      </c>
      <c r="C203" s="18">
        <v>1.05</v>
      </c>
      <c r="D203" s="18">
        <v>1.74</v>
      </c>
      <c r="E203" s="5">
        <v>3.1</v>
      </c>
      <c r="F203" s="18">
        <v>0.72</v>
      </c>
      <c r="G203" s="5">
        <v>3.8</v>
      </c>
      <c r="H203" s="25">
        <v>83.2</v>
      </c>
      <c r="I203" s="25">
        <v>3.5</v>
      </c>
      <c r="J203" s="25">
        <v>4.5</v>
      </c>
      <c r="K203" s="25">
        <v>100</v>
      </c>
      <c r="L203" s="25">
        <v>4</v>
      </c>
      <c r="M203" s="5">
        <v>0</v>
      </c>
      <c r="N203" s="5">
        <v>0</v>
      </c>
      <c r="O203" s="5">
        <v>0</v>
      </c>
      <c r="P203" s="5">
        <v>1</v>
      </c>
      <c r="Q203" s="12">
        <v>45.311845800420699</v>
      </c>
      <c r="R203" s="12">
        <v>19.576827306352001</v>
      </c>
      <c r="S203" s="12">
        <v>4.4250001907348802</v>
      </c>
      <c r="T203" s="12">
        <v>10.411165276360901</v>
      </c>
      <c r="U203" s="12">
        <v>0</v>
      </c>
      <c r="V203" s="12">
        <v>47.930896100825997</v>
      </c>
      <c r="W203" s="12">
        <v>6.7307491484911299</v>
      </c>
      <c r="X203" s="12">
        <v>7.8508729664793</v>
      </c>
      <c r="Y203" s="12">
        <v>10.411165276360901</v>
      </c>
      <c r="Z203" s="12">
        <v>0</v>
      </c>
      <c r="AA203" s="12">
        <v>62.072865762904598</v>
      </c>
      <c r="AB203" s="12">
        <v>18.509560158350599</v>
      </c>
      <c r="AC203" s="12">
        <v>8.6410970983486397</v>
      </c>
      <c r="AD203" s="12">
        <v>28.630704509992601</v>
      </c>
      <c r="AE203" s="12">
        <v>0</v>
      </c>
    </row>
    <row r="204" spans="1:31" s="5" customFormat="1" x14ac:dyDescent="0.3">
      <c r="A204" s="2" t="s">
        <v>326</v>
      </c>
      <c r="B204" s="18">
        <v>0.24</v>
      </c>
      <c r="C204" s="18">
        <v>1.05</v>
      </c>
      <c r="D204" s="18">
        <v>1.74</v>
      </c>
      <c r="E204" s="5">
        <v>3.1</v>
      </c>
      <c r="F204" s="18">
        <v>0.72</v>
      </c>
      <c r="G204" s="5">
        <v>3.8</v>
      </c>
      <c r="H204" s="25">
        <v>83.2</v>
      </c>
      <c r="I204" s="25">
        <v>4.5</v>
      </c>
      <c r="J204" s="25">
        <v>4.5</v>
      </c>
      <c r="K204" s="25">
        <v>100</v>
      </c>
      <c r="L204" s="25">
        <v>4</v>
      </c>
      <c r="M204" s="5">
        <v>0</v>
      </c>
      <c r="N204" s="5">
        <v>0</v>
      </c>
      <c r="O204" s="5">
        <v>0</v>
      </c>
      <c r="P204" s="5">
        <v>1</v>
      </c>
      <c r="Q204" s="12">
        <v>45.311845800420699</v>
      </c>
      <c r="R204" s="12">
        <v>19.576827306352001</v>
      </c>
      <c r="S204" s="12">
        <v>4.4250001907348802</v>
      </c>
      <c r="T204" s="12">
        <v>10.411165276360901</v>
      </c>
      <c r="U204" s="12">
        <v>0</v>
      </c>
      <c r="V204" s="12">
        <v>46.806729745176902</v>
      </c>
      <c r="W204" s="12">
        <v>6.7307491484911299</v>
      </c>
      <c r="X204" s="12">
        <v>7.8508729664793</v>
      </c>
      <c r="Y204" s="12">
        <v>10.411165276360901</v>
      </c>
      <c r="Z204" s="12">
        <v>0</v>
      </c>
      <c r="AA204" s="12">
        <v>58.981408284869403</v>
      </c>
      <c r="AB204" s="12">
        <v>18.509560158350599</v>
      </c>
      <c r="AC204" s="12">
        <v>8.6410970983486397</v>
      </c>
      <c r="AD204" s="12">
        <v>28.630704509992601</v>
      </c>
      <c r="AE204" s="12">
        <v>0</v>
      </c>
    </row>
    <row r="205" spans="1:31" s="5" customFormat="1" x14ac:dyDescent="0.3">
      <c r="A205" s="2" t="s">
        <v>327</v>
      </c>
      <c r="B205" s="18">
        <v>0.24</v>
      </c>
      <c r="C205" s="18">
        <v>1.05</v>
      </c>
      <c r="D205" s="18">
        <v>1.74</v>
      </c>
      <c r="E205" s="5">
        <v>3.1</v>
      </c>
      <c r="F205" s="18">
        <v>0.72</v>
      </c>
      <c r="G205" s="5">
        <v>3.8</v>
      </c>
      <c r="H205" s="25">
        <v>100</v>
      </c>
      <c r="I205" s="25">
        <v>4.5</v>
      </c>
      <c r="J205" s="25">
        <v>4.5</v>
      </c>
      <c r="K205" s="25">
        <v>100</v>
      </c>
      <c r="L205" s="25">
        <v>4</v>
      </c>
      <c r="M205" s="5">
        <v>0</v>
      </c>
      <c r="N205" s="5">
        <v>0</v>
      </c>
      <c r="O205" s="5">
        <v>0</v>
      </c>
      <c r="P205" s="5">
        <v>1</v>
      </c>
      <c r="Q205" s="12">
        <v>45.311845800420699</v>
      </c>
      <c r="R205" s="12">
        <v>19.576827306352001</v>
      </c>
      <c r="S205" s="12">
        <v>4.4250001907348802</v>
      </c>
      <c r="T205" s="12">
        <v>10.411165276360901</v>
      </c>
      <c r="U205" s="12">
        <v>0</v>
      </c>
      <c r="V205" s="12">
        <v>39.706225169168597</v>
      </c>
      <c r="W205" s="12">
        <v>6.7307491484911299</v>
      </c>
      <c r="X205" s="12">
        <v>7.8508729664793</v>
      </c>
      <c r="Y205" s="12">
        <v>10.411165276360901</v>
      </c>
      <c r="Z205" s="12">
        <v>0</v>
      </c>
      <c r="AA205" s="12">
        <v>51.170853251260397</v>
      </c>
      <c r="AB205" s="12">
        <v>18.509560158350599</v>
      </c>
      <c r="AC205" s="12">
        <v>8.6410970983486397</v>
      </c>
      <c r="AD205" s="12">
        <v>28.630704509992601</v>
      </c>
      <c r="AE205" s="12">
        <v>0</v>
      </c>
    </row>
    <row r="206" spans="1:31" x14ac:dyDescent="0.3">
      <c r="A206" s="2"/>
    </row>
    <row r="207" spans="1:31" x14ac:dyDescent="0.3">
      <c r="A207" s="2"/>
    </row>
    <row r="208" spans="1:3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208"/>
  <sheetViews>
    <sheetView tabSelected="1" topLeftCell="F1" zoomScale="85" zoomScaleNormal="85" workbookViewId="0">
      <selection activeCell="AH3" sqref="AH3"/>
    </sheetView>
  </sheetViews>
  <sheetFormatPr defaultRowHeight="16.5" x14ac:dyDescent="0.3"/>
  <cols>
    <col min="3" max="3" width="15.875" style="3" customWidth="1"/>
    <col min="4" max="4" width="23.5" customWidth="1"/>
    <col min="5" max="7" width="9.625" style="19" customWidth="1"/>
    <col min="8" max="8" width="13" style="11" bestFit="1" customWidth="1"/>
    <col min="9" max="9" width="9.625" style="19" customWidth="1"/>
    <col min="10" max="10" width="9.625" style="11" customWidth="1"/>
    <col min="11" max="14" width="9.625" style="23" customWidth="1"/>
    <col min="15" max="15" width="9.625" style="29" customWidth="1"/>
    <col min="16" max="19" width="9" customWidth="1"/>
    <col min="20" max="29" width="9" style="9" customWidth="1"/>
    <col min="30" max="30" width="11.5" style="9" customWidth="1"/>
    <col min="31" max="34" width="9" style="9"/>
  </cols>
  <sheetData>
    <row r="1" spans="2:34" x14ac:dyDescent="0.3">
      <c r="E1"/>
      <c r="F1"/>
      <c r="G1"/>
      <c r="H1"/>
      <c r="I1"/>
      <c r="J1"/>
      <c r="K1"/>
      <c r="L1"/>
      <c r="M1"/>
      <c r="N1"/>
      <c r="O1" s="15"/>
    </row>
    <row r="2" spans="2:34" x14ac:dyDescent="0.3">
      <c r="E2"/>
      <c r="F2"/>
      <c r="G2"/>
      <c r="H2"/>
      <c r="I2"/>
      <c r="J2"/>
      <c r="K2"/>
      <c r="L2"/>
      <c r="M2"/>
      <c r="N2"/>
      <c r="O2" s="15"/>
      <c r="P2" t="s">
        <v>0</v>
      </c>
      <c r="T2" s="9" t="s">
        <v>19</v>
      </c>
      <c r="Y2" s="9" t="s">
        <v>24</v>
      </c>
      <c r="AD2" s="9" t="s">
        <v>25</v>
      </c>
    </row>
    <row r="3" spans="2:34" x14ac:dyDescent="0.3">
      <c r="E3" s="37" t="s">
        <v>9</v>
      </c>
      <c r="F3" s="37"/>
      <c r="G3" s="37"/>
      <c r="H3" s="37" t="s">
        <v>7</v>
      </c>
      <c r="I3" s="37"/>
      <c r="J3" s="3" t="s">
        <v>26</v>
      </c>
      <c r="K3" s="37" t="s">
        <v>12</v>
      </c>
      <c r="L3" s="37"/>
      <c r="M3" t="s">
        <v>14</v>
      </c>
      <c r="N3" t="s">
        <v>18</v>
      </c>
      <c r="O3" s="15" t="s">
        <v>17</v>
      </c>
    </row>
    <row r="4" spans="2:34" x14ac:dyDescent="0.3">
      <c r="E4" t="s">
        <v>119</v>
      </c>
      <c r="F4" t="s">
        <v>120</v>
      </c>
      <c r="G4" t="s">
        <v>5</v>
      </c>
      <c r="H4" t="s">
        <v>121</v>
      </c>
      <c r="I4" t="s">
        <v>10</v>
      </c>
      <c r="J4" t="s">
        <v>122</v>
      </c>
      <c r="K4" t="s">
        <v>280</v>
      </c>
      <c r="L4" t="s">
        <v>123</v>
      </c>
      <c r="M4" t="s">
        <v>124</v>
      </c>
      <c r="N4" t="s">
        <v>125</v>
      </c>
      <c r="O4" s="15" t="s">
        <v>126</v>
      </c>
      <c r="P4" t="s">
        <v>1</v>
      </c>
      <c r="Q4" t="s">
        <v>2</v>
      </c>
      <c r="R4" t="s">
        <v>3</v>
      </c>
      <c r="S4" t="s">
        <v>4</v>
      </c>
      <c r="T4" s="9" t="s">
        <v>20</v>
      </c>
      <c r="U4" s="9" t="s">
        <v>21</v>
      </c>
      <c r="V4" s="9" t="s">
        <v>22</v>
      </c>
      <c r="W4" s="9" t="s">
        <v>17</v>
      </c>
      <c r="X4" s="9" t="s">
        <v>23</v>
      </c>
      <c r="Y4" s="9" t="s">
        <v>20</v>
      </c>
      <c r="Z4" s="9" t="s">
        <v>21</v>
      </c>
      <c r="AA4" s="9" t="s">
        <v>22</v>
      </c>
      <c r="AB4" s="9" t="s">
        <v>17</v>
      </c>
      <c r="AC4" s="9" t="s">
        <v>23</v>
      </c>
      <c r="AD4" s="9" t="s">
        <v>20</v>
      </c>
      <c r="AE4" s="9" t="s">
        <v>21</v>
      </c>
      <c r="AF4" s="9" t="s">
        <v>22</v>
      </c>
      <c r="AG4" s="9" t="s">
        <v>17</v>
      </c>
      <c r="AH4" s="9" t="s">
        <v>23</v>
      </c>
    </row>
    <row r="5" spans="2:34" x14ac:dyDescent="0.3">
      <c r="B5">
        <v>1</v>
      </c>
      <c r="D5" s="4" t="s">
        <v>112</v>
      </c>
      <c r="E5" s="17">
        <v>0.24</v>
      </c>
      <c r="F5" s="17">
        <v>1.05</v>
      </c>
      <c r="G5" s="17">
        <v>1.74</v>
      </c>
      <c r="H5" s="30">
        <v>3.1</v>
      </c>
      <c r="I5" s="17">
        <v>0.72</v>
      </c>
      <c r="J5" s="30">
        <v>3.8</v>
      </c>
      <c r="K5" s="21">
        <v>83.2</v>
      </c>
      <c r="L5" s="21">
        <f>(3.62+3.38)/2</f>
        <v>3.5</v>
      </c>
      <c r="M5" s="21">
        <f>(3.71+3.17+3.46)/3</f>
        <v>3.4466666666666668</v>
      </c>
      <c r="N5" s="21">
        <v>82.5</v>
      </c>
      <c r="O5" s="22">
        <f>(268*6)/267.97</f>
        <v>6.000671716983244</v>
      </c>
      <c r="P5">
        <v>1</v>
      </c>
      <c r="Q5">
        <v>0</v>
      </c>
      <c r="R5">
        <v>0</v>
      </c>
      <c r="S5">
        <v>0</v>
      </c>
      <c r="T5" s="38">
        <v>91.159926496800097</v>
      </c>
      <c r="U5" s="38">
        <v>8.5287626962617402</v>
      </c>
      <c r="V5" s="38">
        <v>4.4250001907348802</v>
      </c>
      <c r="W5" s="38">
        <v>15.616747914541399</v>
      </c>
      <c r="X5" s="38">
        <v>0</v>
      </c>
      <c r="Y5" s="38">
        <v>97.836355870000006</v>
      </c>
      <c r="Z5" s="38">
        <v>4.0274027147960396</v>
      </c>
      <c r="AA5" s="38">
        <v>9.5155492734817901</v>
      </c>
      <c r="AB5" s="38">
        <v>15.616747914541399</v>
      </c>
      <c r="AC5" s="38">
        <v>0</v>
      </c>
      <c r="AD5" s="38">
        <v>128.75049045412001</v>
      </c>
      <c r="AE5" s="38">
        <v>11.0753574656891</v>
      </c>
      <c r="AF5" s="38">
        <v>10.4722410360514</v>
      </c>
      <c r="AG5" s="38">
        <v>42.946056764988903</v>
      </c>
      <c r="AH5" s="38">
        <v>0</v>
      </c>
    </row>
    <row r="6" spans="2:34" x14ac:dyDescent="0.3">
      <c r="B6" s="2" t="s">
        <v>47</v>
      </c>
      <c r="C6" s="37" t="s">
        <v>8</v>
      </c>
      <c r="D6" t="s">
        <v>328</v>
      </c>
      <c r="E6" s="18">
        <v>0.20499999999999999</v>
      </c>
      <c r="F6" s="19">
        <v>1.05</v>
      </c>
      <c r="G6" s="19">
        <v>1.74</v>
      </c>
      <c r="H6" s="11">
        <v>3.1</v>
      </c>
      <c r="I6" s="19">
        <v>0.72</v>
      </c>
      <c r="J6" s="11">
        <v>3.8</v>
      </c>
      <c r="K6" s="23">
        <v>83.2</v>
      </c>
      <c r="L6" s="23">
        <f>(3.62+3.38)/2</f>
        <v>3.5</v>
      </c>
      <c r="M6" s="23">
        <f>(3.71+3.17+3.46)/3</f>
        <v>3.4466666666666668</v>
      </c>
      <c r="N6" s="23">
        <v>82.5</v>
      </c>
      <c r="O6" s="24">
        <v>6.000671716983244</v>
      </c>
      <c r="P6">
        <v>1</v>
      </c>
      <c r="Q6">
        <v>0</v>
      </c>
      <c r="R6">
        <v>0</v>
      </c>
      <c r="S6">
        <v>0</v>
      </c>
      <c r="T6" s="38">
        <v>89.557176225582296</v>
      </c>
      <c r="U6" s="38">
        <v>8.6051136043463696</v>
      </c>
      <c r="V6" s="38">
        <v>4.4250001907348802</v>
      </c>
      <c r="W6" s="38">
        <v>15.616747914541399</v>
      </c>
      <c r="X6" s="38">
        <v>0</v>
      </c>
      <c r="Y6" s="38">
        <v>96.166011583299607</v>
      </c>
      <c r="Z6" s="38">
        <v>4.0639792708077698</v>
      </c>
      <c r="AA6" s="38">
        <v>9.5155492734817901</v>
      </c>
      <c r="AB6" s="38">
        <v>15.616747914541399</v>
      </c>
      <c r="AC6" s="38">
        <v>0</v>
      </c>
      <c r="AD6" s="38">
        <v>126.62375301252</v>
      </c>
      <c r="AE6" s="38">
        <v>11.1759429947214</v>
      </c>
      <c r="AF6" s="38">
        <v>10.4722410360514</v>
      </c>
      <c r="AG6" s="38">
        <v>42.946056764988903</v>
      </c>
      <c r="AH6" s="38">
        <v>0</v>
      </c>
    </row>
    <row r="7" spans="2:34" x14ac:dyDescent="0.3">
      <c r="B7" s="2" t="s">
        <v>302</v>
      </c>
      <c r="C7" s="37"/>
      <c r="D7" t="s">
        <v>329</v>
      </c>
      <c r="E7" s="20">
        <v>0.17</v>
      </c>
      <c r="F7" s="19">
        <v>1.05</v>
      </c>
      <c r="G7" s="19">
        <v>1.74</v>
      </c>
      <c r="H7" s="11">
        <v>3.1</v>
      </c>
      <c r="I7" s="19">
        <v>0.72</v>
      </c>
      <c r="J7" s="11">
        <v>3.8</v>
      </c>
      <c r="K7" s="23">
        <v>83.2</v>
      </c>
      <c r="L7" s="23">
        <f t="shared" ref="L7:L18" si="0">(3.62+3.38)/2</f>
        <v>3.5</v>
      </c>
      <c r="M7" s="23">
        <f t="shared" ref="M7:M21" si="1">(3.71+3.17+3.46)/3</f>
        <v>3.4466666666666668</v>
      </c>
      <c r="N7" s="23">
        <v>82.5</v>
      </c>
      <c r="O7" s="24">
        <v>6.000671716983244</v>
      </c>
      <c r="P7">
        <v>1</v>
      </c>
      <c r="Q7">
        <v>0</v>
      </c>
      <c r="R7">
        <v>0</v>
      </c>
      <c r="S7">
        <v>0</v>
      </c>
      <c r="T7" s="38">
        <v>87.955914125046107</v>
      </c>
      <c r="U7" s="38">
        <v>8.8491119651979098</v>
      </c>
      <c r="V7" s="38">
        <v>4.4250001907348802</v>
      </c>
      <c r="W7" s="38">
        <v>15.616747914541399</v>
      </c>
      <c r="X7" s="38">
        <v>0</v>
      </c>
      <c r="Y7" s="38">
        <v>94.496198955459107</v>
      </c>
      <c r="Z7" s="38">
        <v>4.1823060096181504</v>
      </c>
      <c r="AA7" s="38">
        <v>9.5155492734817901</v>
      </c>
      <c r="AB7" s="38">
        <v>15.616747914541399</v>
      </c>
      <c r="AC7" s="38">
        <v>0</v>
      </c>
      <c r="AD7" s="38">
        <v>124.496187266909</v>
      </c>
      <c r="AE7" s="38">
        <v>11.501341526449901</v>
      </c>
      <c r="AF7" s="38">
        <v>10.4722410360514</v>
      </c>
      <c r="AG7" s="38">
        <v>42.946056764988903</v>
      </c>
      <c r="AH7" s="38">
        <v>0</v>
      </c>
    </row>
    <row r="8" spans="2:34" x14ac:dyDescent="0.3">
      <c r="B8" s="2" t="s">
        <v>281</v>
      </c>
      <c r="C8" s="37"/>
      <c r="D8" t="s">
        <v>330</v>
      </c>
      <c r="E8" s="19">
        <v>0.24</v>
      </c>
      <c r="F8" s="18">
        <v>0.628</v>
      </c>
      <c r="G8" s="19">
        <v>1.74</v>
      </c>
      <c r="H8" s="11">
        <v>3.1</v>
      </c>
      <c r="I8" s="19">
        <v>0.72</v>
      </c>
      <c r="J8" s="11">
        <v>3.8</v>
      </c>
      <c r="K8" s="23">
        <v>83.2</v>
      </c>
      <c r="L8" s="23">
        <f t="shared" si="0"/>
        <v>3.5</v>
      </c>
      <c r="M8" s="23">
        <f t="shared" si="1"/>
        <v>3.4466666666666668</v>
      </c>
      <c r="N8" s="23">
        <v>82.5</v>
      </c>
      <c r="O8" s="24">
        <v>6.000671716983244</v>
      </c>
      <c r="P8">
        <v>1</v>
      </c>
      <c r="Q8">
        <v>0</v>
      </c>
      <c r="R8">
        <v>0</v>
      </c>
      <c r="S8">
        <v>0</v>
      </c>
      <c r="T8" s="38">
        <v>83.456991766462707</v>
      </c>
      <c r="U8" s="38">
        <v>8.6620848515609996</v>
      </c>
      <c r="V8" s="38">
        <v>4.4250001907348802</v>
      </c>
      <c r="W8" s="38">
        <v>15.616747914541399</v>
      </c>
      <c r="X8" s="38">
        <v>0</v>
      </c>
      <c r="Y8" s="38">
        <v>89.798342531312997</v>
      </c>
      <c r="Z8" s="38">
        <v>4.0947086905275398</v>
      </c>
      <c r="AA8" s="38">
        <v>9.5155492734817901</v>
      </c>
      <c r="AB8" s="38">
        <v>15.616747914541399</v>
      </c>
      <c r="AC8" s="38">
        <v>0</v>
      </c>
      <c r="AD8" s="38">
        <v>118.50113884961701</v>
      </c>
      <c r="AE8" s="38">
        <v>11.260448898950701</v>
      </c>
      <c r="AF8" s="38">
        <v>10.4722410360514</v>
      </c>
      <c r="AG8" s="38">
        <v>42.946056764988903</v>
      </c>
      <c r="AH8" s="38">
        <v>0</v>
      </c>
    </row>
    <row r="9" spans="2:34" x14ac:dyDescent="0.3">
      <c r="B9" s="2" t="s">
        <v>49</v>
      </c>
      <c r="C9" s="37"/>
      <c r="D9" t="s">
        <v>117</v>
      </c>
      <c r="E9" s="19">
        <v>0.24</v>
      </c>
      <c r="F9" s="20">
        <v>0.20599999999999999</v>
      </c>
      <c r="G9" s="19">
        <v>1.74</v>
      </c>
      <c r="H9" s="11">
        <v>3.1</v>
      </c>
      <c r="I9" s="19">
        <v>0.72</v>
      </c>
      <c r="J9" s="11">
        <v>3.8</v>
      </c>
      <c r="K9" s="23">
        <v>83.2</v>
      </c>
      <c r="L9" s="23">
        <f t="shared" si="0"/>
        <v>3.5</v>
      </c>
      <c r="M9" s="23">
        <f t="shared" si="1"/>
        <v>3.4466666666666668</v>
      </c>
      <c r="N9" s="23">
        <v>82.5</v>
      </c>
      <c r="O9" s="24">
        <v>6.000671716983244</v>
      </c>
      <c r="P9">
        <v>1</v>
      </c>
      <c r="Q9">
        <v>0</v>
      </c>
      <c r="R9">
        <v>0</v>
      </c>
      <c r="S9">
        <v>0</v>
      </c>
      <c r="T9" s="38">
        <v>75.769100243621196</v>
      </c>
      <c r="U9" s="38">
        <v>8.6523651534825206</v>
      </c>
      <c r="V9" s="38">
        <v>4.4250001907348802</v>
      </c>
      <c r="W9" s="38">
        <v>15.616747914541399</v>
      </c>
      <c r="X9" s="38">
        <v>0</v>
      </c>
      <c r="Y9" s="38">
        <v>81.751853509072703</v>
      </c>
      <c r="Z9" s="38">
        <v>4.09224525149616</v>
      </c>
      <c r="AA9" s="38">
        <v>9.5155492734817901</v>
      </c>
      <c r="AB9" s="38">
        <v>15.616747914541399</v>
      </c>
      <c r="AC9" s="38">
        <v>0</v>
      </c>
      <c r="AD9" s="38">
        <v>108.20532689930199</v>
      </c>
      <c r="AE9" s="38">
        <v>11.2536744416144</v>
      </c>
      <c r="AF9" s="38">
        <v>10.4722410360514</v>
      </c>
      <c r="AG9" s="38">
        <v>42.946056764988903</v>
      </c>
      <c r="AH9" s="38">
        <v>0</v>
      </c>
    </row>
    <row r="10" spans="2:34" x14ac:dyDescent="0.3">
      <c r="B10" s="2" t="s">
        <v>50</v>
      </c>
      <c r="C10" s="37"/>
      <c r="D10" t="s">
        <v>331</v>
      </c>
      <c r="E10" s="19">
        <v>0.24</v>
      </c>
      <c r="F10" s="19">
        <v>1.05</v>
      </c>
      <c r="G10" s="18">
        <v>0.98899999999999999</v>
      </c>
      <c r="H10" s="11">
        <v>3.1</v>
      </c>
      <c r="I10" s="19">
        <v>0.72</v>
      </c>
      <c r="J10" s="11">
        <v>3.8</v>
      </c>
      <c r="K10" s="23">
        <v>83.2</v>
      </c>
      <c r="L10" s="23">
        <f t="shared" si="0"/>
        <v>3.5</v>
      </c>
      <c r="M10" s="23">
        <f t="shared" si="1"/>
        <v>3.4466666666666668</v>
      </c>
      <c r="N10" s="23">
        <v>82.5</v>
      </c>
      <c r="O10" s="24">
        <v>6.000671716983244</v>
      </c>
      <c r="P10">
        <v>1</v>
      </c>
      <c r="Q10">
        <v>0</v>
      </c>
      <c r="R10">
        <v>0</v>
      </c>
      <c r="S10">
        <v>0</v>
      </c>
      <c r="T10" s="38">
        <v>82.413585016027</v>
      </c>
      <c r="U10" s="38">
        <v>9.3892529247511192</v>
      </c>
      <c r="V10" s="38">
        <v>4.4250001907348802</v>
      </c>
      <c r="W10" s="38">
        <v>15.616747914541399</v>
      </c>
      <c r="X10" s="38">
        <v>0</v>
      </c>
      <c r="Y10" s="38">
        <v>88.708885655320202</v>
      </c>
      <c r="Z10" s="38">
        <v>4.3184071979044498</v>
      </c>
      <c r="AA10" s="38">
        <v>9.5155492734817901</v>
      </c>
      <c r="AB10" s="38">
        <v>15.616747914541399</v>
      </c>
      <c r="AC10" s="38">
        <v>0</v>
      </c>
      <c r="AD10" s="38">
        <v>117.110985348642</v>
      </c>
      <c r="AE10" s="38">
        <v>11.875619794237201</v>
      </c>
      <c r="AF10" s="38">
        <v>10.4722410360514</v>
      </c>
      <c r="AG10" s="38">
        <v>42.946056764988903</v>
      </c>
      <c r="AH10" s="38">
        <v>0</v>
      </c>
    </row>
    <row r="11" spans="2:34" x14ac:dyDescent="0.3">
      <c r="B11" s="2" t="s">
        <v>51</v>
      </c>
      <c r="C11" s="37"/>
      <c r="D11" t="s">
        <v>116</v>
      </c>
      <c r="E11" s="19">
        <v>0.24</v>
      </c>
      <c r="F11" s="19">
        <v>1.05</v>
      </c>
      <c r="G11" s="20">
        <v>0.23699999999999999</v>
      </c>
      <c r="H11" s="11">
        <v>3.1</v>
      </c>
      <c r="I11" s="19">
        <v>0.72</v>
      </c>
      <c r="J11" s="11">
        <v>3.8</v>
      </c>
      <c r="K11" s="23">
        <v>83.2</v>
      </c>
      <c r="L11" s="23">
        <f t="shared" si="0"/>
        <v>3.5</v>
      </c>
      <c r="M11" s="23">
        <f t="shared" si="1"/>
        <v>3.4466666666666668</v>
      </c>
      <c r="N11" s="23">
        <v>82.5</v>
      </c>
      <c r="O11" s="24">
        <v>6.000671716983244</v>
      </c>
      <c r="P11">
        <v>1</v>
      </c>
      <c r="Q11">
        <v>0</v>
      </c>
      <c r="R11">
        <v>0</v>
      </c>
      <c r="S11">
        <v>0</v>
      </c>
      <c r="T11" s="38">
        <v>73.724866140531503</v>
      </c>
      <c r="U11" s="38">
        <v>10.174753933722</v>
      </c>
      <c r="V11" s="38">
        <v>4.4250001907348802</v>
      </c>
      <c r="W11" s="38">
        <v>15.616747914541399</v>
      </c>
      <c r="X11" s="38">
        <v>0</v>
      </c>
      <c r="Y11" s="38">
        <v>79.611867048017501</v>
      </c>
      <c r="Z11" s="38">
        <v>4.6886293873270901</v>
      </c>
      <c r="AA11" s="38">
        <v>9.5155492734817901</v>
      </c>
      <c r="AB11" s="38">
        <v>15.616747914541399</v>
      </c>
      <c r="AC11" s="38">
        <v>0</v>
      </c>
      <c r="AD11" s="38">
        <v>105.466538217124</v>
      </c>
      <c r="AE11" s="38">
        <v>12.8937308151495</v>
      </c>
      <c r="AF11" s="38">
        <v>10.4722410360514</v>
      </c>
      <c r="AG11" s="38">
        <v>42.946056764988903</v>
      </c>
      <c r="AH11" s="38">
        <v>0</v>
      </c>
    </row>
    <row r="12" spans="2:34" x14ac:dyDescent="0.3">
      <c r="B12" s="2" t="s">
        <v>52</v>
      </c>
      <c r="C12" s="37" t="s">
        <v>6</v>
      </c>
      <c r="D12" t="s">
        <v>332</v>
      </c>
      <c r="E12" s="19">
        <v>0.24</v>
      </c>
      <c r="F12" s="19">
        <v>1.05</v>
      </c>
      <c r="G12" s="19">
        <v>1.74</v>
      </c>
      <c r="H12" s="12">
        <v>2.2000000000000002</v>
      </c>
      <c r="I12" s="19">
        <v>0.72</v>
      </c>
      <c r="J12" s="11">
        <v>3.8</v>
      </c>
      <c r="K12" s="23">
        <v>83.2</v>
      </c>
      <c r="L12" s="23">
        <f t="shared" si="0"/>
        <v>3.5</v>
      </c>
      <c r="M12" s="23">
        <f t="shared" si="1"/>
        <v>3.4466666666666668</v>
      </c>
      <c r="N12" s="23">
        <v>82.5</v>
      </c>
      <c r="O12" s="24">
        <v>6.000671716983244</v>
      </c>
      <c r="P12">
        <v>1</v>
      </c>
      <c r="Q12">
        <v>0</v>
      </c>
      <c r="R12">
        <v>0</v>
      </c>
      <c r="S12">
        <v>0</v>
      </c>
      <c r="T12" s="38">
        <v>86.583473156516803</v>
      </c>
      <c r="U12" s="38">
        <v>8.9782303547463496</v>
      </c>
      <c r="V12" s="38">
        <v>4.4250001907348802</v>
      </c>
      <c r="W12" s="38">
        <v>15.616747914541399</v>
      </c>
      <c r="X12" s="38">
        <v>0</v>
      </c>
      <c r="Y12" s="38">
        <v>93.064296287675006</v>
      </c>
      <c r="Z12" s="38">
        <v>4.2438262513988203</v>
      </c>
      <c r="AA12" s="38">
        <v>9.5155492734817901</v>
      </c>
      <c r="AB12" s="38">
        <v>15.616747914541399</v>
      </c>
      <c r="AC12" s="38">
        <v>0</v>
      </c>
      <c r="AD12" s="38">
        <v>122.670707241941</v>
      </c>
      <c r="AE12" s="38">
        <v>11.6705221913468</v>
      </c>
      <c r="AF12" s="38">
        <v>10.4722410360514</v>
      </c>
      <c r="AG12" s="38">
        <v>42.946056764988903</v>
      </c>
      <c r="AH12" s="38">
        <v>0</v>
      </c>
    </row>
    <row r="13" spans="2:34" x14ac:dyDescent="0.3">
      <c r="B13" s="2" t="s">
        <v>53</v>
      </c>
      <c r="C13" s="37"/>
      <c r="D13" t="s">
        <v>333</v>
      </c>
      <c r="E13" s="19">
        <v>0.24</v>
      </c>
      <c r="F13" s="19">
        <v>1.05</v>
      </c>
      <c r="G13" s="19">
        <v>1.74</v>
      </c>
      <c r="H13" s="14">
        <v>1.3</v>
      </c>
      <c r="I13" s="19">
        <v>0.72</v>
      </c>
      <c r="J13" s="11">
        <v>3.8</v>
      </c>
      <c r="K13" s="23">
        <v>83.2</v>
      </c>
      <c r="L13" s="23">
        <f t="shared" si="0"/>
        <v>3.5</v>
      </c>
      <c r="M13" s="23">
        <f t="shared" si="1"/>
        <v>3.4466666666666668</v>
      </c>
      <c r="N13" s="23">
        <v>82.5</v>
      </c>
      <c r="O13" s="24">
        <v>6.000671716983244</v>
      </c>
      <c r="P13">
        <v>1</v>
      </c>
      <c r="Q13">
        <v>0</v>
      </c>
      <c r="R13">
        <v>0</v>
      </c>
      <c r="S13">
        <v>0</v>
      </c>
      <c r="T13" s="38">
        <v>82.024576173787693</v>
      </c>
      <c r="U13" s="38">
        <v>9.2876150459019104</v>
      </c>
      <c r="V13" s="38">
        <v>4.4250001907348802</v>
      </c>
      <c r="W13" s="38">
        <v>15.616747914541399</v>
      </c>
      <c r="X13" s="38">
        <v>0</v>
      </c>
      <c r="Y13" s="38">
        <v>88.302206471374404</v>
      </c>
      <c r="Z13" s="38">
        <v>4.2706537388274297</v>
      </c>
      <c r="AA13" s="38">
        <v>9.5155492734817901</v>
      </c>
      <c r="AB13" s="38">
        <v>15.616747914541399</v>
      </c>
      <c r="AC13" s="38">
        <v>0</v>
      </c>
      <c r="AD13" s="38">
        <v>116.59132081211401</v>
      </c>
      <c r="AE13" s="38">
        <v>11.7442977817754</v>
      </c>
      <c r="AF13" s="38">
        <v>10.4722410360514</v>
      </c>
      <c r="AG13" s="38">
        <v>42.946056764988903</v>
      </c>
      <c r="AH13" s="38">
        <v>0</v>
      </c>
    </row>
    <row r="14" spans="2:34" x14ac:dyDescent="0.3">
      <c r="B14" s="2" t="s">
        <v>54</v>
      </c>
      <c r="C14" s="37"/>
      <c r="D14" t="s">
        <v>334</v>
      </c>
      <c r="E14" s="19">
        <v>0.24</v>
      </c>
      <c r="F14" s="19">
        <v>1.05</v>
      </c>
      <c r="G14" s="19">
        <v>1.74</v>
      </c>
      <c r="H14" s="11">
        <v>3.1</v>
      </c>
      <c r="I14" s="18">
        <v>0.46</v>
      </c>
      <c r="J14" s="11">
        <v>3.8</v>
      </c>
      <c r="K14" s="23">
        <v>83.2</v>
      </c>
      <c r="L14" s="23">
        <f t="shared" si="0"/>
        <v>3.5</v>
      </c>
      <c r="M14" s="23">
        <f t="shared" si="1"/>
        <v>3.4466666666666668</v>
      </c>
      <c r="N14" s="23">
        <v>82.5</v>
      </c>
      <c r="O14" s="24">
        <v>6.000671716983244</v>
      </c>
      <c r="P14">
        <v>1</v>
      </c>
      <c r="Q14">
        <v>0</v>
      </c>
      <c r="R14">
        <v>0</v>
      </c>
      <c r="S14">
        <v>0</v>
      </c>
      <c r="T14" s="38">
        <v>95.925800581553403</v>
      </c>
      <c r="U14" s="38">
        <v>6.47992012396909</v>
      </c>
      <c r="V14" s="38">
        <v>4.4250001907348802</v>
      </c>
      <c r="W14" s="38">
        <v>15.616747914541399</v>
      </c>
      <c r="X14" s="38">
        <v>0</v>
      </c>
      <c r="Y14" s="38">
        <v>102.79558993101899</v>
      </c>
      <c r="Z14" s="38">
        <v>3.15989275764802</v>
      </c>
      <c r="AA14" s="38">
        <v>9.5155492734817901</v>
      </c>
      <c r="AB14" s="38">
        <v>15.616747914541399</v>
      </c>
      <c r="AC14" s="38">
        <v>0</v>
      </c>
      <c r="AD14" s="38">
        <v>135.05347589462701</v>
      </c>
      <c r="AE14" s="38">
        <v>8.68970508353204</v>
      </c>
      <c r="AF14" s="38">
        <v>10.4722410360514</v>
      </c>
      <c r="AG14" s="38">
        <v>42.946056764988903</v>
      </c>
      <c r="AH14" s="38">
        <v>0</v>
      </c>
    </row>
    <row r="15" spans="2:34" x14ac:dyDescent="0.3">
      <c r="B15" s="2" t="s">
        <v>55</v>
      </c>
      <c r="C15" s="37"/>
      <c r="D15" t="s">
        <v>335</v>
      </c>
      <c r="E15" s="19">
        <v>0.24</v>
      </c>
      <c r="F15" s="19">
        <v>1.05</v>
      </c>
      <c r="G15" s="19">
        <v>1.74</v>
      </c>
      <c r="H15" s="11">
        <v>3.1</v>
      </c>
      <c r="I15" s="20">
        <v>0.23</v>
      </c>
      <c r="J15" s="11">
        <v>3.8</v>
      </c>
      <c r="K15" s="23">
        <v>83.2</v>
      </c>
      <c r="L15" s="23">
        <f t="shared" si="0"/>
        <v>3.5</v>
      </c>
      <c r="M15" s="23">
        <f t="shared" si="1"/>
        <v>3.4466666666666668</v>
      </c>
      <c r="N15" s="23">
        <v>82.5</v>
      </c>
      <c r="O15" s="24">
        <v>6.000671716983244</v>
      </c>
      <c r="P15">
        <v>1</v>
      </c>
      <c r="Q15">
        <v>0</v>
      </c>
      <c r="R15">
        <v>0</v>
      </c>
      <c r="S15">
        <v>0</v>
      </c>
      <c r="T15" s="38">
        <v>100.376368312521</v>
      </c>
      <c r="U15" s="38">
        <v>4.8235575686634098</v>
      </c>
      <c r="V15" s="38">
        <v>4.4250001907348802</v>
      </c>
      <c r="W15" s="38">
        <v>15.616747914541399</v>
      </c>
      <c r="X15" s="38">
        <v>0</v>
      </c>
      <c r="Y15" s="38">
        <v>107.41989045801201</v>
      </c>
      <c r="Z15" s="38">
        <v>2.3521778564735998</v>
      </c>
      <c r="AA15" s="38">
        <v>9.5155492734817901</v>
      </c>
      <c r="AB15" s="38">
        <v>15.616747914541399</v>
      </c>
      <c r="AC15" s="38">
        <v>0</v>
      </c>
      <c r="AD15" s="38">
        <v>140.92066568004901</v>
      </c>
      <c r="AE15" s="38">
        <v>6.4684891053024103</v>
      </c>
      <c r="AF15" s="38">
        <v>10.4722410360514</v>
      </c>
      <c r="AG15" s="38">
        <v>42.946056764988903</v>
      </c>
      <c r="AH15" s="38">
        <v>0</v>
      </c>
    </row>
    <row r="16" spans="2:34" x14ac:dyDescent="0.3">
      <c r="B16" s="2" t="s">
        <v>56</v>
      </c>
      <c r="C16" s="37" t="s">
        <v>26</v>
      </c>
      <c r="D16" t="s">
        <v>336</v>
      </c>
      <c r="E16" s="19">
        <v>0.24</v>
      </c>
      <c r="F16" s="19">
        <v>1.05</v>
      </c>
      <c r="G16" s="19">
        <v>1.74</v>
      </c>
      <c r="H16" s="11">
        <v>3.1</v>
      </c>
      <c r="I16" s="19">
        <v>0.72</v>
      </c>
      <c r="J16" s="12">
        <v>2.8</v>
      </c>
      <c r="K16" s="23">
        <v>83.2</v>
      </c>
      <c r="L16" s="23">
        <f t="shared" si="0"/>
        <v>3.5</v>
      </c>
      <c r="M16" s="23">
        <f t="shared" si="1"/>
        <v>3.4466666666666668</v>
      </c>
      <c r="N16" s="23">
        <v>82.5</v>
      </c>
      <c r="O16" s="24">
        <v>6.000671716983244</v>
      </c>
      <c r="P16">
        <v>1</v>
      </c>
      <c r="Q16">
        <v>0</v>
      </c>
      <c r="R16">
        <v>0</v>
      </c>
      <c r="S16">
        <v>0</v>
      </c>
      <c r="T16" s="38">
        <v>89.958777827267397</v>
      </c>
      <c r="U16" s="38">
        <v>8.5995334059558903</v>
      </c>
      <c r="V16" s="38">
        <v>4.4250001907348802</v>
      </c>
      <c r="W16" s="38">
        <v>15.616747914541399</v>
      </c>
      <c r="X16" s="38">
        <v>0</v>
      </c>
      <c r="Y16" s="38">
        <v>96.584663452089401</v>
      </c>
      <c r="Z16" s="38">
        <v>4.0611930598152997</v>
      </c>
      <c r="AA16" s="38">
        <v>9.5155492734817901</v>
      </c>
      <c r="AB16" s="38">
        <v>15.616747914541399</v>
      </c>
      <c r="AC16" s="38">
        <v>0</v>
      </c>
      <c r="AD16" s="38">
        <v>127.156961573114</v>
      </c>
      <c r="AE16" s="38">
        <v>11.168280914492099</v>
      </c>
      <c r="AF16" s="38">
        <v>10.4722410360514</v>
      </c>
      <c r="AG16" s="38">
        <v>42.946056764988903</v>
      </c>
      <c r="AH16" s="38">
        <v>0</v>
      </c>
    </row>
    <row r="17" spans="2:34" x14ac:dyDescent="0.3">
      <c r="B17" s="2" t="s">
        <v>57</v>
      </c>
      <c r="C17" s="37"/>
      <c r="D17" t="s">
        <v>118</v>
      </c>
      <c r="E17" s="19">
        <v>0.24</v>
      </c>
      <c r="F17" s="19">
        <v>1.05</v>
      </c>
      <c r="G17" s="19">
        <v>1.74</v>
      </c>
      <c r="H17" s="11">
        <v>3.1</v>
      </c>
      <c r="I17" s="19">
        <v>0.72</v>
      </c>
      <c r="J17" s="14">
        <v>1.5</v>
      </c>
      <c r="K17" s="23">
        <v>83.2</v>
      </c>
      <c r="L17" s="23">
        <f t="shared" si="0"/>
        <v>3.5</v>
      </c>
      <c r="M17" s="23">
        <f t="shared" si="1"/>
        <v>3.4466666666666668</v>
      </c>
      <c r="N17" s="23">
        <v>82.5</v>
      </c>
      <c r="O17" s="24">
        <v>6.000671716983244</v>
      </c>
      <c r="P17">
        <v>1</v>
      </c>
      <c r="Q17">
        <v>0</v>
      </c>
      <c r="R17">
        <v>0</v>
      </c>
      <c r="S17">
        <v>0</v>
      </c>
      <c r="T17" s="38">
        <v>88.398989891610796</v>
      </c>
      <c r="U17" s="38">
        <v>8.8597770250626606</v>
      </c>
      <c r="V17" s="38">
        <v>4.4250001907348802</v>
      </c>
      <c r="W17" s="38">
        <v>15.616747914541399</v>
      </c>
      <c r="X17" s="38">
        <v>0</v>
      </c>
      <c r="Y17" s="38">
        <v>94.958399081014306</v>
      </c>
      <c r="Z17" s="38">
        <v>4.1871604158765701</v>
      </c>
      <c r="AA17" s="38">
        <v>9.5155492734817901</v>
      </c>
      <c r="AB17" s="38">
        <v>15.616747914541399</v>
      </c>
      <c r="AC17" s="38">
        <v>0</v>
      </c>
      <c r="AD17" s="38">
        <v>125.08532280963399</v>
      </c>
      <c r="AE17" s="38">
        <v>11.514691143660601</v>
      </c>
      <c r="AF17" s="38">
        <v>10.4722410360514</v>
      </c>
      <c r="AG17" s="38">
        <v>42.946056764988903</v>
      </c>
      <c r="AH17" s="38">
        <v>0</v>
      </c>
    </row>
    <row r="18" spans="2:34" x14ac:dyDescent="0.3">
      <c r="B18" s="2" t="s">
        <v>58</v>
      </c>
      <c r="C18" s="37" t="s">
        <v>12</v>
      </c>
      <c r="D18" t="s">
        <v>337</v>
      </c>
      <c r="E18" s="19">
        <v>0.24</v>
      </c>
      <c r="F18" s="19">
        <v>1.05</v>
      </c>
      <c r="G18" s="19">
        <v>1.74</v>
      </c>
      <c r="H18" s="11">
        <v>3.1</v>
      </c>
      <c r="I18" s="19">
        <v>0.72</v>
      </c>
      <c r="J18" s="11">
        <v>3.8</v>
      </c>
      <c r="K18" s="25">
        <v>91.6</v>
      </c>
      <c r="L18" s="23">
        <f t="shared" si="0"/>
        <v>3.5</v>
      </c>
      <c r="M18" s="23">
        <f t="shared" si="1"/>
        <v>3.4466666666666668</v>
      </c>
      <c r="N18" s="23">
        <v>82.5</v>
      </c>
      <c r="O18" s="24">
        <v>6.000671716983244</v>
      </c>
      <c r="P18">
        <v>1</v>
      </c>
      <c r="Q18">
        <v>0</v>
      </c>
      <c r="R18">
        <v>0</v>
      </c>
      <c r="S18">
        <v>0</v>
      </c>
      <c r="T18" s="38">
        <v>91.159926496800097</v>
      </c>
      <c r="U18" s="38">
        <v>8.5287626962617402</v>
      </c>
      <c r="V18" s="38">
        <v>4.4250001907348802</v>
      </c>
      <c r="W18" s="38">
        <v>15.616747914541399</v>
      </c>
      <c r="X18" s="38">
        <v>0</v>
      </c>
      <c r="Y18" s="38">
        <v>90.038845609430993</v>
      </c>
      <c r="Z18" s="38">
        <v>4.0274027147960396</v>
      </c>
      <c r="AA18" s="38">
        <v>9.5155492734817901</v>
      </c>
      <c r="AB18" s="38">
        <v>15.616747914541399</v>
      </c>
      <c r="AC18" s="38">
        <v>0</v>
      </c>
      <c r="AD18" s="38">
        <v>120.17322916749499</v>
      </c>
      <c r="AE18" s="38">
        <v>11.0753574656891</v>
      </c>
      <c r="AF18" s="38">
        <v>10.4722410360514</v>
      </c>
      <c r="AG18" s="38">
        <v>42.946056764988903</v>
      </c>
      <c r="AH18" s="38">
        <v>0</v>
      </c>
    </row>
    <row r="19" spans="2:34" x14ac:dyDescent="0.3">
      <c r="B19" s="2" t="s">
        <v>59</v>
      </c>
      <c r="C19" s="37"/>
      <c r="D19" t="s">
        <v>338</v>
      </c>
      <c r="E19" s="19">
        <v>0.24</v>
      </c>
      <c r="F19" s="19">
        <v>1.05</v>
      </c>
      <c r="G19" s="19">
        <v>1.74</v>
      </c>
      <c r="H19" s="11">
        <v>3.1</v>
      </c>
      <c r="I19" s="19">
        <v>0.72</v>
      </c>
      <c r="J19" s="11">
        <v>3.8</v>
      </c>
      <c r="K19" s="26">
        <v>100</v>
      </c>
      <c r="L19" s="23">
        <f>(3.62+3.38)/2</f>
        <v>3.5</v>
      </c>
      <c r="M19" s="23">
        <f t="shared" si="1"/>
        <v>3.4466666666666668</v>
      </c>
      <c r="N19" s="23">
        <v>82.5</v>
      </c>
      <c r="O19" s="24">
        <v>6.000671716983244</v>
      </c>
      <c r="P19">
        <v>1</v>
      </c>
      <c r="Q19">
        <v>0</v>
      </c>
      <c r="R19">
        <v>0</v>
      </c>
      <c r="S19">
        <v>0</v>
      </c>
      <c r="T19" s="38">
        <v>91.159926496800097</v>
      </c>
      <c r="U19" s="38">
        <v>8.5287626962617402</v>
      </c>
      <c r="V19" s="38">
        <v>4.4250001907348802</v>
      </c>
      <c r="W19" s="38">
        <v>15.616747914541399</v>
      </c>
      <c r="X19" s="38">
        <v>0</v>
      </c>
      <c r="Y19" s="38">
        <v>83.551317072637701</v>
      </c>
      <c r="Z19" s="38">
        <v>4.0274027147960396</v>
      </c>
      <c r="AA19" s="38">
        <v>9.5155492734817901</v>
      </c>
      <c r="AB19" s="38">
        <v>15.616747914541399</v>
      </c>
      <c r="AC19" s="38">
        <v>0</v>
      </c>
      <c r="AD19" s="38">
        <v>113.03694777702199</v>
      </c>
      <c r="AE19" s="38">
        <v>11.0753574656891</v>
      </c>
      <c r="AF19" s="38">
        <v>10.4722410360514</v>
      </c>
      <c r="AG19" s="38">
        <v>42.946056764988903</v>
      </c>
      <c r="AH19" s="38">
        <v>0</v>
      </c>
    </row>
    <row r="20" spans="2:34" x14ac:dyDescent="0.3">
      <c r="B20" s="2" t="s">
        <v>60</v>
      </c>
      <c r="C20" s="37"/>
      <c r="D20" t="s">
        <v>346</v>
      </c>
      <c r="E20" s="19">
        <v>0.24</v>
      </c>
      <c r="F20" s="19">
        <v>1.05</v>
      </c>
      <c r="G20" s="19">
        <v>1.74</v>
      </c>
      <c r="H20" s="11">
        <v>3.1</v>
      </c>
      <c r="I20" s="19">
        <v>0.72</v>
      </c>
      <c r="J20" s="11">
        <v>3.8</v>
      </c>
      <c r="K20" s="23">
        <v>83.2</v>
      </c>
      <c r="L20" s="25">
        <f>$L$5+($L$21-$L$5)/2</f>
        <v>4</v>
      </c>
      <c r="M20" s="23">
        <f t="shared" si="1"/>
        <v>3.4466666666666668</v>
      </c>
      <c r="N20" s="23">
        <v>82.5</v>
      </c>
      <c r="O20" s="24">
        <v>6.000671716983244</v>
      </c>
      <c r="P20">
        <v>1</v>
      </c>
      <c r="Q20">
        <v>0</v>
      </c>
      <c r="R20">
        <v>0</v>
      </c>
      <c r="S20">
        <v>0</v>
      </c>
      <c r="T20" s="38">
        <v>91.159926496800097</v>
      </c>
      <c r="U20" s="38">
        <v>8.5287626962617402</v>
      </c>
      <c r="V20" s="38">
        <v>4.4250001907348802</v>
      </c>
      <c r="W20" s="38">
        <v>15.616747914541399</v>
      </c>
      <c r="X20" s="38">
        <v>0</v>
      </c>
      <c r="Y20" s="38">
        <v>96.388709719265407</v>
      </c>
      <c r="Z20" s="38">
        <v>4.0274027147960396</v>
      </c>
      <c r="AA20" s="38">
        <v>9.5155492734817901</v>
      </c>
      <c r="AB20" s="38">
        <v>15.616747914541399</v>
      </c>
      <c r="AC20" s="38">
        <v>0</v>
      </c>
      <c r="AD20" s="38">
        <v>124.7694635396</v>
      </c>
      <c r="AE20" s="38">
        <v>11.0753574656891</v>
      </c>
      <c r="AF20" s="38">
        <v>10.4722410360514</v>
      </c>
      <c r="AG20" s="38">
        <v>42.946056764988903</v>
      </c>
      <c r="AH20" s="38">
        <v>0</v>
      </c>
    </row>
    <row r="21" spans="2:34" x14ac:dyDescent="0.3">
      <c r="B21" s="2" t="s">
        <v>61</v>
      </c>
      <c r="C21" s="37"/>
      <c r="D21" t="s">
        <v>345</v>
      </c>
      <c r="E21" s="19">
        <v>0.24</v>
      </c>
      <c r="F21" s="19">
        <v>1.05</v>
      </c>
      <c r="G21" s="19">
        <v>1.74</v>
      </c>
      <c r="H21" s="11">
        <v>3.1</v>
      </c>
      <c r="I21" s="19">
        <v>0.72</v>
      </c>
      <c r="J21" s="11">
        <v>3.8</v>
      </c>
      <c r="K21" s="23">
        <v>83.2</v>
      </c>
      <c r="L21" s="26">
        <v>4.5</v>
      </c>
      <c r="M21" s="23">
        <f t="shared" si="1"/>
        <v>3.4466666666666668</v>
      </c>
      <c r="N21" s="23">
        <v>82.5</v>
      </c>
      <c r="O21" s="24">
        <v>6.000671716983244</v>
      </c>
      <c r="P21">
        <v>1</v>
      </c>
      <c r="Q21">
        <v>0</v>
      </c>
      <c r="R21">
        <v>0</v>
      </c>
      <c r="S21">
        <v>0</v>
      </c>
      <c r="T21" s="38">
        <v>91.159926496800097</v>
      </c>
      <c r="U21" s="38">
        <v>8.5287626962617402</v>
      </c>
      <c r="V21" s="38">
        <v>4.4250001907348802</v>
      </c>
      <c r="W21" s="38">
        <v>15.616747914541399</v>
      </c>
      <c r="X21" s="38">
        <v>0</v>
      </c>
      <c r="Y21" s="38">
        <v>95.192729385922902</v>
      </c>
      <c r="Z21" s="38">
        <v>4.0274027147960396</v>
      </c>
      <c r="AA21" s="38">
        <v>9.5155492734817901</v>
      </c>
      <c r="AB21" s="38">
        <v>15.616747914541399</v>
      </c>
      <c r="AC21" s="38">
        <v>0</v>
      </c>
      <c r="AD21" s="38">
        <v>121.480517622908</v>
      </c>
      <c r="AE21" s="38">
        <v>11.0753574656891</v>
      </c>
      <c r="AF21" s="38">
        <v>10.4722410360514</v>
      </c>
      <c r="AG21" s="38">
        <v>42.946056764988903</v>
      </c>
      <c r="AH21" s="38">
        <v>0</v>
      </c>
    </row>
    <row r="22" spans="2:34" x14ac:dyDescent="0.3">
      <c r="B22" s="2" t="s">
        <v>62</v>
      </c>
      <c r="C22" s="37" t="s">
        <v>13</v>
      </c>
      <c r="D22" t="s">
        <v>344</v>
      </c>
      <c r="E22" s="19">
        <v>0.24</v>
      </c>
      <c r="F22" s="19">
        <v>1.05</v>
      </c>
      <c r="G22" s="19">
        <v>1.74</v>
      </c>
      <c r="H22" s="11">
        <v>3.1</v>
      </c>
      <c r="I22" s="19">
        <v>0.72</v>
      </c>
      <c r="J22" s="11">
        <v>3.8</v>
      </c>
      <c r="K22" s="23">
        <v>83.2</v>
      </c>
      <c r="L22" s="23">
        <f>(3.62+3.38)/2</f>
        <v>3.5</v>
      </c>
      <c r="M22" s="25">
        <f>($M$23-$M$5)/2+$M$5</f>
        <v>3.9733333333333336</v>
      </c>
      <c r="N22" s="23">
        <v>82.5</v>
      </c>
      <c r="O22" s="24">
        <v>6.000671716983244</v>
      </c>
      <c r="P22">
        <v>1</v>
      </c>
      <c r="Q22">
        <v>0</v>
      </c>
      <c r="R22">
        <v>0</v>
      </c>
      <c r="S22">
        <v>0</v>
      </c>
      <c r="T22" s="38">
        <v>91.159926496800097</v>
      </c>
      <c r="U22" s="38">
        <v>8.5287626962617402</v>
      </c>
      <c r="V22" s="38">
        <v>4.4250001907348802</v>
      </c>
      <c r="W22" s="38">
        <v>15.616747914541399</v>
      </c>
      <c r="X22" s="38">
        <v>0</v>
      </c>
      <c r="Y22" s="38">
        <v>97.836355870000006</v>
      </c>
      <c r="Z22" s="38">
        <v>3.51820213913425</v>
      </c>
      <c r="AA22" s="38">
        <v>9.5155492734817901</v>
      </c>
      <c r="AB22" s="38">
        <v>15.616747914541399</v>
      </c>
      <c r="AC22" s="38">
        <v>0</v>
      </c>
      <c r="AD22" s="38">
        <v>128.75049045412001</v>
      </c>
      <c r="AE22" s="38">
        <v>9.6750558826191799</v>
      </c>
      <c r="AF22" s="38">
        <v>10.4722410360514</v>
      </c>
      <c r="AG22" s="38">
        <v>42.946056764988903</v>
      </c>
      <c r="AH22" s="38">
        <v>0</v>
      </c>
    </row>
    <row r="23" spans="2:34" x14ac:dyDescent="0.3">
      <c r="B23" s="2" t="s">
        <v>63</v>
      </c>
      <c r="C23" s="37"/>
      <c r="D23" t="s">
        <v>343</v>
      </c>
      <c r="E23" s="19">
        <v>0.24</v>
      </c>
      <c r="F23" s="19">
        <v>1.05</v>
      </c>
      <c r="G23" s="19">
        <v>1.74</v>
      </c>
      <c r="H23" s="11">
        <v>3.1</v>
      </c>
      <c r="I23" s="19">
        <v>0.72</v>
      </c>
      <c r="J23" s="11">
        <v>3.8</v>
      </c>
      <c r="K23" s="23">
        <v>83.2</v>
      </c>
      <c r="L23" s="23">
        <f t="shared" ref="L23:L33" si="2">(3.62+3.38)/2</f>
        <v>3.5</v>
      </c>
      <c r="M23" s="26">
        <v>4.5</v>
      </c>
      <c r="N23" s="23">
        <v>82.5</v>
      </c>
      <c r="O23" s="24">
        <v>6.000671716983244</v>
      </c>
      <c r="P23">
        <v>1</v>
      </c>
      <c r="Q23">
        <v>0</v>
      </c>
      <c r="R23">
        <v>0</v>
      </c>
      <c r="S23">
        <v>0</v>
      </c>
      <c r="T23" s="38">
        <v>91.159926496800097</v>
      </c>
      <c r="U23" s="38">
        <v>8.5287626962617402</v>
      </c>
      <c r="V23" s="38">
        <v>4.4250001907348802</v>
      </c>
      <c r="W23" s="38">
        <v>15.616747914541399</v>
      </c>
      <c r="X23" s="38">
        <v>0</v>
      </c>
      <c r="Y23" s="38">
        <v>97.836355870000006</v>
      </c>
      <c r="Z23" s="38">
        <v>3.1038361094139901</v>
      </c>
      <c r="AA23" s="38">
        <v>9.5155492734817901</v>
      </c>
      <c r="AB23" s="38">
        <v>15.616747914541399</v>
      </c>
      <c r="AC23" s="38">
        <v>0</v>
      </c>
      <c r="AD23" s="38">
        <v>128.75049045412001</v>
      </c>
      <c r="AE23" s="38">
        <v>8.53554930088848</v>
      </c>
      <c r="AF23" s="38">
        <v>10.4722410360514</v>
      </c>
      <c r="AG23" s="38">
        <v>42.946056764988903</v>
      </c>
      <c r="AH23" s="38">
        <v>0</v>
      </c>
    </row>
    <row r="24" spans="2:34" x14ac:dyDescent="0.3">
      <c r="B24" s="2" t="s">
        <v>64</v>
      </c>
      <c r="C24" s="37" t="s">
        <v>15</v>
      </c>
      <c r="D24" t="s">
        <v>339</v>
      </c>
      <c r="E24" s="19">
        <v>0.24</v>
      </c>
      <c r="F24" s="19">
        <v>1.05</v>
      </c>
      <c r="G24" s="19">
        <v>1.74</v>
      </c>
      <c r="H24" s="11">
        <v>3.1</v>
      </c>
      <c r="I24" s="19">
        <v>0.72</v>
      </c>
      <c r="J24" s="11">
        <v>3.8</v>
      </c>
      <c r="K24" s="23">
        <v>83.2</v>
      </c>
      <c r="L24" s="23">
        <f t="shared" si="2"/>
        <v>3.5</v>
      </c>
      <c r="M24" s="23">
        <f t="shared" ref="M24:M34" si="3">(3.71+3.17+3.46)/3</f>
        <v>3.4466666666666668</v>
      </c>
      <c r="N24" s="25">
        <v>91.25</v>
      </c>
      <c r="O24" s="24">
        <v>6.000671716983244</v>
      </c>
      <c r="P24">
        <v>1</v>
      </c>
      <c r="Q24">
        <v>0</v>
      </c>
      <c r="R24">
        <v>0</v>
      </c>
      <c r="S24">
        <v>0</v>
      </c>
      <c r="T24" s="38">
        <v>91.159926496800097</v>
      </c>
      <c r="U24" s="38">
        <v>8.5287626962617402</v>
      </c>
      <c r="V24" s="38">
        <v>4.4250001907348802</v>
      </c>
      <c r="W24" s="38">
        <v>15.616747914541399</v>
      </c>
      <c r="X24" s="38">
        <v>0</v>
      </c>
      <c r="Y24" s="38">
        <v>97.836355870000006</v>
      </c>
      <c r="Z24" s="38">
        <v>4.0274027147960396</v>
      </c>
      <c r="AA24" s="38">
        <v>8.6033978723845408</v>
      </c>
      <c r="AB24" s="38">
        <v>15.616747914541399</v>
      </c>
      <c r="AC24" s="38">
        <v>0</v>
      </c>
      <c r="AD24" s="38">
        <v>128.75049045412001</v>
      </c>
      <c r="AE24" s="38">
        <v>11.0753574656891</v>
      </c>
      <c r="AF24" s="38">
        <v>9.4688744948444103</v>
      </c>
      <c r="AG24" s="38">
        <v>42.946056764988903</v>
      </c>
      <c r="AH24" s="38">
        <v>0</v>
      </c>
    </row>
    <row r="25" spans="2:34" x14ac:dyDescent="0.3">
      <c r="B25" s="2" t="s">
        <v>65</v>
      </c>
      <c r="C25" s="37"/>
      <c r="D25" t="s">
        <v>340</v>
      </c>
      <c r="E25" s="19">
        <v>0.24</v>
      </c>
      <c r="F25" s="19">
        <v>1.05</v>
      </c>
      <c r="G25" s="19">
        <v>1.74</v>
      </c>
      <c r="H25" s="11">
        <v>3.1</v>
      </c>
      <c r="I25" s="19">
        <v>0.72</v>
      </c>
      <c r="J25" s="11">
        <v>3.8</v>
      </c>
      <c r="K25" s="23">
        <v>83.2</v>
      </c>
      <c r="L25" s="23">
        <f t="shared" si="2"/>
        <v>3.5</v>
      </c>
      <c r="M25" s="23">
        <f t="shared" si="3"/>
        <v>3.4466666666666668</v>
      </c>
      <c r="N25" s="26">
        <v>100</v>
      </c>
      <c r="O25" s="24">
        <v>6.000671716983244</v>
      </c>
      <c r="P25">
        <v>1</v>
      </c>
      <c r="Q25">
        <v>0</v>
      </c>
      <c r="R25">
        <v>0</v>
      </c>
      <c r="S25">
        <v>0</v>
      </c>
      <c r="T25" s="38">
        <v>91.159926496800097</v>
      </c>
      <c r="U25" s="38">
        <v>8.5287626962617402</v>
      </c>
      <c r="V25" s="38">
        <v>4.4250001907348802</v>
      </c>
      <c r="W25" s="38">
        <v>15.616747914541399</v>
      </c>
      <c r="X25" s="38">
        <v>0</v>
      </c>
      <c r="Y25" s="38">
        <v>97.836355870000006</v>
      </c>
      <c r="Z25" s="38">
        <v>4.0274027147960396</v>
      </c>
      <c r="AA25" s="38">
        <v>7.8508729664793</v>
      </c>
      <c r="AB25" s="38">
        <v>15.616747914541399</v>
      </c>
      <c r="AC25" s="38">
        <v>0</v>
      </c>
      <c r="AD25" s="38">
        <v>128.75049045412001</v>
      </c>
      <c r="AE25" s="38">
        <v>11.0753574656891</v>
      </c>
      <c r="AF25" s="38">
        <v>8.6410970983486397</v>
      </c>
      <c r="AG25" s="38">
        <v>42.946056764988903</v>
      </c>
      <c r="AH25" s="38">
        <v>0</v>
      </c>
    </row>
    <row r="26" spans="2:34" x14ac:dyDescent="0.3">
      <c r="B26" s="2" t="s">
        <v>148</v>
      </c>
      <c r="C26" s="37" t="s">
        <v>16</v>
      </c>
      <c r="D26" t="s">
        <v>341</v>
      </c>
      <c r="E26" s="19">
        <v>0.24</v>
      </c>
      <c r="F26" s="19">
        <v>1.05</v>
      </c>
      <c r="G26" s="19">
        <v>1.74</v>
      </c>
      <c r="H26" s="11">
        <v>3.1</v>
      </c>
      <c r="I26" s="19">
        <v>0.72</v>
      </c>
      <c r="J26" s="11">
        <v>3.8</v>
      </c>
      <c r="K26" s="23">
        <v>83.2</v>
      </c>
      <c r="L26" s="23">
        <f t="shared" si="2"/>
        <v>3.5</v>
      </c>
      <c r="M26" s="23">
        <f t="shared" si="3"/>
        <v>3.4466666666666668</v>
      </c>
      <c r="N26" s="23">
        <v>82.5</v>
      </c>
      <c r="O26" s="27">
        <v>5</v>
      </c>
      <c r="P26">
        <v>1</v>
      </c>
      <c r="Q26">
        <v>0</v>
      </c>
      <c r="R26">
        <v>0</v>
      </c>
      <c r="S26">
        <v>0</v>
      </c>
      <c r="T26" s="38">
        <v>92.542217440075206</v>
      </c>
      <c r="U26" s="38">
        <v>7.9615306984575502</v>
      </c>
      <c r="V26" s="38">
        <v>4.4250001907348802</v>
      </c>
      <c r="W26" s="38">
        <v>13.0139565954512</v>
      </c>
      <c r="X26" s="38">
        <v>0</v>
      </c>
      <c r="Y26" s="38">
        <v>99.275587125437298</v>
      </c>
      <c r="Z26" s="38">
        <v>3.7579473101936798</v>
      </c>
      <c r="AA26" s="38">
        <v>9.5155492734817901</v>
      </c>
      <c r="AB26" s="38">
        <v>13.0139565954512</v>
      </c>
      <c r="AC26" s="38">
        <v>0</v>
      </c>
      <c r="AD26" s="38">
        <v>130.58096451275401</v>
      </c>
      <c r="AE26" s="38">
        <v>10.3343551030326</v>
      </c>
      <c r="AF26" s="38">
        <v>10.4722410360514</v>
      </c>
      <c r="AG26" s="38">
        <v>35.788380637490697</v>
      </c>
      <c r="AH26" s="38">
        <v>0</v>
      </c>
    </row>
    <row r="27" spans="2:34" x14ac:dyDescent="0.3">
      <c r="B27" s="2" t="s">
        <v>149</v>
      </c>
      <c r="C27" s="37"/>
      <c r="D27" t="s">
        <v>342</v>
      </c>
      <c r="E27" s="19">
        <v>0.24</v>
      </c>
      <c r="F27" s="19">
        <v>1.05</v>
      </c>
      <c r="G27" s="19">
        <v>1.74</v>
      </c>
      <c r="H27" s="11">
        <v>3.1</v>
      </c>
      <c r="I27" s="19">
        <v>0.72</v>
      </c>
      <c r="J27" s="11">
        <v>3.8</v>
      </c>
      <c r="K27" s="23">
        <v>83.2</v>
      </c>
      <c r="L27" s="23">
        <f t="shared" si="2"/>
        <v>3.5</v>
      </c>
      <c r="M27" s="23">
        <f t="shared" si="3"/>
        <v>3.4466666666666668</v>
      </c>
      <c r="N27" s="23">
        <v>82.5</v>
      </c>
      <c r="O27" s="28">
        <v>4</v>
      </c>
      <c r="P27">
        <v>1</v>
      </c>
      <c r="Q27">
        <v>0</v>
      </c>
      <c r="R27">
        <v>0</v>
      </c>
      <c r="S27">
        <v>0</v>
      </c>
      <c r="T27" s="38">
        <v>93.937918796775605</v>
      </c>
      <c r="U27" s="38">
        <v>7.4059147244145498</v>
      </c>
      <c r="V27" s="38">
        <v>4.4250001907348802</v>
      </c>
      <c r="W27" s="38">
        <v>10.411165276360901</v>
      </c>
      <c r="X27" s="38">
        <v>0</v>
      </c>
      <c r="Y27" s="38">
        <v>100.728123173264</v>
      </c>
      <c r="Z27" s="38">
        <v>3.49413281204381</v>
      </c>
      <c r="AA27" s="38">
        <v>9.5155492734817901</v>
      </c>
      <c r="AB27" s="38">
        <v>10.411165276360901</v>
      </c>
      <c r="AC27" s="38">
        <v>0</v>
      </c>
      <c r="AD27" s="38">
        <v>132.42738748260999</v>
      </c>
      <c r="AE27" s="38">
        <v>9.6088652331204791</v>
      </c>
      <c r="AF27" s="38">
        <v>10.4722410360514</v>
      </c>
      <c r="AG27" s="38">
        <v>28.630704509992601</v>
      </c>
      <c r="AH27" s="38">
        <v>0</v>
      </c>
    </row>
    <row r="28" spans="2:34" x14ac:dyDescent="0.3">
      <c r="B28" s="2" t="s">
        <v>150</v>
      </c>
      <c r="C28" s="3" t="s">
        <v>145</v>
      </c>
      <c r="D28" t="s">
        <v>173</v>
      </c>
      <c r="E28" s="18">
        <v>0.20499999999999999</v>
      </c>
      <c r="F28" s="18">
        <v>0.628</v>
      </c>
      <c r="G28" s="19">
        <v>1.74</v>
      </c>
      <c r="H28" s="11">
        <v>3.1</v>
      </c>
      <c r="I28" s="19">
        <v>0.72</v>
      </c>
      <c r="J28" s="11">
        <v>3.8</v>
      </c>
      <c r="K28" s="23">
        <v>83.2</v>
      </c>
      <c r="L28" s="23">
        <f t="shared" si="2"/>
        <v>3.5</v>
      </c>
      <c r="M28" s="23">
        <f t="shared" si="3"/>
        <v>3.4466666666666668</v>
      </c>
      <c r="N28" s="23">
        <v>82.5</v>
      </c>
      <c r="O28" s="24">
        <v>6.000671716983244</v>
      </c>
      <c r="P28">
        <v>1</v>
      </c>
      <c r="Q28">
        <v>0</v>
      </c>
      <c r="R28">
        <v>0</v>
      </c>
      <c r="S28">
        <v>0</v>
      </c>
      <c r="T28" s="38">
        <v>81.858867421048501</v>
      </c>
      <c r="U28" s="38">
        <v>8.7478988537291205</v>
      </c>
      <c r="V28" s="38">
        <v>4.4250001907348802</v>
      </c>
      <c r="W28" s="38">
        <v>15.616747914541399</v>
      </c>
      <c r="X28" s="38">
        <v>0</v>
      </c>
      <c r="Y28" s="38">
        <v>88.127738636116206</v>
      </c>
      <c r="Z28" s="38">
        <v>4.13589419757397</v>
      </c>
      <c r="AA28" s="38">
        <v>9.5155492734817901</v>
      </c>
      <c r="AB28" s="38">
        <v>15.616747914541399</v>
      </c>
      <c r="AC28" s="38">
        <v>0</v>
      </c>
      <c r="AD28" s="38">
        <v>116.36656796352401</v>
      </c>
      <c r="AE28" s="38">
        <v>11.3737090433284</v>
      </c>
      <c r="AF28" s="38">
        <v>10.4722410360514</v>
      </c>
      <c r="AG28" s="38">
        <v>42.946056764988903</v>
      </c>
      <c r="AH28" s="38">
        <v>0</v>
      </c>
    </row>
    <row r="29" spans="2:34" x14ac:dyDescent="0.3">
      <c r="B29" s="2" t="s">
        <v>151</v>
      </c>
      <c r="C29" s="3" t="s">
        <v>146</v>
      </c>
      <c r="D29" t="s">
        <v>174</v>
      </c>
      <c r="E29" s="18">
        <v>0.20499999999999999</v>
      </c>
      <c r="F29" s="18">
        <v>0.628</v>
      </c>
      <c r="G29" s="18">
        <v>0.98899999999999999</v>
      </c>
      <c r="H29" s="11">
        <v>3.1</v>
      </c>
      <c r="I29" s="19">
        <v>0.72</v>
      </c>
      <c r="J29" s="11">
        <v>3.8</v>
      </c>
      <c r="K29" s="23">
        <v>83.2</v>
      </c>
      <c r="L29" s="23">
        <f t="shared" si="2"/>
        <v>3.5</v>
      </c>
      <c r="M29" s="23">
        <f t="shared" si="3"/>
        <v>3.4466666666666668</v>
      </c>
      <c r="N29" s="23">
        <v>82.5</v>
      </c>
      <c r="O29" s="24">
        <v>6.000671716983244</v>
      </c>
      <c r="P29">
        <v>1</v>
      </c>
      <c r="Q29">
        <v>0</v>
      </c>
      <c r="R29">
        <v>0</v>
      </c>
      <c r="S29">
        <v>0</v>
      </c>
      <c r="T29" s="38">
        <v>73.156649561156996</v>
      </c>
      <c r="U29" s="38">
        <v>9.4827709759333594</v>
      </c>
      <c r="V29" s="38">
        <v>4.4250001907348802</v>
      </c>
      <c r="W29" s="38">
        <v>15.616747914541399</v>
      </c>
      <c r="X29" s="38">
        <v>0</v>
      </c>
      <c r="Y29" s="38">
        <v>79.014313751601406</v>
      </c>
      <c r="Z29" s="38">
        <v>4.3656818306924503</v>
      </c>
      <c r="AA29" s="38">
        <v>9.5155492734817901</v>
      </c>
      <c r="AB29" s="38">
        <v>15.616747914541399</v>
      </c>
      <c r="AC29" s="38">
        <v>0</v>
      </c>
      <c r="AD29" s="38">
        <v>104.69777915248299</v>
      </c>
      <c r="AE29" s="38">
        <v>12.005625034404201</v>
      </c>
      <c r="AF29" s="38">
        <v>10.4722410360514</v>
      </c>
      <c r="AG29" s="38">
        <v>42.946056764988903</v>
      </c>
      <c r="AH29" s="38">
        <v>0</v>
      </c>
    </row>
    <row r="30" spans="2:34" x14ac:dyDescent="0.3">
      <c r="B30" s="2" t="s">
        <v>152</v>
      </c>
      <c r="C30" s="3" t="s">
        <v>147</v>
      </c>
      <c r="D30" t="s">
        <v>175</v>
      </c>
      <c r="E30" s="18">
        <v>0.20499999999999999</v>
      </c>
      <c r="F30" s="18">
        <v>0.628</v>
      </c>
      <c r="G30" s="18">
        <v>0.98899999999999999</v>
      </c>
      <c r="H30" s="12">
        <v>2.2000000000000002</v>
      </c>
      <c r="I30" s="19">
        <v>0.72</v>
      </c>
      <c r="J30" s="11">
        <v>3.8</v>
      </c>
      <c r="K30" s="23">
        <v>83.2</v>
      </c>
      <c r="L30" s="23">
        <f t="shared" si="2"/>
        <v>3.5</v>
      </c>
      <c r="M30" s="23">
        <f t="shared" si="3"/>
        <v>3.4466666666666668</v>
      </c>
      <c r="N30" s="23">
        <v>82.5</v>
      </c>
      <c r="O30" s="24">
        <v>6.000671716983244</v>
      </c>
      <c r="P30">
        <v>1</v>
      </c>
      <c r="Q30">
        <v>0</v>
      </c>
      <c r="R30">
        <v>0</v>
      </c>
      <c r="S30">
        <v>0</v>
      </c>
      <c r="T30" s="38">
        <v>68.642003519387799</v>
      </c>
      <c r="U30" s="38">
        <v>9.8448258163527296</v>
      </c>
      <c r="V30" s="38">
        <v>4.4250001907348802</v>
      </c>
      <c r="W30" s="38">
        <v>15.616747914541399</v>
      </c>
      <c r="X30" s="38">
        <v>0</v>
      </c>
      <c r="Y30" s="38">
        <v>74.274210553022399</v>
      </c>
      <c r="Z30" s="38">
        <v>4.53633074909974</v>
      </c>
      <c r="AA30" s="38">
        <v>9.5155492734817901</v>
      </c>
      <c r="AB30" s="38">
        <v>15.616747914541399</v>
      </c>
      <c r="AC30" s="38">
        <v>0</v>
      </c>
      <c r="AD30" s="38">
        <v>98.610751606181495</v>
      </c>
      <c r="AE30" s="38">
        <v>12.474909560024299</v>
      </c>
      <c r="AF30" s="38">
        <v>10.4722410360514</v>
      </c>
      <c r="AG30" s="38">
        <v>42.946056764988903</v>
      </c>
      <c r="AH30" s="38">
        <v>0</v>
      </c>
    </row>
    <row r="31" spans="2:34" x14ac:dyDescent="0.3">
      <c r="B31" s="2" t="s">
        <v>153</v>
      </c>
      <c r="C31" s="3" t="s">
        <v>188</v>
      </c>
      <c r="D31" t="s">
        <v>176</v>
      </c>
      <c r="E31" s="18">
        <v>0.20499999999999999</v>
      </c>
      <c r="F31" s="18">
        <v>0.628</v>
      </c>
      <c r="G31" s="18">
        <v>0.98899999999999999</v>
      </c>
      <c r="H31" s="12">
        <v>2.2000000000000002</v>
      </c>
      <c r="I31" s="18">
        <v>0.46</v>
      </c>
      <c r="J31" s="11">
        <v>3.8</v>
      </c>
      <c r="K31" s="23">
        <v>83.2</v>
      </c>
      <c r="L31" s="23">
        <f t="shared" si="2"/>
        <v>3.5</v>
      </c>
      <c r="M31" s="23">
        <f t="shared" si="3"/>
        <v>3.4466666666666668</v>
      </c>
      <c r="N31" s="23">
        <v>82.5</v>
      </c>
      <c r="O31" s="24">
        <v>6.000671716983244</v>
      </c>
      <c r="P31">
        <v>1</v>
      </c>
      <c r="Q31">
        <v>0</v>
      </c>
      <c r="R31">
        <v>0</v>
      </c>
      <c r="S31">
        <v>0</v>
      </c>
      <c r="T31" s="38">
        <v>73.1186406086197</v>
      </c>
      <c r="U31" s="38">
        <v>7.3258901847900004</v>
      </c>
      <c r="V31" s="38">
        <v>4.4250001907348802</v>
      </c>
      <c r="W31" s="38">
        <v>15.616747914541399</v>
      </c>
      <c r="X31" s="38">
        <v>0</v>
      </c>
      <c r="Y31" s="38">
        <v>78.967145448990394</v>
      </c>
      <c r="Z31" s="38">
        <v>3.5724247977401502</v>
      </c>
      <c r="AA31" s="38">
        <v>9.5155492734817901</v>
      </c>
      <c r="AB31" s="38">
        <v>15.616747914541399</v>
      </c>
      <c r="AC31" s="38">
        <v>0</v>
      </c>
      <c r="AD31" s="38">
        <v>104.626563916696</v>
      </c>
      <c r="AE31" s="38">
        <v>9.8241681937854093</v>
      </c>
      <c r="AF31" s="38">
        <v>10.4722410360514</v>
      </c>
      <c r="AG31" s="38">
        <v>42.946056764988903</v>
      </c>
      <c r="AH31" s="38">
        <v>0</v>
      </c>
    </row>
    <row r="32" spans="2:34" x14ac:dyDescent="0.3">
      <c r="B32" s="2" t="s">
        <v>154</v>
      </c>
      <c r="C32" s="3" t="s">
        <v>144</v>
      </c>
      <c r="D32" s="16" t="s">
        <v>172</v>
      </c>
      <c r="E32" s="18">
        <v>0.20499999999999999</v>
      </c>
      <c r="F32" s="18">
        <v>0.628</v>
      </c>
      <c r="G32" s="18">
        <v>0.98899999999999999</v>
      </c>
      <c r="H32" s="12">
        <v>2.2000000000000002</v>
      </c>
      <c r="I32" s="18">
        <v>0.46</v>
      </c>
      <c r="J32" s="12">
        <v>2.8</v>
      </c>
      <c r="K32" s="23">
        <v>83.2</v>
      </c>
      <c r="L32" s="23">
        <f t="shared" si="2"/>
        <v>3.5</v>
      </c>
      <c r="M32" s="23">
        <f t="shared" si="3"/>
        <v>3.4466666666666668</v>
      </c>
      <c r="N32" s="23">
        <v>82.5</v>
      </c>
      <c r="O32" s="24">
        <v>6.000671716983244</v>
      </c>
      <c r="P32">
        <v>1</v>
      </c>
      <c r="Q32">
        <v>0</v>
      </c>
      <c r="R32">
        <v>0</v>
      </c>
      <c r="S32">
        <v>0</v>
      </c>
      <c r="T32" s="38">
        <v>71.918287501297399</v>
      </c>
      <c r="U32" s="38">
        <v>7.53669292173642</v>
      </c>
      <c r="V32" s="38">
        <v>4.4250001907348802</v>
      </c>
      <c r="W32" s="38">
        <v>15.616747914541399</v>
      </c>
      <c r="X32" s="38">
        <v>0</v>
      </c>
      <c r="Y32" s="38">
        <v>77.707478541564598</v>
      </c>
      <c r="Z32" s="38">
        <v>3.67522144168418</v>
      </c>
      <c r="AA32" s="38">
        <v>9.5155492734817901</v>
      </c>
      <c r="AB32" s="38">
        <v>15.616747914541399</v>
      </c>
      <c r="AC32" s="38">
        <v>0</v>
      </c>
      <c r="AD32" s="38">
        <v>103.00988078122001</v>
      </c>
      <c r="AE32" s="38">
        <v>10.106858964631501</v>
      </c>
      <c r="AF32" s="38">
        <v>10.4722410360514</v>
      </c>
      <c r="AG32" s="38">
        <v>42.946056764988903</v>
      </c>
      <c r="AH32" s="38">
        <v>0</v>
      </c>
    </row>
    <row r="33" spans="2:34" x14ac:dyDescent="0.3">
      <c r="B33" s="2" t="s">
        <v>155</v>
      </c>
      <c r="C33" s="3" t="s">
        <v>189</v>
      </c>
      <c r="D33" t="s">
        <v>205</v>
      </c>
      <c r="E33" s="18">
        <v>0.20499999999999999</v>
      </c>
      <c r="F33" s="18">
        <v>0.628</v>
      </c>
      <c r="G33" s="18">
        <v>0.98899999999999999</v>
      </c>
      <c r="H33" s="12">
        <v>2.2000000000000002</v>
      </c>
      <c r="I33" s="18">
        <v>0.46</v>
      </c>
      <c r="J33" s="12">
        <v>2.8</v>
      </c>
      <c r="K33" s="25">
        <v>91.6</v>
      </c>
      <c r="L33" s="23">
        <f t="shared" si="2"/>
        <v>3.5</v>
      </c>
      <c r="M33" s="23">
        <f t="shared" si="3"/>
        <v>3.4466666666666668</v>
      </c>
      <c r="N33" s="23">
        <v>82.5</v>
      </c>
      <c r="O33" s="24">
        <v>6.000671716983244</v>
      </c>
      <c r="P33">
        <v>1</v>
      </c>
      <c r="Q33">
        <v>0</v>
      </c>
      <c r="R33">
        <v>0</v>
      </c>
      <c r="S33">
        <v>0</v>
      </c>
      <c r="T33" s="38">
        <v>71.918287501297399</v>
      </c>
      <c r="U33" s="38">
        <v>7.53669292173642</v>
      </c>
      <c r="V33" s="38">
        <v>4.4250001907348802</v>
      </c>
      <c r="W33" s="38">
        <v>15.616747914541399</v>
      </c>
      <c r="X33" s="38">
        <v>0</v>
      </c>
      <c r="Y33" s="38">
        <v>71.555832678471504</v>
      </c>
      <c r="Z33" s="38">
        <v>3.67522144168418</v>
      </c>
      <c r="AA33" s="38">
        <v>9.5155492734817901</v>
      </c>
      <c r="AB33" s="38">
        <v>15.616747914541399</v>
      </c>
      <c r="AC33" s="38">
        <v>0</v>
      </c>
      <c r="AD33" s="38">
        <v>96.243070331817606</v>
      </c>
      <c r="AE33" s="38">
        <v>10.106858964631501</v>
      </c>
      <c r="AF33" s="38">
        <v>10.4722410360514</v>
      </c>
      <c r="AG33" s="38">
        <v>42.946056764988903</v>
      </c>
      <c r="AH33" s="38">
        <v>0</v>
      </c>
    </row>
    <row r="34" spans="2:34" x14ac:dyDescent="0.3">
      <c r="B34" s="2" t="s">
        <v>156</v>
      </c>
      <c r="C34" s="3" t="s">
        <v>190</v>
      </c>
      <c r="D34" t="s">
        <v>206</v>
      </c>
      <c r="E34" s="18">
        <v>0.20499999999999999</v>
      </c>
      <c r="F34" s="18">
        <v>0.628</v>
      </c>
      <c r="G34" s="18">
        <v>0.98899999999999999</v>
      </c>
      <c r="H34" s="12">
        <v>2.2000000000000002</v>
      </c>
      <c r="I34" s="18">
        <v>0.46</v>
      </c>
      <c r="J34" s="12">
        <v>2.8</v>
      </c>
      <c r="K34" s="25">
        <v>91.6</v>
      </c>
      <c r="L34" s="25">
        <f>$L$5+($L$21-$L$5)/2</f>
        <v>4</v>
      </c>
      <c r="M34" s="23">
        <f t="shared" si="3"/>
        <v>3.4466666666666668</v>
      </c>
      <c r="N34" s="23">
        <v>82.5</v>
      </c>
      <c r="O34" s="24">
        <v>6.000671716983244</v>
      </c>
      <c r="P34">
        <v>1</v>
      </c>
      <c r="Q34">
        <v>0</v>
      </c>
      <c r="R34">
        <v>0</v>
      </c>
      <c r="S34">
        <v>0</v>
      </c>
      <c r="T34" s="38">
        <v>71.918287501297399</v>
      </c>
      <c r="U34" s="38">
        <v>7.53669292173642</v>
      </c>
      <c r="V34" s="38">
        <v>4.4250001907348802</v>
      </c>
      <c r="W34" s="38">
        <v>15.616747914541399</v>
      </c>
      <c r="X34" s="38">
        <v>0</v>
      </c>
      <c r="Y34" s="38">
        <v>70.3677028550796</v>
      </c>
      <c r="Z34" s="38">
        <v>3.67522144168418</v>
      </c>
      <c r="AA34" s="38">
        <v>9.5155492734817901</v>
      </c>
      <c r="AB34" s="38">
        <v>15.616747914541399</v>
      </c>
      <c r="AC34" s="38">
        <v>0</v>
      </c>
      <c r="AD34" s="38">
        <v>92.975713317489905</v>
      </c>
      <c r="AE34" s="38">
        <v>10.106858964631501</v>
      </c>
      <c r="AF34" s="38">
        <v>10.4722410360514</v>
      </c>
      <c r="AG34" s="38">
        <v>42.946056764988903</v>
      </c>
      <c r="AH34" s="38">
        <v>0</v>
      </c>
    </row>
    <row r="35" spans="2:34" x14ac:dyDescent="0.3">
      <c r="B35" s="2" t="s">
        <v>157</v>
      </c>
      <c r="C35" s="3" t="s">
        <v>191</v>
      </c>
      <c r="D35" t="s">
        <v>207</v>
      </c>
      <c r="E35" s="18">
        <v>0.20499999999999999</v>
      </c>
      <c r="F35" s="18">
        <v>0.628</v>
      </c>
      <c r="G35" s="18">
        <v>0.98899999999999999</v>
      </c>
      <c r="H35" s="12">
        <v>2.2000000000000002</v>
      </c>
      <c r="I35" s="18">
        <v>0.46</v>
      </c>
      <c r="J35" s="12">
        <v>2.8</v>
      </c>
      <c r="K35" s="25">
        <v>91.6</v>
      </c>
      <c r="L35" s="25">
        <f t="shared" ref="L35:L37" si="4">$L$5+($L$21-$L$5)/2</f>
        <v>4</v>
      </c>
      <c r="M35" s="25">
        <f>($M$23-$M$5)/2+$M$5</f>
        <v>3.9733333333333336</v>
      </c>
      <c r="N35" s="23">
        <v>82.5</v>
      </c>
      <c r="O35" s="24">
        <v>6.000671716983244</v>
      </c>
      <c r="P35">
        <v>1</v>
      </c>
      <c r="Q35">
        <v>0</v>
      </c>
      <c r="R35">
        <v>0</v>
      </c>
      <c r="S35">
        <v>0</v>
      </c>
      <c r="T35" s="38">
        <v>71.918287501297399</v>
      </c>
      <c r="U35" s="38">
        <v>7.53669292173642</v>
      </c>
      <c r="V35" s="38">
        <v>4.4250001907348802</v>
      </c>
      <c r="W35" s="38">
        <v>15.616747914541399</v>
      </c>
      <c r="X35" s="38">
        <v>0</v>
      </c>
      <c r="Y35" s="38">
        <v>70.3677028550796</v>
      </c>
      <c r="Z35" s="38">
        <v>3.2105485479318698</v>
      </c>
      <c r="AA35" s="38">
        <v>9.5155492734817901</v>
      </c>
      <c r="AB35" s="38">
        <v>15.616747914541399</v>
      </c>
      <c r="AC35" s="38">
        <v>0</v>
      </c>
      <c r="AD35" s="38">
        <v>92.975713317489905</v>
      </c>
      <c r="AE35" s="38">
        <v>8.8290085068126505</v>
      </c>
      <c r="AF35" s="38">
        <v>10.4722410360514</v>
      </c>
      <c r="AG35" s="38">
        <v>42.946056764988903</v>
      </c>
      <c r="AH35" s="38">
        <v>0</v>
      </c>
    </row>
    <row r="36" spans="2:34" x14ac:dyDescent="0.3">
      <c r="B36" s="2" t="s">
        <v>158</v>
      </c>
      <c r="C36" s="3" t="s">
        <v>286</v>
      </c>
      <c r="D36" t="s">
        <v>285</v>
      </c>
      <c r="E36" s="18">
        <v>0.20499999999999999</v>
      </c>
      <c r="F36" s="18">
        <v>0.628</v>
      </c>
      <c r="G36" s="18">
        <v>0.98899999999999999</v>
      </c>
      <c r="H36" s="12">
        <v>2.2000000000000002</v>
      </c>
      <c r="I36" s="18">
        <v>0.46</v>
      </c>
      <c r="J36" s="12">
        <v>2.8</v>
      </c>
      <c r="K36" s="25">
        <v>91.6</v>
      </c>
      <c r="L36" s="25">
        <f t="shared" si="4"/>
        <v>4</v>
      </c>
      <c r="M36" s="25">
        <f t="shared" ref="M36:M37" si="5">($M$23-$M$5)/2+$M$5</f>
        <v>3.9733333333333336</v>
      </c>
      <c r="N36" s="25">
        <v>91.25</v>
      </c>
      <c r="O36" s="24">
        <v>6.000671716983244</v>
      </c>
      <c r="P36">
        <v>1</v>
      </c>
      <c r="Q36">
        <v>0</v>
      </c>
      <c r="R36">
        <v>0</v>
      </c>
      <c r="S36">
        <v>0</v>
      </c>
      <c r="T36" s="38">
        <v>71.918287501297399</v>
      </c>
      <c r="U36" s="38">
        <v>7.53669292173642</v>
      </c>
      <c r="V36" s="38">
        <v>4.4250001907348802</v>
      </c>
      <c r="W36" s="38">
        <v>15.616747914541399</v>
      </c>
      <c r="X36" s="38">
        <v>0</v>
      </c>
      <c r="Y36" s="38">
        <v>70.3677028550796</v>
      </c>
      <c r="Z36" s="38">
        <v>3.2105485479318698</v>
      </c>
      <c r="AA36" s="38">
        <v>8.6033978723845408</v>
      </c>
      <c r="AB36" s="38">
        <v>15.616747914541399</v>
      </c>
      <c r="AC36" s="38">
        <v>0</v>
      </c>
      <c r="AD36" s="38">
        <v>92.975713317489905</v>
      </c>
      <c r="AE36" s="38">
        <v>8.8290085068126505</v>
      </c>
      <c r="AF36" s="38">
        <v>9.4688744948444103</v>
      </c>
      <c r="AG36" s="38">
        <v>42.946056764988903</v>
      </c>
      <c r="AH36" s="38">
        <v>0</v>
      </c>
    </row>
    <row r="37" spans="2:34" x14ac:dyDescent="0.3">
      <c r="B37" s="2" t="s">
        <v>347</v>
      </c>
      <c r="C37" s="3" t="s">
        <v>142</v>
      </c>
      <c r="D37" s="16" t="s">
        <v>208</v>
      </c>
      <c r="E37" s="18">
        <v>0.20499999999999999</v>
      </c>
      <c r="F37" s="18">
        <v>0.628</v>
      </c>
      <c r="G37" s="18">
        <v>0.98899999999999999</v>
      </c>
      <c r="H37" s="12">
        <v>2.2000000000000002</v>
      </c>
      <c r="I37" s="18">
        <v>0.46</v>
      </c>
      <c r="J37" s="12">
        <v>2.8</v>
      </c>
      <c r="K37" s="25">
        <v>91.6</v>
      </c>
      <c r="L37" s="25">
        <f t="shared" si="4"/>
        <v>4</v>
      </c>
      <c r="M37" s="25">
        <f t="shared" si="5"/>
        <v>3.9733333333333336</v>
      </c>
      <c r="N37" s="25">
        <v>91.25</v>
      </c>
      <c r="O37" s="27">
        <v>5</v>
      </c>
      <c r="P37">
        <v>1</v>
      </c>
      <c r="Q37">
        <v>0</v>
      </c>
      <c r="R37">
        <v>0</v>
      </c>
      <c r="S37">
        <v>0</v>
      </c>
      <c r="T37" s="38">
        <v>73.295065413602401</v>
      </c>
      <c r="U37" s="38">
        <v>6.8201351628779596</v>
      </c>
      <c r="V37" s="38">
        <v>4.4250001907348802</v>
      </c>
      <c r="W37" s="38">
        <v>13.0139565954512</v>
      </c>
      <c r="X37" s="38">
        <v>0</v>
      </c>
      <c r="Y37" s="38">
        <v>71.673970028522902</v>
      </c>
      <c r="Z37" s="38">
        <v>2.90530279941831</v>
      </c>
      <c r="AA37" s="38">
        <v>8.6033978723845408</v>
      </c>
      <c r="AB37" s="38">
        <v>13.0139565954512</v>
      </c>
      <c r="AC37" s="38">
        <v>0</v>
      </c>
      <c r="AD37" s="38">
        <v>94.643333058943696</v>
      </c>
      <c r="AE37" s="38">
        <v>7.9895826984003397</v>
      </c>
      <c r="AF37" s="38">
        <v>9.4688744948444103</v>
      </c>
      <c r="AG37" s="38">
        <v>35.788380637490697</v>
      </c>
      <c r="AH37" s="38">
        <v>0</v>
      </c>
    </row>
    <row r="38" spans="2:34" x14ac:dyDescent="0.3">
      <c r="B38" s="2" t="s">
        <v>160</v>
      </c>
      <c r="C38" s="3" t="s">
        <v>287</v>
      </c>
      <c r="D38" t="s">
        <v>178</v>
      </c>
      <c r="E38" s="19">
        <v>0.24</v>
      </c>
      <c r="F38" s="19">
        <v>1.05</v>
      </c>
      <c r="G38" s="19">
        <v>1.74</v>
      </c>
      <c r="H38" s="11">
        <v>3.1</v>
      </c>
      <c r="I38" s="19">
        <v>0.72</v>
      </c>
      <c r="J38" s="11">
        <v>3.8</v>
      </c>
      <c r="K38" s="23">
        <v>83.2</v>
      </c>
      <c r="L38" s="23">
        <f t="shared" ref="L38:L39" si="6">(3.62+3.38)/2</f>
        <v>3.5</v>
      </c>
      <c r="M38" s="23">
        <f t="shared" ref="M38" si="7">(3.71+3.17+3.46)/3</f>
        <v>3.4466666666666668</v>
      </c>
      <c r="N38" s="25">
        <v>91.25</v>
      </c>
      <c r="O38" s="27">
        <v>5</v>
      </c>
      <c r="P38">
        <v>1</v>
      </c>
      <c r="Q38">
        <v>0</v>
      </c>
      <c r="R38">
        <v>0</v>
      </c>
      <c r="S38">
        <v>0</v>
      </c>
      <c r="T38" s="38">
        <v>92.542217440075206</v>
      </c>
      <c r="U38" s="38">
        <v>7.9615306984575502</v>
      </c>
      <c r="V38" s="38">
        <v>4.4250001907348802</v>
      </c>
      <c r="W38" s="38">
        <v>13.0139565954512</v>
      </c>
      <c r="X38" s="38">
        <v>0</v>
      </c>
      <c r="Y38" s="38">
        <v>99.275587125437298</v>
      </c>
      <c r="Z38" s="38">
        <v>3.7579473101936798</v>
      </c>
      <c r="AA38" s="38">
        <v>8.6033978723845408</v>
      </c>
      <c r="AB38" s="38">
        <v>13.0139565954512</v>
      </c>
      <c r="AC38" s="38">
        <v>0</v>
      </c>
      <c r="AD38" s="38">
        <v>130.58096451275401</v>
      </c>
      <c r="AE38" s="38">
        <v>10.3343551030326</v>
      </c>
      <c r="AF38" s="38">
        <v>9.4688744948444103</v>
      </c>
      <c r="AG38" s="38">
        <v>35.788380637490697</v>
      </c>
      <c r="AH38" s="38">
        <v>0</v>
      </c>
    </row>
    <row r="39" spans="2:34" x14ac:dyDescent="0.3">
      <c r="B39" s="2" t="s">
        <v>161</v>
      </c>
      <c r="C39" s="3" t="s">
        <v>288</v>
      </c>
      <c r="D39" t="s">
        <v>179</v>
      </c>
      <c r="E39" s="19">
        <v>0.24</v>
      </c>
      <c r="F39" s="19">
        <v>1.05</v>
      </c>
      <c r="G39" s="19">
        <v>1.74</v>
      </c>
      <c r="H39" s="11">
        <v>3.1</v>
      </c>
      <c r="I39" s="19">
        <v>0.72</v>
      </c>
      <c r="J39" s="11">
        <v>3.8</v>
      </c>
      <c r="K39" s="23">
        <v>83.2</v>
      </c>
      <c r="L39" s="23">
        <f t="shared" si="6"/>
        <v>3.5</v>
      </c>
      <c r="M39" s="25">
        <f>($M$23-$M$5)/2+$M$5</f>
        <v>3.9733333333333336</v>
      </c>
      <c r="N39" s="25">
        <v>91.25</v>
      </c>
      <c r="O39" s="27">
        <v>5</v>
      </c>
      <c r="P39">
        <v>1</v>
      </c>
      <c r="Q39">
        <v>0</v>
      </c>
      <c r="R39">
        <v>0</v>
      </c>
      <c r="S39">
        <v>0</v>
      </c>
      <c r="T39" s="38">
        <v>92.542217440075206</v>
      </c>
      <c r="U39" s="38">
        <v>7.9615306984575502</v>
      </c>
      <c r="V39" s="38">
        <v>4.4250001907348802</v>
      </c>
      <c r="W39" s="38">
        <v>13.0139565954512</v>
      </c>
      <c r="X39" s="38">
        <v>0</v>
      </c>
      <c r="Y39" s="38">
        <v>99.275587125437298</v>
      </c>
      <c r="Z39" s="38">
        <v>3.2828150551978599</v>
      </c>
      <c r="AA39" s="38">
        <v>8.6033978723845408</v>
      </c>
      <c r="AB39" s="38">
        <v>13.0139565954512</v>
      </c>
      <c r="AC39" s="38">
        <v>0</v>
      </c>
      <c r="AD39" s="38">
        <v>130.58096451275401</v>
      </c>
      <c r="AE39" s="38">
        <v>9.0277414017941204</v>
      </c>
      <c r="AF39" s="38">
        <v>9.4688744948444103</v>
      </c>
      <c r="AG39" s="38">
        <v>35.788380637490697</v>
      </c>
      <c r="AH39" s="38">
        <v>0</v>
      </c>
    </row>
    <row r="40" spans="2:34" x14ac:dyDescent="0.3">
      <c r="B40" s="2" t="s">
        <v>162</v>
      </c>
      <c r="C40" s="3" t="s">
        <v>289</v>
      </c>
      <c r="D40" t="s">
        <v>284</v>
      </c>
      <c r="E40" s="19">
        <v>0.24</v>
      </c>
      <c r="F40" s="19">
        <v>1.05</v>
      </c>
      <c r="G40" s="19">
        <v>1.74</v>
      </c>
      <c r="H40" s="11">
        <v>3.1</v>
      </c>
      <c r="I40" s="19">
        <v>0.72</v>
      </c>
      <c r="J40" s="11">
        <v>3.8</v>
      </c>
      <c r="K40" s="23">
        <v>83.2</v>
      </c>
      <c r="L40" s="25">
        <f>$L$5+($L$21-$L$5)/2</f>
        <v>4</v>
      </c>
      <c r="M40" s="25">
        <f>($M$23-$M$5)/2+$M$5</f>
        <v>3.9733333333333336</v>
      </c>
      <c r="N40" s="25">
        <v>91.25</v>
      </c>
      <c r="O40" s="27">
        <v>5</v>
      </c>
      <c r="P40">
        <v>1</v>
      </c>
      <c r="Q40">
        <v>0</v>
      </c>
      <c r="R40">
        <v>0</v>
      </c>
      <c r="S40">
        <v>0</v>
      </c>
      <c r="T40" s="38">
        <v>92.542217440075206</v>
      </c>
      <c r="U40" s="38">
        <v>7.9615306984575502</v>
      </c>
      <c r="V40" s="38">
        <v>4.4250001907348802</v>
      </c>
      <c r="W40" s="38">
        <v>13.0139565954512</v>
      </c>
      <c r="X40" s="38">
        <v>0</v>
      </c>
      <c r="Y40" s="38">
        <v>97.810107161923398</v>
      </c>
      <c r="Z40" s="38">
        <v>3.2828150551978599</v>
      </c>
      <c r="AA40" s="38">
        <v>8.6033978723845408</v>
      </c>
      <c r="AB40" s="38">
        <v>13.0139565954512</v>
      </c>
      <c r="AC40" s="38">
        <v>0</v>
      </c>
      <c r="AD40" s="38">
        <v>126.550894613091</v>
      </c>
      <c r="AE40" s="38">
        <v>9.0277414017941204</v>
      </c>
      <c r="AF40" s="38">
        <v>9.4688744948444103</v>
      </c>
      <c r="AG40" s="38">
        <v>35.788380637490697</v>
      </c>
      <c r="AH40" s="38">
        <v>0</v>
      </c>
    </row>
    <row r="41" spans="2:34" x14ac:dyDescent="0.3">
      <c r="B41" s="2" t="s">
        <v>163</v>
      </c>
      <c r="C41" s="3" t="s">
        <v>192</v>
      </c>
      <c r="D41" s="16" t="s">
        <v>177</v>
      </c>
      <c r="E41" s="19">
        <v>0.24</v>
      </c>
      <c r="F41" s="19">
        <v>1.05</v>
      </c>
      <c r="G41" s="19">
        <v>1.74</v>
      </c>
      <c r="H41" s="11">
        <v>3.1</v>
      </c>
      <c r="I41" s="19">
        <v>0.72</v>
      </c>
      <c r="J41" s="11">
        <v>3.8</v>
      </c>
      <c r="K41" s="25">
        <v>91.6</v>
      </c>
      <c r="L41" s="25">
        <f>$L$5+($L$21-$L$5)/2</f>
        <v>4</v>
      </c>
      <c r="M41" s="25">
        <f>($M$23-$M$5)/2+$M$5</f>
        <v>3.9733333333333336</v>
      </c>
      <c r="N41" s="25">
        <v>91.25</v>
      </c>
      <c r="O41" s="27">
        <v>5</v>
      </c>
      <c r="P41">
        <v>1</v>
      </c>
      <c r="Q41">
        <v>0</v>
      </c>
      <c r="R41">
        <v>0</v>
      </c>
      <c r="S41">
        <v>0</v>
      </c>
      <c r="T41" s="38">
        <v>92.542217440075206</v>
      </c>
      <c r="U41" s="38">
        <v>7.9615306984575502</v>
      </c>
      <c r="V41" s="38">
        <v>4.4250001907348802</v>
      </c>
      <c r="W41" s="38">
        <v>13.0139565954512</v>
      </c>
      <c r="X41" s="38">
        <v>0</v>
      </c>
      <c r="Y41" s="38">
        <v>89.894360432464197</v>
      </c>
      <c r="Z41" s="38">
        <v>3.2828150551978599</v>
      </c>
      <c r="AA41" s="38">
        <v>8.6033978723845408</v>
      </c>
      <c r="AB41" s="38">
        <v>13.0139565954512</v>
      </c>
      <c r="AC41" s="38">
        <v>0</v>
      </c>
      <c r="AD41" s="38">
        <v>117.843573210686</v>
      </c>
      <c r="AE41" s="38">
        <v>9.0277414017941204</v>
      </c>
      <c r="AF41" s="38">
        <v>9.4688744948444103</v>
      </c>
      <c r="AG41" s="38">
        <v>35.788380637490697</v>
      </c>
      <c r="AH41" s="38">
        <v>0</v>
      </c>
    </row>
    <row r="42" spans="2:34" x14ac:dyDescent="0.3">
      <c r="B42" s="2" t="s">
        <v>164</v>
      </c>
      <c r="C42" s="3" t="s">
        <v>292</v>
      </c>
      <c r="D42" t="s">
        <v>181</v>
      </c>
      <c r="E42" s="20">
        <v>0.17</v>
      </c>
      <c r="F42" s="20">
        <v>0.20599999999999999</v>
      </c>
      <c r="G42" s="19">
        <v>1.74</v>
      </c>
      <c r="H42" s="11">
        <v>3.1</v>
      </c>
      <c r="I42" s="19">
        <v>0.72</v>
      </c>
      <c r="J42" s="11">
        <v>3.8</v>
      </c>
      <c r="K42" s="23">
        <v>83.2</v>
      </c>
      <c r="L42" s="23">
        <f t="shared" ref="L42:L47" si="8">(3.62+3.38)/2</f>
        <v>3.5</v>
      </c>
      <c r="M42" s="23">
        <f t="shared" ref="M42:M48" si="9">(3.71+3.17+3.46)/3</f>
        <v>3.4466666666666668</v>
      </c>
      <c r="N42" s="23">
        <v>82.5</v>
      </c>
      <c r="O42" s="24">
        <v>6.000671716983244</v>
      </c>
      <c r="P42">
        <v>1</v>
      </c>
      <c r="Q42">
        <v>0</v>
      </c>
      <c r="R42">
        <v>0</v>
      </c>
      <c r="S42">
        <v>0</v>
      </c>
      <c r="T42" s="38">
        <v>72.5855803674404</v>
      </c>
      <c r="U42" s="38">
        <v>8.8358058927823198</v>
      </c>
      <c r="V42" s="38">
        <v>4.4250001907348802</v>
      </c>
      <c r="W42" s="38">
        <v>15.616747914541399</v>
      </c>
      <c r="X42" s="38">
        <v>0</v>
      </c>
      <c r="Y42" s="38">
        <v>78.413384828084602</v>
      </c>
      <c r="Z42" s="38">
        <v>4.1803632115799596</v>
      </c>
      <c r="AA42" s="38">
        <v>9.5155492734817901</v>
      </c>
      <c r="AB42" s="38">
        <v>15.616747914541399</v>
      </c>
      <c r="AC42" s="38">
        <v>0</v>
      </c>
      <c r="AD42" s="38">
        <v>103.924127423263</v>
      </c>
      <c r="AE42" s="38">
        <v>11.495998831844901</v>
      </c>
      <c r="AF42" s="38">
        <v>10.4722410360514</v>
      </c>
      <c r="AG42" s="38">
        <v>42.946056764988903</v>
      </c>
      <c r="AH42" s="38">
        <v>0</v>
      </c>
    </row>
    <row r="43" spans="2:34" x14ac:dyDescent="0.3">
      <c r="B43" s="2" t="s">
        <v>165</v>
      </c>
      <c r="C43" s="3" t="s">
        <v>193</v>
      </c>
      <c r="D43" t="s">
        <v>182</v>
      </c>
      <c r="E43" s="20">
        <v>0.17</v>
      </c>
      <c r="F43" s="20">
        <v>0.20599999999999999</v>
      </c>
      <c r="G43" s="20">
        <v>0.23699999999999999</v>
      </c>
      <c r="H43" s="11">
        <v>3.1</v>
      </c>
      <c r="I43" s="19">
        <v>0.72</v>
      </c>
      <c r="J43" s="11">
        <v>3.8</v>
      </c>
      <c r="K43" s="23">
        <v>83.2</v>
      </c>
      <c r="L43" s="23">
        <f t="shared" si="8"/>
        <v>3.5</v>
      </c>
      <c r="M43" s="23">
        <f t="shared" si="9"/>
        <v>3.4466666666666668</v>
      </c>
      <c r="N43" s="23">
        <v>82.5</v>
      </c>
      <c r="O43" s="24">
        <v>6.000671716983244</v>
      </c>
      <c r="P43">
        <v>1</v>
      </c>
      <c r="Q43">
        <v>0</v>
      </c>
      <c r="R43">
        <v>0</v>
      </c>
      <c r="S43">
        <v>0</v>
      </c>
      <c r="T43" s="38">
        <v>55.537982593705799</v>
      </c>
      <c r="U43" s="38">
        <v>10.5794407426802</v>
      </c>
      <c r="V43" s="38">
        <v>4.4250001907348802</v>
      </c>
      <c r="W43" s="38">
        <v>15.616747914541399</v>
      </c>
      <c r="X43" s="38">
        <v>0</v>
      </c>
      <c r="Y43" s="38">
        <v>60.457755408475101</v>
      </c>
      <c r="Z43" s="38">
        <v>4.8878829890287498</v>
      </c>
      <c r="AA43" s="38">
        <v>9.5155492734817901</v>
      </c>
      <c r="AB43" s="38">
        <v>15.616747914541399</v>
      </c>
      <c r="AC43" s="38">
        <v>0</v>
      </c>
      <c r="AD43" s="38">
        <v>80.783215091131595</v>
      </c>
      <c r="AE43" s="38">
        <v>13.4416782198291</v>
      </c>
      <c r="AF43" s="38">
        <v>10.4722410360514</v>
      </c>
      <c r="AG43" s="38">
        <v>42.946056764988903</v>
      </c>
      <c r="AH43" s="38">
        <v>0</v>
      </c>
    </row>
    <row r="44" spans="2:34" x14ac:dyDescent="0.3">
      <c r="B44" s="2" t="s">
        <v>166</v>
      </c>
      <c r="C44" s="3" t="s">
        <v>293</v>
      </c>
      <c r="D44" t="s">
        <v>183</v>
      </c>
      <c r="E44" s="20">
        <v>0.17</v>
      </c>
      <c r="F44" s="20">
        <v>0.20599999999999999</v>
      </c>
      <c r="G44" s="20">
        <v>0.23699999999999999</v>
      </c>
      <c r="H44" s="14">
        <v>1.3</v>
      </c>
      <c r="I44" s="19">
        <v>0.72</v>
      </c>
      <c r="J44" s="11">
        <v>3.8</v>
      </c>
      <c r="K44" s="23">
        <v>83.2</v>
      </c>
      <c r="L44" s="23">
        <f t="shared" si="8"/>
        <v>3.5</v>
      </c>
      <c r="M44" s="23">
        <f t="shared" si="9"/>
        <v>3.4466666666666668</v>
      </c>
      <c r="N44" s="23">
        <v>82.5</v>
      </c>
      <c r="O44" s="24">
        <v>6.000671716983244</v>
      </c>
      <c r="P44">
        <v>1</v>
      </c>
      <c r="Q44">
        <v>0</v>
      </c>
      <c r="R44">
        <v>0</v>
      </c>
      <c r="S44">
        <v>0</v>
      </c>
      <c r="T44" s="38">
        <v>46.779329378351903</v>
      </c>
      <c r="U44" s="38">
        <v>11.6977194798658</v>
      </c>
      <c r="V44" s="38">
        <v>4.4250001907348802</v>
      </c>
      <c r="W44" s="38">
        <v>15.616747914541399</v>
      </c>
      <c r="X44" s="38">
        <v>0</v>
      </c>
      <c r="Y44" s="38">
        <v>51.175058133136197</v>
      </c>
      <c r="Z44" s="38">
        <v>5.42104535780555</v>
      </c>
      <c r="AA44" s="38">
        <v>9.5155492734817901</v>
      </c>
      <c r="AB44" s="38">
        <v>15.616747914541399</v>
      </c>
      <c r="AC44" s="38">
        <v>0</v>
      </c>
      <c r="AD44" s="38">
        <v>68.735783917382804</v>
      </c>
      <c r="AE44" s="38">
        <v>14.907874733965199</v>
      </c>
      <c r="AF44" s="38">
        <v>10.4722410360514</v>
      </c>
      <c r="AG44" s="38">
        <v>42.946056764988903</v>
      </c>
      <c r="AH44" s="38">
        <v>0</v>
      </c>
    </row>
    <row r="45" spans="2:34" x14ac:dyDescent="0.3">
      <c r="B45" s="2" t="s">
        <v>167</v>
      </c>
      <c r="C45" s="3" t="s">
        <v>194</v>
      </c>
      <c r="D45" t="s">
        <v>184</v>
      </c>
      <c r="E45" s="20">
        <v>0.17</v>
      </c>
      <c r="F45" s="20">
        <v>0.20599999999999999</v>
      </c>
      <c r="G45" s="20">
        <v>0.23699999999999999</v>
      </c>
      <c r="H45" s="14">
        <v>1.3</v>
      </c>
      <c r="I45" s="20">
        <v>0.23</v>
      </c>
      <c r="J45" s="11">
        <v>3.8</v>
      </c>
      <c r="K45" s="23">
        <v>83.2</v>
      </c>
      <c r="L45" s="23">
        <f t="shared" si="8"/>
        <v>3.5</v>
      </c>
      <c r="M45" s="23">
        <f t="shared" si="9"/>
        <v>3.4466666666666668</v>
      </c>
      <c r="N45" s="23">
        <v>82.5</v>
      </c>
      <c r="O45" s="24">
        <v>6.000671716983244</v>
      </c>
      <c r="P45">
        <v>1</v>
      </c>
      <c r="Q45">
        <v>0</v>
      </c>
      <c r="R45">
        <v>0</v>
      </c>
      <c r="S45">
        <v>0</v>
      </c>
      <c r="T45" s="38">
        <v>54.537344727682999</v>
      </c>
      <c r="U45" s="38">
        <v>6.5155133139087997</v>
      </c>
      <c r="V45" s="38">
        <v>4.4250001907348802</v>
      </c>
      <c r="W45" s="38">
        <v>15.616747914541399</v>
      </c>
      <c r="X45" s="38">
        <v>0</v>
      </c>
      <c r="Y45" s="38">
        <v>59.376158786444101</v>
      </c>
      <c r="Z45" s="38">
        <v>3.1772495554110098</v>
      </c>
      <c r="AA45" s="38">
        <v>9.5155492734817901</v>
      </c>
      <c r="AB45" s="38">
        <v>15.616747914541399</v>
      </c>
      <c r="AC45" s="38">
        <v>0</v>
      </c>
      <c r="AD45" s="38">
        <v>79.348853929273901</v>
      </c>
      <c r="AE45" s="38">
        <v>8.7374362773802705</v>
      </c>
      <c r="AF45" s="38">
        <v>10.4722410360514</v>
      </c>
      <c r="AG45" s="38">
        <v>42.946056764988903</v>
      </c>
      <c r="AH45" s="38">
        <v>0</v>
      </c>
    </row>
    <row r="46" spans="2:34" x14ac:dyDescent="0.3">
      <c r="B46" s="2" t="s">
        <v>168</v>
      </c>
      <c r="C46" s="3" t="s">
        <v>290</v>
      </c>
      <c r="D46" s="16" t="s">
        <v>180</v>
      </c>
      <c r="E46" s="20">
        <v>0.17</v>
      </c>
      <c r="F46" s="20">
        <v>0.20599999999999999</v>
      </c>
      <c r="G46" s="20">
        <v>0.23699999999999999</v>
      </c>
      <c r="H46" s="14">
        <v>1.3</v>
      </c>
      <c r="I46" s="20">
        <v>0.23</v>
      </c>
      <c r="J46" s="14">
        <v>1.5</v>
      </c>
      <c r="K46" s="23">
        <v>83.2</v>
      </c>
      <c r="L46" s="23">
        <f t="shared" si="8"/>
        <v>3.5</v>
      </c>
      <c r="M46" s="23">
        <f t="shared" si="9"/>
        <v>3.4466666666666668</v>
      </c>
      <c r="N46" s="23">
        <v>82.5</v>
      </c>
      <c r="O46" s="24">
        <v>6.000671716983244</v>
      </c>
      <c r="P46">
        <v>1</v>
      </c>
      <c r="Q46">
        <v>0</v>
      </c>
      <c r="R46">
        <v>0</v>
      </c>
      <c r="S46">
        <v>0</v>
      </c>
      <c r="T46" s="38">
        <v>51.789580538402397</v>
      </c>
      <c r="U46" s="38">
        <v>6.7024886148742304</v>
      </c>
      <c r="V46" s="38">
        <v>4.4250001907348802</v>
      </c>
      <c r="W46" s="38">
        <v>15.616747914541399</v>
      </c>
      <c r="X46" s="38">
        <v>0</v>
      </c>
      <c r="Y46" s="38">
        <v>56.466694870070498</v>
      </c>
      <c r="Z46" s="38">
        <v>3.2684268983529798</v>
      </c>
      <c r="AA46" s="38">
        <v>9.5155492734817901</v>
      </c>
      <c r="AB46" s="38">
        <v>15.616747914541399</v>
      </c>
      <c r="AC46" s="38">
        <v>0</v>
      </c>
      <c r="AD46" s="38">
        <v>75.576768706186996</v>
      </c>
      <c r="AE46" s="38">
        <v>8.9881739704707009</v>
      </c>
      <c r="AF46" s="38">
        <v>10.4722410360514</v>
      </c>
      <c r="AG46" s="38">
        <v>42.946056764988903</v>
      </c>
      <c r="AH46" s="38">
        <v>0</v>
      </c>
    </row>
    <row r="47" spans="2:34" x14ac:dyDescent="0.3">
      <c r="B47" s="2" t="s">
        <v>169</v>
      </c>
      <c r="C47" s="3" t="s">
        <v>294</v>
      </c>
      <c r="D47" t="s">
        <v>210</v>
      </c>
      <c r="E47" s="20">
        <v>0.17</v>
      </c>
      <c r="F47" s="20">
        <v>0.20599999999999999</v>
      </c>
      <c r="G47" s="20">
        <v>0.23699999999999999</v>
      </c>
      <c r="H47" s="14">
        <v>1.3</v>
      </c>
      <c r="I47" s="20">
        <v>0.23</v>
      </c>
      <c r="J47" s="14">
        <v>1.5</v>
      </c>
      <c r="K47" s="26">
        <v>100</v>
      </c>
      <c r="L47" s="23">
        <f t="shared" si="8"/>
        <v>3.5</v>
      </c>
      <c r="M47" s="23">
        <f t="shared" si="9"/>
        <v>3.4466666666666668</v>
      </c>
      <c r="N47" s="23">
        <v>82.5</v>
      </c>
      <c r="O47" s="24">
        <v>6.000671716983244</v>
      </c>
      <c r="P47">
        <v>1</v>
      </c>
      <c r="Q47">
        <v>0</v>
      </c>
      <c r="R47">
        <v>0</v>
      </c>
      <c r="S47">
        <v>0</v>
      </c>
      <c r="T47" s="38">
        <v>51.789580538402397</v>
      </c>
      <c r="U47" s="38">
        <v>6.7024886148742304</v>
      </c>
      <c r="V47" s="38">
        <v>4.4250001907348802</v>
      </c>
      <c r="W47" s="38">
        <v>15.616747914541399</v>
      </c>
      <c r="X47" s="38">
        <v>0</v>
      </c>
      <c r="Y47" s="38">
        <v>48.351109483808003</v>
      </c>
      <c r="Z47" s="38">
        <v>3.2684268983529798</v>
      </c>
      <c r="AA47" s="38">
        <v>9.5155492734817901</v>
      </c>
      <c r="AB47" s="38">
        <v>15.616747914541399</v>
      </c>
      <c r="AC47" s="38">
        <v>0</v>
      </c>
      <c r="AD47" s="38">
        <v>66.649624781298201</v>
      </c>
      <c r="AE47" s="38">
        <v>8.9881739704707009</v>
      </c>
      <c r="AF47" s="38">
        <v>10.4722410360514</v>
      </c>
      <c r="AG47" s="38">
        <v>42.946056764988903</v>
      </c>
      <c r="AH47" s="38">
        <v>0</v>
      </c>
    </row>
    <row r="48" spans="2:34" x14ac:dyDescent="0.3">
      <c r="B48" s="2" t="s">
        <v>170</v>
      </c>
      <c r="C48" s="3" t="s">
        <v>295</v>
      </c>
      <c r="D48" t="s">
        <v>211</v>
      </c>
      <c r="E48" s="20">
        <v>0.17</v>
      </c>
      <c r="F48" s="20">
        <v>0.20599999999999999</v>
      </c>
      <c r="G48" s="20">
        <v>0.23699999999999999</v>
      </c>
      <c r="H48" s="14">
        <v>1.3</v>
      </c>
      <c r="I48" s="20">
        <v>0.23</v>
      </c>
      <c r="J48" s="14">
        <v>1.5</v>
      </c>
      <c r="K48" s="26">
        <v>100</v>
      </c>
      <c r="L48" s="26">
        <v>4.5</v>
      </c>
      <c r="M48" s="23">
        <f t="shared" si="9"/>
        <v>3.4466666666666668</v>
      </c>
      <c r="N48" s="23">
        <v>82.5</v>
      </c>
      <c r="O48" s="24">
        <v>6.000671716983244</v>
      </c>
      <c r="P48">
        <v>1</v>
      </c>
      <c r="Q48">
        <v>0</v>
      </c>
      <c r="R48">
        <v>0</v>
      </c>
      <c r="S48">
        <v>0</v>
      </c>
      <c r="T48" s="38">
        <v>51.789580538402397</v>
      </c>
      <c r="U48" s="38">
        <v>6.7024886148742304</v>
      </c>
      <c r="V48" s="38">
        <v>4.4250001907348802</v>
      </c>
      <c r="W48" s="38">
        <v>15.616747914541399</v>
      </c>
      <c r="X48" s="38">
        <v>0</v>
      </c>
      <c r="Y48" s="38">
        <v>46.718392879742503</v>
      </c>
      <c r="Z48" s="38">
        <v>3.2684268983529798</v>
      </c>
      <c r="AA48" s="38">
        <v>9.5155492734817901</v>
      </c>
      <c r="AB48" s="38">
        <v>15.616747914541399</v>
      </c>
      <c r="AC48" s="38">
        <v>0</v>
      </c>
      <c r="AD48" s="38">
        <v>62.159654120117899</v>
      </c>
      <c r="AE48" s="38">
        <v>8.9881739704707009</v>
      </c>
      <c r="AF48" s="38">
        <v>10.4722410360514</v>
      </c>
      <c r="AG48" s="38">
        <v>42.946056764988903</v>
      </c>
      <c r="AH48" s="38">
        <v>0</v>
      </c>
    </row>
    <row r="49" spans="2:34" x14ac:dyDescent="0.3">
      <c r="B49" s="2" t="s">
        <v>171</v>
      </c>
      <c r="C49" s="3" t="s">
        <v>291</v>
      </c>
      <c r="D49" t="s">
        <v>212</v>
      </c>
      <c r="E49" s="20">
        <v>0.17</v>
      </c>
      <c r="F49" s="20">
        <v>0.20599999999999999</v>
      </c>
      <c r="G49" s="20">
        <v>0.23699999999999999</v>
      </c>
      <c r="H49" s="14">
        <v>1.3</v>
      </c>
      <c r="I49" s="20">
        <v>0.23</v>
      </c>
      <c r="J49" s="14">
        <v>1.5</v>
      </c>
      <c r="K49" s="26">
        <v>100</v>
      </c>
      <c r="L49" s="26">
        <v>4.5</v>
      </c>
      <c r="M49" s="26">
        <v>4.5</v>
      </c>
      <c r="N49" s="23">
        <v>82.5</v>
      </c>
      <c r="O49" s="24">
        <v>6.000671716983244</v>
      </c>
      <c r="P49">
        <v>1</v>
      </c>
      <c r="Q49">
        <v>0</v>
      </c>
      <c r="R49">
        <v>0</v>
      </c>
      <c r="S49">
        <v>0</v>
      </c>
      <c r="T49" s="38">
        <v>51.789580538402397</v>
      </c>
      <c r="U49" s="38">
        <v>6.7024886148742304</v>
      </c>
      <c r="V49" s="38">
        <v>4.4250001907348802</v>
      </c>
      <c r="W49" s="38">
        <v>15.616747914541399</v>
      </c>
      <c r="X49" s="38">
        <v>0</v>
      </c>
      <c r="Y49" s="38">
        <v>46.718392879742503</v>
      </c>
      <c r="Z49" s="38">
        <v>2.5189091199690701</v>
      </c>
      <c r="AA49" s="38">
        <v>9.5155492734817901</v>
      </c>
      <c r="AB49" s="38">
        <v>15.616747914541399</v>
      </c>
      <c r="AC49" s="38">
        <v>0</v>
      </c>
      <c r="AD49" s="38">
        <v>62.159654120117899</v>
      </c>
      <c r="AE49" s="38">
        <v>6.9270000799149596</v>
      </c>
      <c r="AF49" s="38">
        <v>10.4722410360514</v>
      </c>
      <c r="AG49" s="38">
        <v>42.946056764988903</v>
      </c>
      <c r="AH49" s="38">
        <v>0</v>
      </c>
    </row>
    <row r="50" spans="2:34" x14ac:dyDescent="0.3">
      <c r="B50" s="2" t="s">
        <v>282</v>
      </c>
      <c r="C50" s="3" t="s">
        <v>195</v>
      </c>
      <c r="D50" t="s">
        <v>299</v>
      </c>
      <c r="E50" s="20">
        <v>0.17</v>
      </c>
      <c r="F50" s="20">
        <v>0.20599999999999999</v>
      </c>
      <c r="G50" s="20">
        <v>0.23699999999999999</v>
      </c>
      <c r="H50" s="14">
        <v>1.3</v>
      </c>
      <c r="I50" s="20">
        <v>0.23</v>
      </c>
      <c r="J50" s="14">
        <v>1.5</v>
      </c>
      <c r="K50" s="26">
        <v>100</v>
      </c>
      <c r="L50" s="26">
        <v>4.5</v>
      </c>
      <c r="M50" s="26">
        <v>4.5</v>
      </c>
      <c r="N50" s="26">
        <v>100</v>
      </c>
      <c r="O50" s="24">
        <v>6.000671716983244</v>
      </c>
      <c r="P50">
        <v>1</v>
      </c>
      <c r="Q50">
        <v>0</v>
      </c>
      <c r="R50">
        <v>0</v>
      </c>
      <c r="S50">
        <v>0</v>
      </c>
      <c r="T50" s="38">
        <v>51.789580538402397</v>
      </c>
      <c r="U50" s="38">
        <v>6.7024886148742304</v>
      </c>
      <c r="V50" s="38">
        <v>4.4250001907348802</v>
      </c>
      <c r="W50" s="38">
        <v>15.616747914541399</v>
      </c>
      <c r="X50" s="38">
        <v>0</v>
      </c>
      <c r="Y50" s="38">
        <v>46.718392879742503</v>
      </c>
      <c r="Z50" s="38">
        <v>2.5189091199690701</v>
      </c>
      <c r="AA50" s="38">
        <v>7.8508729664793</v>
      </c>
      <c r="AB50" s="38">
        <v>15.616747914541399</v>
      </c>
      <c r="AC50" s="38">
        <v>0</v>
      </c>
      <c r="AD50" s="38">
        <v>62.159654120117899</v>
      </c>
      <c r="AE50" s="38">
        <v>6.9270000799149596</v>
      </c>
      <c r="AF50" s="38">
        <v>8.6410970983486397</v>
      </c>
      <c r="AG50" s="38">
        <v>42.946056764988903</v>
      </c>
      <c r="AH50" s="38">
        <v>0</v>
      </c>
    </row>
    <row r="51" spans="2:34" x14ac:dyDescent="0.3">
      <c r="B51" s="2" t="s">
        <v>283</v>
      </c>
      <c r="C51" s="3" t="s">
        <v>143</v>
      </c>
      <c r="D51" s="16" t="s">
        <v>209</v>
      </c>
      <c r="E51" s="20">
        <v>0.17</v>
      </c>
      <c r="F51" s="20">
        <v>0.20599999999999999</v>
      </c>
      <c r="G51" s="20">
        <v>0.23699999999999999</v>
      </c>
      <c r="H51" s="14">
        <v>1.3</v>
      </c>
      <c r="I51" s="20">
        <v>0.23</v>
      </c>
      <c r="J51" s="14">
        <v>1.5</v>
      </c>
      <c r="K51" s="26">
        <v>100</v>
      </c>
      <c r="L51" s="26">
        <v>4.5</v>
      </c>
      <c r="M51" s="26">
        <v>4.5</v>
      </c>
      <c r="N51" s="26">
        <v>100</v>
      </c>
      <c r="O51" s="28">
        <v>4</v>
      </c>
      <c r="P51">
        <v>1</v>
      </c>
      <c r="Q51">
        <v>0</v>
      </c>
      <c r="R51">
        <v>0</v>
      </c>
      <c r="S51">
        <v>0</v>
      </c>
      <c r="T51" s="38">
        <v>54.521287710753199</v>
      </c>
      <c r="U51" s="38">
        <v>5.38189561563693</v>
      </c>
      <c r="V51" s="38">
        <v>4.4250001907348802</v>
      </c>
      <c r="W51" s="38">
        <v>10.411165276360901</v>
      </c>
      <c r="X51" s="38">
        <v>0</v>
      </c>
      <c r="Y51" s="38">
        <v>49.102599953716798</v>
      </c>
      <c r="Z51" s="38">
        <v>2.0226078294060299</v>
      </c>
      <c r="AA51" s="38">
        <v>7.8508729664793</v>
      </c>
      <c r="AB51" s="38">
        <v>10.411165276360901</v>
      </c>
      <c r="AC51" s="38">
        <v>0</v>
      </c>
      <c r="AD51" s="38">
        <v>65.2183058528544</v>
      </c>
      <c r="AE51" s="38">
        <v>5.56217153086659</v>
      </c>
      <c r="AF51" s="38">
        <v>8.6410970983486397</v>
      </c>
      <c r="AG51" s="38">
        <v>28.630704509992601</v>
      </c>
      <c r="AH51" s="38">
        <v>0</v>
      </c>
    </row>
    <row r="52" spans="2:34" x14ac:dyDescent="0.3">
      <c r="B52" s="2" t="s">
        <v>303</v>
      </c>
      <c r="C52" s="3" t="s">
        <v>297</v>
      </c>
      <c r="D52" t="s">
        <v>186</v>
      </c>
      <c r="E52" s="19">
        <v>0.24</v>
      </c>
      <c r="F52" s="19">
        <v>1.05</v>
      </c>
      <c r="G52" s="19">
        <v>1.74</v>
      </c>
      <c r="H52" s="11">
        <v>3.1</v>
      </c>
      <c r="I52" s="19">
        <v>0.72</v>
      </c>
      <c r="J52" s="11">
        <v>3.8</v>
      </c>
      <c r="K52" s="23">
        <v>83.2</v>
      </c>
      <c r="L52" s="23">
        <f t="shared" ref="L52:L53" si="10">(3.62+3.38)/2</f>
        <v>3.5</v>
      </c>
      <c r="M52" s="23">
        <v>3.5</v>
      </c>
      <c r="N52" s="26">
        <v>100</v>
      </c>
      <c r="O52" s="28">
        <v>4</v>
      </c>
      <c r="P52">
        <v>1</v>
      </c>
      <c r="Q52">
        <v>0</v>
      </c>
      <c r="R52">
        <v>0</v>
      </c>
      <c r="S52">
        <v>0</v>
      </c>
      <c r="T52" s="38">
        <v>93.937918796775605</v>
      </c>
      <c r="U52" s="38">
        <v>7.4059147244145498</v>
      </c>
      <c r="V52" s="38">
        <v>4.4250001907348802</v>
      </c>
      <c r="W52" s="38">
        <v>10.411165276360901</v>
      </c>
      <c r="X52" s="38">
        <v>0</v>
      </c>
      <c r="Y52" s="38">
        <v>100.728123173264</v>
      </c>
      <c r="Z52" s="38">
        <v>3.49413281204381</v>
      </c>
      <c r="AA52" s="38">
        <v>7.8508729664793</v>
      </c>
      <c r="AB52" s="38">
        <v>10.411165276360901</v>
      </c>
      <c r="AC52" s="38">
        <v>0</v>
      </c>
      <c r="AD52" s="38">
        <v>132.42738748260999</v>
      </c>
      <c r="AE52" s="38">
        <v>9.6088652331204791</v>
      </c>
      <c r="AF52" s="38">
        <v>8.6410970983486397</v>
      </c>
      <c r="AG52" s="38">
        <v>28.630704509992601</v>
      </c>
      <c r="AH52" s="38">
        <v>0</v>
      </c>
    </row>
    <row r="53" spans="2:34" x14ac:dyDescent="0.3">
      <c r="B53" s="2" t="s">
        <v>304</v>
      </c>
      <c r="C53" s="3" t="s">
        <v>300</v>
      </c>
      <c r="D53" t="s">
        <v>187</v>
      </c>
      <c r="E53" s="19">
        <v>0.24</v>
      </c>
      <c r="F53" s="19">
        <v>1.05</v>
      </c>
      <c r="G53" s="19">
        <v>1.74</v>
      </c>
      <c r="H53" s="11">
        <v>3.1</v>
      </c>
      <c r="I53" s="19">
        <v>0.72</v>
      </c>
      <c r="J53" s="11">
        <v>3.8</v>
      </c>
      <c r="K53" s="23">
        <v>83.2</v>
      </c>
      <c r="L53" s="23">
        <f t="shared" si="10"/>
        <v>3.5</v>
      </c>
      <c r="M53" s="26">
        <v>4.5</v>
      </c>
      <c r="N53" s="26">
        <v>100</v>
      </c>
      <c r="O53" s="28">
        <v>4</v>
      </c>
      <c r="P53">
        <v>1</v>
      </c>
      <c r="Q53">
        <v>0</v>
      </c>
      <c r="R53">
        <v>0</v>
      </c>
      <c r="S53">
        <v>0</v>
      </c>
      <c r="T53" s="38">
        <v>93.937918796775605</v>
      </c>
      <c r="U53" s="38">
        <v>7.4059147244145498</v>
      </c>
      <c r="V53" s="38">
        <v>4.4250001907348802</v>
      </c>
      <c r="W53" s="38">
        <v>10.411165276360901</v>
      </c>
      <c r="X53" s="38">
        <v>0</v>
      </c>
      <c r="Y53" s="38">
        <v>100.728123173264</v>
      </c>
      <c r="Z53" s="38">
        <v>2.6928560069908598</v>
      </c>
      <c r="AA53" s="38">
        <v>7.8508729664793</v>
      </c>
      <c r="AB53" s="38">
        <v>10.411165276360901</v>
      </c>
      <c r="AC53" s="38">
        <v>0</v>
      </c>
      <c r="AD53" s="38">
        <v>132.42738748260999</v>
      </c>
      <c r="AE53" s="38">
        <v>7.4053540192248697</v>
      </c>
      <c r="AF53" s="38">
        <v>8.6410970983486397</v>
      </c>
      <c r="AG53" s="38">
        <v>28.630704509992601</v>
      </c>
      <c r="AH53" s="38">
        <v>0</v>
      </c>
    </row>
    <row r="54" spans="2:34" x14ac:dyDescent="0.3">
      <c r="B54" s="2" t="s">
        <v>305</v>
      </c>
      <c r="C54" s="3" t="s">
        <v>301</v>
      </c>
      <c r="D54" t="s">
        <v>298</v>
      </c>
      <c r="E54" s="19">
        <v>0.24</v>
      </c>
      <c r="F54" s="19">
        <v>1.05</v>
      </c>
      <c r="G54" s="19">
        <v>1.74</v>
      </c>
      <c r="H54" s="11">
        <v>3.1</v>
      </c>
      <c r="I54" s="19">
        <v>0.72</v>
      </c>
      <c r="J54" s="11">
        <v>3.8</v>
      </c>
      <c r="K54" s="23">
        <v>83.2</v>
      </c>
      <c r="L54" s="26">
        <v>4.5</v>
      </c>
      <c r="M54" s="26">
        <v>4.5</v>
      </c>
      <c r="N54" s="26">
        <v>100</v>
      </c>
      <c r="O54" s="28">
        <v>4</v>
      </c>
      <c r="P54">
        <v>1</v>
      </c>
      <c r="Q54">
        <v>0</v>
      </c>
      <c r="R54">
        <v>0</v>
      </c>
      <c r="S54">
        <v>0</v>
      </c>
      <c r="T54" s="38">
        <v>93.937918796775605</v>
      </c>
      <c r="U54" s="38">
        <v>7.4059147244145498</v>
      </c>
      <c r="V54" s="38">
        <v>4.4250001907348802</v>
      </c>
      <c r="W54" s="38">
        <v>10.411165276360901</v>
      </c>
      <c r="X54" s="38">
        <v>0</v>
      </c>
      <c r="Y54" s="38">
        <v>98.019187569859</v>
      </c>
      <c r="Z54" s="38">
        <v>2.6928560069908598</v>
      </c>
      <c r="AA54" s="38">
        <v>7.8508729664793</v>
      </c>
      <c r="AB54" s="38">
        <v>10.411165276360901</v>
      </c>
      <c r="AC54" s="38">
        <v>0</v>
      </c>
      <c r="AD54" s="38">
        <v>124.977814573247</v>
      </c>
      <c r="AE54" s="38">
        <v>7.4053540192248697</v>
      </c>
      <c r="AF54" s="38">
        <v>8.6410970983486397</v>
      </c>
      <c r="AG54" s="38">
        <v>28.630704509992601</v>
      </c>
      <c r="AH54" s="38">
        <v>0</v>
      </c>
    </row>
    <row r="55" spans="2:34" x14ac:dyDescent="0.3">
      <c r="B55" s="2" t="s">
        <v>306</v>
      </c>
      <c r="C55" s="3" t="s">
        <v>296</v>
      </c>
      <c r="D55" s="16" t="s">
        <v>185</v>
      </c>
      <c r="E55" s="19">
        <v>0.24</v>
      </c>
      <c r="F55" s="19">
        <v>1.05</v>
      </c>
      <c r="G55" s="19">
        <v>1.74</v>
      </c>
      <c r="H55" s="11">
        <v>3.1</v>
      </c>
      <c r="I55" s="19">
        <v>0.72</v>
      </c>
      <c r="J55" s="11">
        <v>3.8</v>
      </c>
      <c r="K55" s="26">
        <v>100</v>
      </c>
      <c r="L55" s="26">
        <v>4.5</v>
      </c>
      <c r="M55" s="26">
        <v>4.5</v>
      </c>
      <c r="N55" s="26">
        <v>100</v>
      </c>
      <c r="O55" s="28">
        <v>4</v>
      </c>
      <c r="P55">
        <v>1</v>
      </c>
      <c r="Q55">
        <v>0</v>
      </c>
      <c r="R55">
        <v>0</v>
      </c>
      <c r="S55">
        <v>0</v>
      </c>
      <c r="T55" s="38">
        <v>93.937918796775605</v>
      </c>
      <c r="U55" s="38">
        <v>7.4059147244145498</v>
      </c>
      <c r="V55" s="38">
        <v>4.4250001907348802</v>
      </c>
      <c r="W55" s="38">
        <v>10.411165276360901</v>
      </c>
      <c r="X55" s="38">
        <v>0</v>
      </c>
      <c r="Y55" s="38">
        <v>83.298828897756394</v>
      </c>
      <c r="Z55" s="38">
        <v>2.6928560069908598</v>
      </c>
      <c r="AA55" s="38">
        <v>7.8508729664793</v>
      </c>
      <c r="AB55" s="38">
        <v>10.411165276360901</v>
      </c>
      <c r="AC55" s="38">
        <v>0</v>
      </c>
      <c r="AD55" s="38">
        <v>108.785420033934</v>
      </c>
      <c r="AE55" s="38">
        <v>7.4053540192248697</v>
      </c>
      <c r="AF55" s="38">
        <v>8.6410970983486397</v>
      </c>
      <c r="AG55" s="38">
        <v>28.630704509992601</v>
      </c>
      <c r="AH55" s="38">
        <v>0</v>
      </c>
    </row>
    <row r="56" spans="2:34" x14ac:dyDescent="0.3">
      <c r="B56" s="2">
        <v>2</v>
      </c>
      <c r="D56" s="4" t="s">
        <v>113</v>
      </c>
      <c r="E56" s="17">
        <v>0.24</v>
      </c>
      <c r="F56" s="17">
        <v>1.05</v>
      </c>
      <c r="G56" s="17">
        <v>1.74</v>
      </c>
      <c r="H56" s="30">
        <v>3.1</v>
      </c>
      <c r="I56" s="17">
        <v>0.72</v>
      </c>
      <c r="J56" s="30">
        <v>3.8</v>
      </c>
      <c r="K56" s="21">
        <v>83.2</v>
      </c>
      <c r="L56" s="21">
        <f>(3.62+3.38)/2</f>
        <v>3.5</v>
      </c>
      <c r="M56" s="21">
        <f>(3.71+3.17+3.46)/3</f>
        <v>3.4466666666666668</v>
      </c>
      <c r="N56" s="21">
        <v>82.5</v>
      </c>
      <c r="O56" s="22">
        <f>(268*6)/267.97</f>
        <v>6.000671716983244</v>
      </c>
      <c r="P56">
        <v>0</v>
      </c>
      <c r="Q56">
        <v>1</v>
      </c>
      <c r="R56">
        <v>0</v>
      </c>
      <c r="S56">
        <v>0</v>
      </c>
      <c r="T56" s="38">
        <v>73.716476523923802</v>
      </c>
      <c r="U56" s="38">
        <v>11.622393316887599</v>
      </c>
      <c r="V56" s="38">
        <v>4.4250001907348802</v>
      </c>
      <c r="W56" s="38">
        <v>15.616747914541399</v>
      </c>
      <c r="X56" s="38">
        <v>0</v>
      </c>
      <c r="Y56" s="38">
        <v>78.889312125202693</v>
      </c>
      <c r="Z56" s="38">
        <v>5.4474226734173401</v>
      </c>
      <c r="AA56" s="38">
        <v>9.5155492734817901</v>
      </c>
      <c r="AB56" s="38">
        <v>15.616747914541399</v>
      </c>
      <c r="AC56" s="38">
        <v>0</v>
      </c>
      <c r="AD56" s="38">
        <v>103.492424200722</v>
      </c>
      <c r="AE56" s="38">
        <v>14.9804123518977</v>
      </c>
      <c r="AF56" s="38">
        <v>10.4722410360514</v>
      </c>
      <c r="AG56" s="38">
        <v>42.946056764988903</v>
      </c>
      <c r="AH56" s="38">
        <v>0</v>
      </c>
    </row>
    <row r="57" spans="2:34" x14ac:dyDescent="0.3">
      <c r="B57" s="2" t="s">
        <v>27</v>
      </c>
      <c r="C57" s="37" t="s">
        <v>8</v>
      </c>
      <c r="D57" t="s">
        <v>328</v>
      </c>
      <c r="E57" s="18">
        <v>0.20499999999999999</v>
      </c>
      <c r="F57" s="19">
        <v>1.05</v>
      </c>
      <c r="G57" s="19">
        <v>1.74</v>
      </c>
      <c r="H57" s="11">
        <v>3.1</v>
      </c>
      <c r="I57" s="19">
        <v>0.72</v>
      </c>
      <c r="J57" s="11">
        <v>3.8</v>
      </c>
      <c r="K57" s="23">
        <v>83.2</v>
      </c>
      <c r="L57" s="23">
        <f>(3.62+3.38)/2</f>
        <v>3.5</v>
      </c>
      <c r="M57" s="23">
        <f>(3.71+3.17+3.46)/3</f>
        <v>3.4466666666666668</v>
      </c>
      <c r="N57" s="23">
        <v>82.5</v>
      </c>
      <c r="O57" s="24">
        <v>6.000671716983244</v>
      </c>
      <c r="P57">
        <v>0</v>
      </c>
      <c r="Q57">
        <v>1</v>
      </c>
      <c r="R57">
        <v>0</v>
      </c>
      <c r="S57">
        <v>0</v>
      </c>
      <c r="T57" s="38">
        <v>72.376821252345195</v>
      </c>
      <c r="U57" s="38">
        <v>11.6913232568767</v>
      </c>
      <c r="V57" s="38">
        <v>4.4250001907348802</v>
      </c>
      <c r="W57" s="38">
        <v>15.616747914541399</v>
      </c>
      <c r="X57" s="38">
        <v>0</v>
      </c>
      <c r="Y57" s="38">
        <v>77.493646785360795</v>
      </c>
      <c r="Z57" s="38">
        <v>5.4814507344964403</v>
      </c>
      <c r="AA57" s="38">
        <v>9.5155492734817901</v>
      </c>
      <c r="AB57" s="38">
        <v>15.616747914541399</v>
      </c>
      <c r="AC57" s="38">
        <v>0</v>
      </c>
      <c r="AD57" s="38">
        <v>101.71613807144099</v>
      </c>
      <c r="AE57" s="38">
        <v>15.073989519865201</v>
      </c>
      <c r="AF57" s="38">
        <v>10.4722410360514</v>
      </c>
      <c r="AG57" s="38">
        <v>42.946056764988903</v>
      </c>
      <c r="AH57" s="38">
        <v>0</v>
      </c>
    </row>
    <row r="58" spans="2:34" x14ac:dyDescent="0.3">
      <c r="B58" s="2" t="s">
        <v>307</v>
      </c>
      <c r="C58" s="37"/>
      <c r="D58" t="s">
        <v>329</v>
      </c>
      <c r="E58" s="20">
        <v>0.17</v>
      </c>
      <c r="F58" s="19">
        <v>1.05</v>
      </c>
      <c r="G58" s="19">
        <v>1.74</v>
      </c>
      <c r="H58" s="11">
        <v>3.1</v>
      </c>
      <c r="I58" s="19">
        <v>0.72</v>
      </c>
      <c r="J58" s="11">
        <v>3.8</v>
      </c>
      <c r="K58" s="23">
        <v>83.2</v>
      </c>
      <c r="L58" s="23">
        <f t="shared" ref="L58:L69" si="11">(3.62+3.38)/2</f>
        <v>3.5</v>
      </c>
      <c r="M58" s="23">
        <f t="shared" ref="M58:M72" si="12">(3.71+3.17+3.46)/3</f>
        <v>3.4466666666666668</v>
      </c>
      <c r="N58" s="23">
        <v>82.5</v>
      </c>
      <c r="O58" s="24">
        <v>6.000671716983244</v>
      </c>
      <c r="P58">
        <v>0</v>
      </c>
      <c r="Q58">
        <v>1</v>
      </c>
      <c r="R58">
        <v>0</v>
      </c>
      <c r="S58">
        <v>0</v>
      </c>
      <c r="T58" s="38">
        <v>71.038406983765597</v>
      </c>
      <c r="U58" s="38">
        <v>11.762036402855401</v>
      </c>
      <c r="V58" s="38">
        <v>4.4250001907348802</v>
      </c>
      <c r="W58" s="38">
        <v>15.616747914541399</v>
      </c>
      <c r="X58" s="38">
        <v>0</v>
      </c>
      <c r="Y58" s="38">
        <v>76.098493172199895</v>
      </c>
      <c r="Z58" s="38">
        <v>5.5163483648888203</v>
      </c>
      <c r="AA58" s="38">
        <v>9.5155492734817901</v>
      </c>
      <c r="AB58" s="38">
        <v>15.616747914541399</v>
      </c>
      <c r="AC58" s="38">
        <v>0</v>
      </c>
      <c r="AD58" s="38">
        <v>99.939349227545605</v>
      </c>
      <c r="AE58" s="38">
        <v>15.1699580034443</v>
      </c>
      <c r="AF58" s="38">
        <v>10.4722410360514</v>
      </c>
      <c r="AG58" s="38">
        <v>42.946056764988903</v>
      </c>
      <c r="AH58" s="38">
        <v>0</v>
      </c>
    </row>
    <row r="59" spans="2:34" x14ac:dyDescent="0.3">
      <c r="B59" s="2" t="s">
        <v>29</v>
      </c>
      <c r="C59" s="37"/>
      <c r="D59" t="s">
        <v>330</v>
      </c>
      <c r="E59" s="19">
        <v>0.24</v>
      </c>
      <c r="F59" s="18">
        <v>0.628</v>
      </c>
      <c r="G59" s="19">
        <v>1.74</v>
      </c>
      <c r="H59" s="11">
        <v>3.1</v>
      </c>
      <c r="I59" s="19">
        <v>0.72</v>
      </c>
      <c r="J59" s="11">
        <v>3.8</v>
      </c>
      <c r="K59" s="23">
        <v>83.2</v>
      </c>
      <c r="L59" s="23">
        <f t="shared" si="11"/>
        <v>3.5</v>
      </c>
      <c r="M59" s="23">
        <f t="shared" si="12"/>
        <v>3.4466666666666668</v>
      </c>
      <c r="N59" s="23">
        <v>82.5</v>
      </c>
      <c r="O59" s="24">
        <v>6.000671716983244</v>
      </c>
      <c r="P59">
        <v>0</v>
      </c>
      <c r="Q59">
        <v>1</v>
      </c>
      <c r="R59">
        <v>0</v>
      </c>
      <c r="S59">
        <v>0</v>
      </c>
      <c r="T59" s="38">
        <v>67.295299554165993</v>
      </c>
      <c r="U59" s="38">
        <v>11.4763562341337</v>
      </c>
      <c r="V59" s="38">
        <v>4.4250001907348802</v>
      </c>
      <c r="W59" s="38">
        <v>15.616747914541399</v>
      </c>
      <c r="X59" s="38">
        <v>0</v>
      </c>
      <c r="Y59" s="38">
        <v>72.192270136326599</v>
      </c>
      <c r="Z59" s="38">
        <v>5.38415137705719</v>
      </c>
      <c r="AA59" s="38">
        <v>9.5155492734817901</v>
      </c>
      <c r="AB59" s="38">
        <v>15.616747914541399</v>
      </c>
      <c r="AC59" s="38">
        <v>0</v>
      </c>
      <c r="AD59" s="38">
        <v>94.958057292296303</v>
      </c>
      <c r="AE59" s="38">
        <v>14.8064162869073</v>
      </c>
      <c r="AF59" s="38">
        <v>10.4722410360514</v>
      </c>
      <c r="AG59" s="38">
        <v>42.946056764988903</v>
      </c>
      <c r="AH59" s="38">
        <v>0</v>
      </c>
    </row>
    <row r="60" spans="2:34" x14ac:dyDescent="0.3">
      <c r="B60" s="2" t="s">
        <v>30</v>
      </c>
      <c r="C60" s="37"/>
      <c r="D60" t="s">
        <v>117</v>
      </c>
      <c r="E60" s="19">
        <v>0.24</v>
      </c>
      <c r="F60" s="20">
        <v>0.20599999999999999</v>
      </c>
      <c r="G60" s="19">
        <v>1.74</v>
      </c>
      <c r="H60" s="11">
        <v>3.1</v>
      </c>
      <c r="I60" s="19">
        <v>0.72</v>
      </c>
      <c r="J60" s="11">
        <v>3.8</v>
      </c>
      <c r="K60" s="23">
        <v>83.2</v>
      </c>
      <c r="L60" s="23">
        <f t="shared" si="11"/>
        <v>3.5</v>
      </c>
      <c r="M60" s="23">
        <f t="shared" si="12"/>
        <v>3.4466666666666668</v>
      </c>
      <c r="N60" s="23">
        <v>82.5</v>
      </c>
      <c r="O60" s="24">
        <v>6.000671716983244</v>
      </c>
      <c r="P60">
        <v>0</v>
      </c>
      <c r="Q60">
        <v>1</v>
      </c>
      <c r="R60">
        <v>0</v>
      </c>
      <c r="S60">
        <v>0</v>
      </c>
      <c r="T60" s="38">
        <v>60.886400698579401</v>
      </c>
      <c r="U60" s="38">
        <v>11.345788388479299</v>
      </c>
      <c r="V60" s="38">
        <v>4.4250001907348802</v>
      </c>
      <c r="W60" s="38">
        <v>15.616747914541399</v>
      </c>
      <c r="X60" s="38">
        <v>0</v>
      </c>
      <c r="Y60" s="38">
        <v>65.489761232117701</v>
      </c>
      <c r="Z60" s="38">
        <v>5.3284235579840997</v>
      </c>
      <c r="AA60" s="38">
        <v>9.5155492734817901</v>
      </c>
      <c r="AB60" s="38">
        <v>15.616747914541399</v>
      </c>
      <c r="AC60" s="38">
        <v>0</v>
      </c>
      <c r="AD60" s="38">
        <v>86.389759761581999</v>
      </c>
      <c r="AE60" s="38">
        <v>14.653164784456299</v>
      </c>
      <c r="AF60" s="38">
        <v>10.4722410360514</v>
      </c>
      <c r="AG60" s="38">
        <v>42.946056764988903</v>
      </c>
      <c r="AH60" s="38">
        <v>0</v>
      </c>
    </row>
    <row r="61" spans="2:34" x14ac:dyDescent="0.3">
      <c r="B61" s="2" t="s">
        <v>31</v>
      </c>
      <c r="C61" s="37"/>
      <c r="D61" t="s">
        <v>331</v>
      </c>
      <c r="E61" s="19">
        <v>0.24</v>
      </c>
      <c r="F61" s="19">
        <v>1.05</v>
      </c>
      <c r="G61" s="18">
        <v>0.98899999999999999</v>
      </c>
      <c r="H61" s="11">
        <v>3.1</v>
      </c>
      <c r="I61" s="19">
        <v>0.72</v>
      </c>
      <c r="J61" s="11">
        <v>3.8</v>
      </c>
      <c r="K61" s="23">
        <v>83.2</v>
      </c>
      <c r="L61" s="23">
        <f t="shared" si="11"/>
        <v>3.5</v>
      </c>
      <c r="M61" s="23">
        <f t="shared" si="12"/>
        <v>3.4466666666666668</v>
      </c>
      <c r="N61" s="23">
        <v>82.5</v>
      </c>
      <c r="O61" s="24">
        <v>6.000671716983244</v>
      </c>
      <c r="P61">
        <v>0</v>
      </c>
      <c r="Q61">
        <v>1</v>
      </c>
      <c r="R61">
        <v>0</v>
      </c>
      <c r="S61">
        <v>0</v>
      </c>
      <c r="T61" s="38">
        <v>66.405929896884004</v>
      </c>
      <c r="U61" s="38">
        <v>12.279568594834</v>
      </c>
      <c r="V61" s="38">
        <v>4.4250001907348802</v>
      </c>
      <c r="W61" s="38">
        <v>15.616747914541399</v>
      </c>
      <c r="X61" s="38">
        <v>0</v>
      </c>
      <c r="Y61" s="38">
        <v>71.264272210424394</v>
      </c>
      <c r="Z61" s="38">
        <v>5.7683752803763904</v>
      </c>
      <c r="AA61" s="38">
        <v>9.5155492734817901</v>
      </c>
      <c r="AB61" s="38">
        <v>15.616747914541399</v>
      </c>
      <c r="AC61" s="38">
        <v>0</v>
      </c>
      <c r="AD61" s="38">
        <v>93.774845448202299</v>
      </c>
      <c r="AE61" s="38">
        <v>15.863032021035099</v>
      </c>
      <c r="AF61" s="38">
        <v>10.4722410360514</v>
      </c>
      <c r="AG61" s="38">
        <v>42.946056764988903</v>
      </c>
      <c r="AH61" s="38">
        <v>0</v>
      </c>
    </row>
    <row r="62" spans="2:34" x14ac:dyDescent="0.3">
      <c r="B62" s="2" t="s">
        <v>32</v>
      </c>
      <c r="C62" s="37"/>
      <c r="D62" t="s">
        <v>116</v>
      </c>
      <c r="E62" s="19">
        <v>0.24</v>
      </c>
      <c r="F62" s="19">
        <v>1.05</v>
      </c>
      <c r="G62" s="20">
        <v>0.23699999999999999</v>
      </c>
      <c r="H62" s="11">
        <v>3.1</v>
      </c>
      <c r="I62" s="19">
        <v>0.72</v>
      </c>
      <c r="J62" s="11">
        <v>3.8</v>
      </c>
      <c r="K62" s="23">
        <v>83.2</v>
      </c>
      <c r="L62" s="23">
        <f t="shared" si="11"/>
        <v>3.5</v>
      </c>
      <c r="M62" s="23">
        <f t="shared" si="12"/>
        <v>3.4466666666666668</v>
      </c>
      <c r="N62" s="23">
        <v>82.5</v>
      </c>
      <c r="O62" s="24">
        <v>6.000671716983244</v>
      </c>
      <c r="P62">
        <v>0</v>
      </c>
      <c r="Q62">
        <v>1</v>
      </c>
      <c r="R62">
        <v>0</v>
      </c>
      <c r="S62">
        <v>0</v>
      </c>
      <c r="T62" s="38">
        <v>59.141057963398303</v>
      </c>
      <c r="U62" s="38">
        <v>13.0508586067323</v>
      </c>
      <c r="V62" s="38">
        <v>4.4250001907348802</v>
      </c>
      <c r="W62" s="38">
        <v>15.616747914541399</v>
      </c>
      <c r="X62" s="38">
        <v>0</v>
      </c>
      <c r="Y62" s="38">
        <v>63.664034832694298</v>
      </c>
      <c r="Z62" s="38">
        <v>6.1449758738356097</v>
      </c>
      <c r="AA62" s="38">
        <v>9.5155492734817901</v>
      </c>
      <c r="AB62" s="38">
        <v>15.616747914541399</v>
      </c>
      <c r="AC62" s="38">
        <v>0</v>
      </c>
      <c r="AD62" s="38">
        <v>84.055178133998993</v>
      </c>
      <c r="AE62" s="38">
        <v>16.8986836530479</v>
      </c>
      <c r="AF62" s="38">
        <v>10.4722410360514</v>
      </c>
      <c r="AG62" s="38">
        <v>42.946056764988903</v>
      </c>
      <c r="AH62" s="38">
        <v>0</v>
      </c>
    </row>
    <row r="63" spans="2:34" x14ac:dyDescent="0.3">
      <c r="B63" s="2" t="s">
        <v>33</v>
      </c>
      <c r="C63" s="37" t="s">
        <v>6</v>
      </c>
      <c r="D63" t="s">
        <v>332</v>
      </c>
      <c r="E63" s="19">
        <v>0.24</v>
      </c>
      <c r="F63" s="19">
        <v>1.05</v>
      </c>
      <c r="G63" s="19">
        <v>1.74</v>
      </c>
      <c r="H63" s="12">
        <v>2.2000000000000002</v>
      </c>
      <c r="I63" s="19">
        <v>0.72</v>
      </c>
      <c r="J63" s="11">
        <v>3.8</v>
      </c>
      <c r="K63" s="23">
        <v>83.2</v>
      </c>
      <c r="L63" s="23">
        <f t="shared" si="11"/>
        <v>3.5</v>
      </c>
      <c r="M63" s="23">
        <f t="shared" si="12"/>
        <v>3.4466666666666668</v>
      </c>
      <c r="N63" s="23">
        <v>82.5</v>
      </c>
      <c r="O63" s="24">
        <v>6.000671716983244</v>
      </c>
      <c r="P63">
        <v>0</v>
      </c>
      <c r="Q63">
        <v>1</v>
      </c>
      <c r="R63">
        <v>0</v>
      </c>
      <c r="S63">
        <v>0</v>
      </c>
      <c r="T63" s="38">
        <v>69.891418684912196</v>
      </c>
      <c r="U63" s="38">
        <v>11.8934125139344</v>
      </c>
      <c r="V63" s="38">
        <v>4.4250001907348802</v>
      </c>
      <c r="W63" s="38">
        <v>15.616747914541399</v>
      </c>
      <c r="X63" s="38">
        <v>0</v>
      </c>
      <c r="Y63" s="38">
        <v>74.902362269351102</v>
      </c>
      <c r="Z63" s="38">
        <v>5.5797928822937104</v>
      </c>
      <c r="AA63" s="38">
        <v>9.5155492734817901</v>
      </c>
      <c r="AB63" s="38">
        <v>15.616747914541399</v>
      </c>
      <c r="AC63" s="38">
        <v>0</v>
      </c>
      <c r="AD63" s="38">
        <v>98.415259111321603</v>
      </c>
      <c r="AE63" s="38">
        <v>15.344430426307699</v>
      </c>
      <c r="AF63" s="38">
        <v>10.4722410360514</v>
      </c>
      <c r="AG63" s="38">
        <v>42.946056764988903</v>
      </c>
      <c r="AH63" s="38">
        <v>0</v>
      </c>
    </row>
    <row r="64" spans="2:34" x14ac:dyDescent="0.3">
      <c r="B64" s="2" t="s">
        <v>34</v>
      </c>
      <c r="C64" s="37"/>
      <c r="D64" t="s">
        <v>333</v>
      </c>
      <c r="E64" s="19">
        <v>0.24</v>
      </c>
      <c r="F64" s="19">
        <v>1.05</v>
      </c>
      <c r="G64" s="19">
        <v>1.74</v>
      </c>
      <c r="H64" s="14">
        <v>1.3</v>
      </c>
      <c r="I64" s="19">
        <v>0.72</v>
      </c>
      <c r="J64" s="11">
        <v>3.8</v>
      </c>
      <c r="K64" s="23">
        <v>83.2</v>
      </c>
      <c r="L64" s="23">
        <f t="shared" si="11"/>
        <v>3.5</v>
      </c>
      <c r="M64" s="23">
        <f t="shared" si="12"/>
        <v>3.4466666666666668</v>
      </c>
      <c r="N64" s="23">
        <v>82.5</v>
      </c>
      <c r="O64" s="24">
        <v>6.000671716983244</v>
      </c>
      <c r="P64">
        <v>0</v>
      </c>
      <c r="Q64">
        <v>1</v>
      </c>
      <c r="R64">
        <v>0</v>
      </c>
      <c r="S64">
        <v>0</v>
      </c>
      <c r="T64" s="38">
        <v>66.080745973018296</v>
      </c>
      <c r="U64" s="38">
        <v>12.183397444291501</v>
      </c>
      <c r="V64" s="38">
        <v>4.4250001907348802</v>
      </c>
      <c r="W64" s="38">
        <v>15.616747914541399</v>
      </c>
      <c r="X64" s="38">
        <v>0</v>
      </c>
      <c r="Y64" s="38">
        <v>70.924573354920796</v>
      </c>
      <c r="Z64" s="38">
        <v>5.7214116130938697</v>
      </c>
      <c r="AA64" s="38">
        <v>9.5155492734817901</v>
      </c>
      <c r="AB64" s="38">
        <v>15.616747914541399</v>
      </c>
      <c r="AC64" s="38">
        <v>0</v>
      </c>
      <c r="AD64" s="38">
        <v>93.341147211976804</v>
      </c>
      <c r="AE64" s="38">
        <v>15.7338819360081</v>
      </c>
      <c r="AF64" s="38">
        <v>10.4722410360514</v>
      </c>
      <c r="AG64" s="38">
        <v>42.946056764988903</v>
      </c>
      <c r="AH64" s="38">
        <v>0</v>
      </c>
    </row>
    <row r="65" spans="2:34" x14ac:dyDescent="0.3">
      <c r="B65" s="2" t="s">
        <v>35</v>
      </c>
      <c r="C65" s="37"/>
      <c r="D65" t="s">
        <v>334</v>
      </c>
      <c r="E65" s="19">
        <v>0.24</v>
      </c>
      <c r="F65" s="19">
        <v>1.05</v>
      </c>
      <c r="G65" s="19">
        <v>1.74</v>
      </c>
      <c r="H65" s="11">
        <v>3.1</v>
      </c>
      <c r="I65" s="18">
        <v>0.46</v>
      </c>
      <c r="J65" s="11">
        <v>3.8</v>
      </c>
      <c r="K65" s="23">
        <v>83.2</v>
      </c>
      <c r="L65" s="23">
        <f t="shared" si="11"/>
        <v>3.5</v>
      </c>
      <c r="M65" s="23">
        <f t="shared" si="12"/>
        <v>3.4466666666666668</v>
      </c>
      <c r="N65" s="23">
        <v>82.5</v>
      </c>
      <c r="O65" s="24">
        <v>6.000671716983244</v>
      </c>
      <c r="P65">
        <v>0</v>
      </c>
      <c r="Q65">
        <v>1</v>
      </c>
      <c r="R65">
        <v>0</v>
      </c>
      <c r="S65">
        <v>0</v>
      </c>
      <c r="T65" s="38">
        <v>77.981126896043094</v>
      </c>
      <c r="U65" s="38">
        <v>9.2159095017751298</v>
      </c>
      <c r="V65" s="38">
        <v>4.4250001907348802</v>
      </c>
      <c r="W65" s="38">
        <v>15.616747914541399</v>
      </c>
      <c r="X65" s="38">
        <v>0</v>
      </c>
      <c r="Y65" s="38">
        <v>83.325185916632705</v>
      </c>
      <c r="Z65" s="38">
        <v>4.3029813467274103</v>
      </c>
      <c r="AA65" s="38">
        <v>9.5155492734817901</v>
      </c>
      <c r="AB65" s="38">
        <v>15.616747914541399</v>
      </c>
      <c r="AC65" s="38">
        <v>0</v>
      </c>
      <c r="AD65" s="38">
        <v>109.12757617334699</v>
      </c>
      <c r="AE65" s="38">
        <v>11.8331987035004</v>
      </c>
      <c r="AF65" s="38">
        <v>10.4722410360514</v>
      </c>
      <c r="AG65" s="38">
        <v>42.946056764988903</v>
      </c>
      <c r="AH65" s="38">
        <v>0</v>
      </c>
    </row>
    <row r="66" spans="2:34" x14ac:dyDescent="0.3">
      <c r="B66" s="2" t="s">
        <v>36</v>
      </c>
      <c r="C66" s="37"/>
      <c r="D66" t="s">
        <v>335</v>
      </c>
      <c r="E66" s="19">
        <v>0.24</v>
      </c>
      <c r="F66" s="19">
        <v>1.05</v>
      </c>
      <c r="G66" s="19">
        <v>1.74</v>
      </c>
      <c r="H66" s="11">
        <v>3.1</v>
      </c>
      <c r="I66" s="20">
        <v>0.23</v>
      </c>
      <c r="J66" s="11">
        <v>3.8</v>
      </c>
      <c r="K66" s="23">
        <v>83.2</v>
      </c>
      <c r="L66" s="23">
        <f t="shared" si="11"/>
        <v>3.5</v>
      </c>
      <c r="M66" s="23">
        <f t="shared" si="12"/>
        <v>3.4466666666666668</v>
      </c>
      <c r="N66" s="23">
        <v>82.5</v>
      </c>
      <c r="O66" s="24">
        <v>6.000671716983244</v>
      </c>
      <c r="P66">
        <v>0</v>
      </c>
      <c r="Q66">
        <v>1</v>
      </c>
      <c r="R66">
        <v>0</v>
      </c>
      <c r="S66">
        <v>0</v>
      </c>
      <c r="T66" s="38">
        <v>81.982207448884495</v>
      </c>
      <c r="U66" s="38">
        <v>7.2416265066700101</v>
      </c>
      <c r="V66" s="38">
        <v>4.4250001907348802</v>
      </c>
      <c r="W66" s="38">
        <v>15.616747914541399</v>
      </c>
      <c r="X66" s="38">
        <v>0</v>
      </c>
      <c r="Y66" s="38">
        <v>87.540433019795501</v>
      </c>
      <c r="Z66" s="38">
        <v>3.3659463461097499</v>
      </c>
      <c r="AA66" s="38">
        <v>9.5155492734817901</v>
      </c>
      <c r="AB66" s="38">
        <v>15.616747914541399</v>
      </c>
      <c r="AC66" s="38">
        <v>0</v>
      </c>
      <c r="AD66" s="38">
        <v>114.56165131492</v>
      </c>
      <c r="AE66" s="38">
        <v>9.2563524518017992</v>
      </c>
      <c r="AF66" s="38">
        <v>10.4722410360514</v>
      </c>
      <c r="AG66" s="38">
        <v>42.946056764988903</v>
      </c>
      <c r="AH66" s="38">
        <v>0</v>
      </c>
    </row>
    <row r="67" spans="2:34" x14ac:dyDescent="0.3">
      <c r="B67" s="2" t="s">
        <v>37</v>
      </c>
      <c r="C67" s="37" t="s">
        <v>26</v>
      </c>
      <c r="D67" t="s">
        <v>336</v>
      </c>
      <c r="E67" s="19">
        <v>0.24</v>
      </c>
      <c r="F67" s="19">
        <v>1.05</v>
      </c>
      <c r="G67" s="19">
        <v>1.74</v>
      </c>
      <c r="H67" s="11">
        <v>3.1</v>
      </c>
      <c r="I67" s="19">
        <v>0.72</v>
      </c>
      <c r="J67" s="12">
        <v>2.8</v>
      </c>
      <c r="K67" s="23">
        <v>83.2</v>
      </c>
      <c r="L67" s="23">
        <f t="shared" si="11"/>
        <v>3.5</v>
      </c>
      <c r="M67" s="23">
        <f t="shared" si="12"/>
        <v>3.4466666666666668</v>
      </c>
      <c r="N67" s="23">
        <v>82.5</v>
      </c>
      <c r="O67" s="24">
        <v>6.000671716983244</v>
      </c>
      <c r="P67">
        <v>0</v>
      </c>
      <c r="Q67">
        <v>1</v>
      </c>
      <c r="R67">
        <v>0</v>
      </c>
      <c r="S67">
        <v>0</v>
      </c>
      <c r="T67" s="38">
        <v>72.712550083818698</v>
      </c>
      <c r="U67" s="38">
        <v>11.6916771920404</v>
      </c>
      <c r="V67" s="38">
        <v>4.4250001907348802</v>
      </c>
      <c r="W67" s="38">
        <v>15.616747914541399</v>
      </c>
      <c r="X67" s="38">
        <v>0</v>
      </c>
      <c r="Y67" s="38">
        <v>77.843506275759907</v>
      </c>
      <c r="Z67" s="38">
        <v>5.4812634052463496</v>
      </c>
      <c r="AA67" s="38">
        <v>9.5155492734817901</v>
      </c>
      <c r="AB67" s="38">
        <v>15.616747914541399</v>
      </c>
      <c r="AC67" s="38">
        <v>0</v>
      </c>
      <c r="AD67" s="38">
        <v>102.16154893632699</v>
      </c>
      <c r="AE67" s="38">
        <v>15.073474364427501</v>
      </c>
      <c r="AF67" s="38">
        <v>10.4722410360514</v>
      </c>
      <c r="AG67" s="38">
        <v>42.946056764988903</v>
      </c>
      <c r="AH67" s="38">
        <v>0</v>
      </c>
    </row>
    <row r="68" spans="2:34" x14ac:dyDescent="0.3">
      <c r="B68" s="2" t="s">
        <v>38</v>
      </c>
      <c r="C68" s="37"/>
      <c r="D68" t="s">
        <v>118</v>
      </c>
      <c r="E68" s="19">
        <v>0.24</v>
      </c>
      <c r="F68" s="19">
        <v>1.05</v>
      </c>
      <c r="G68" s="19">
        <v>1.74</v>
      </c>
      <c r="H68" s="11">
        <v>3.1</v>
      </c>
      <c r="I68" s="19">
        <v>0.72</v>
      </c>
      <c r="J68" s="14">
        <v>1.5</v>
      </c>
      <c r="K68" s="23">
        <v>83.2</v>
      </c>
      <c r="L68" s="23">
        <f t="shared" si="11"/>
        <v>3.5</v>
      </c>
      <c r="M68" s="23">
        <f t="shared" si="12"/>
        <v>3.4466666666666668</v>
      </c>
      <c r="N68" s="23">
        <v>82.5</v>
      </c>
      <c r="O68" s="24">
        <v>6.000671716983244</v>
      </c>
      <c r="P68">
        <v>0</v>
      </c>
      <c r="Q68">
        <v>1</v>
      </c>
      <c r="R68">
        <v>0</v>
      </c>
      <c r="S68">
        <v>0</v>
      </c>
      <c r="T68" s="38">
        <v>71.408865821813606</v>
      </c>
      <c r="U68" s="38">
        <v>11.7835882528091</v>
      </c>
      <c r="V68" s="38">
        <v>4.4250001907348802</v>
      </c>
      <c r="W68" s="38">
        <v>15.616747914541399</v>
      </c>
      <c r="X68" s="38">
        <v>0</v>
      </c>
      <c r="Y68" s="38">
        <v>76.484791940771402</v>
      </c>
      <c r="Z68" s="38">
        <v>5.5261546077209101</v>
      </c>
      <c r="AA68" s="38">
        <v>9.5155492734817901</v>
      </c>
      <c r="AB68" s="38">
        <v>15.616747914541399</v>
      </c>
      <c r="AC68" s="38">
        <v>0</v>
      </c>
      <c r="AD68" s="38">
        <v>100.431516965721</v>
      </c>
      <c r="AE68" s="38">
        <v>15.1969251712325</v>
      </c>
      <c r="AF68" s="38">
        <v>10.4722410360514</v>
      </c>
      <c r="AG68" s="38">
        <v>42.946056764988903</v>
      </c>
      <c r="AH68" s="38">
        <v>0</v>
      </c>
    </row>
    <row r="69" spans="2:34" x14ac:dyDescent="0.3">
      <c r="B69" s="2" t="s">
        <v>39</v>
      </c>
      <c r="C69" s="37" t="s">
        <v>11</v>
      </c>
      <c r="D69" t="s">
        <v>337</v>
      </c>
      <c r="E69" s="19">
        <v>0.24</v>
      </c>
      <c r="F69" s="19">
        <v>1.05</v>
      </c>
      <c r="G69" s="19">
        <v>1.74</v>
      </c>
      <c r="H69" s="11">
        <v>3.1</v>
      </c>
      <c r="I69" s="19">
        <v>0.72</v>
      </c>
      <c r="J69" s="11">
        <v>3.8</v>
      </c>
      <c r="K69" s="25">
        <v>91.6</v>
      </c>
      <c r="L69" s="23">
        <f t="shared" si="11"/>
        <v>3.5</v>
      </c>
      <c r="M69" s="23">
        <f t="shared" si="12"/>
        <v>3.4466666666666668</v>
      </c>
      <c r="N69" s="23">
        <v>82.5</v>
      </c>
      <c r="O69" s="24">
        <v>6.000671716983244</v>
      </c>
      <c r="P69">
        <v>0</v>
      </c>
      <c r="Q69">
        <v>1</v>
      </c>
      <c r="R69">
        <v>0</v>
      </c>
      <c r="S69">
        <v>0</v>
      </c>
      <c r="T69" s="38">
        <v>73.716476523923802</v>
      </c>
      <c r="U69" s="38">
        <v>11.622393316887599</v>
      </c>
      <c r="V69" s="38">
        <v>4.4250001907348802</v>
      </c>
      <c r="W69" s="38">
        <v>15.616747914541399</v>
      </c>
      <c r="X69" s="38">
        <v>0</v>
      </c>
      <c r="Y69" s="38">
        <v>72.583855285146399</v>
      </c>
      <c r="Z69" s="38">
        <v>5.4474226734173401</v>
      </c>
      <c r="AA69" s="38">
        <v>9.5155492734817901</v>
      </c>
      <c r="AB69" s="38">
        <v>15.616747914541399</v>
      </c>
      <c r="AC69" s="38">
        <v>0</v>
      </c>
      <c r="AD69" s="38">
        <v>96.556421676659795</v>
      </c>
      <c r="AE69" s="38">
        <v>14.9804123518977</v>
      </c>
      <c r="AF69" s="38">
        <v>10.4722410360514</v>
      </c>
      <c r="AG69" s="38">
        <v>42.946056764988903</v>
      </c>
      <c r="AH69" s="38">
        <v>0</v>
      </c>
    </row>
    <row r="70" spans="2:34" x14ac:dyDescent="0.3">
      <c r="B70" s="2" t="s">
        <v>40</v>
      </c>
      <c r="C70" s="37"/>
      <c r="D70" t="s">
        <v>338</v>
      </c>
      <c r="E70" s="19">
        <v>0.24</v>
      </c>
      <c r="F70" s="19">
        <v>1.05</v>
      </c>
      <c r="G70" s="19">
        <v>1.74</v>
      </c>
      <c r="H70" s="11">
        <v>3.1</v>
      </c>
      <c r="I70" s="19">
        <v>0.72</v>
      </c>
      <c r="J70" s="11">
        <v>3.8</v>
      </c>
      <c r="K70" s="26">
        <v>100</v>
      </c>
      <c r="L70" s="23">
        <f>(3.62+3.38)/2</f>
        <v>3.5</v>
      </c>
      <c r="M70" s="23">
        <f t="shared" si="12"/>
        <v>3.4466666666666668</v>
      </c>
      <c r="N70" s="23">
        <v>82.5</v>
      </c>
      <c r="O70" s="24">
        <v>6.000671716983244</v>
      </c>
      <c r="P70">
        <v>0</v>
      </c>
      <c r="Q70">
        <v>1</v>
      </c>
      <c r="R70">
        <v>0</v>
      </c>
      <c r="S70">
        <v>0</v>
      </c>
      <c r="T70" s="38">
        <v>73.716476523923802</v>
      </c>
      <c r="U70" s="38">
        <v>11.622393316887599</v>
      </c>
      <c r="V70" s="38">
        <v>4.4250001907348802</v>
      </c>
      <c r="W70" s="38">
        <v>15.616747914541399</v>
      </c>
      <c r="X70" s="38">
        <v>0</v>
      </c>
      <c r="Y70" s="38">
        <v>67.337715194219498</v>
      </c>
      <c r="Z70" s="38">
        <v>5.4474226734173401</v>
      </c>
      <c r="AA70" s="38">
        <v>9.5155492734817901</v>
      </c>
      <c r="AB70" s="38">
        <v>15.616747914541399</v>
      </c>
      <c r="AC70" s="38">
        <v>0</v>
      </c>
      <c r="AD70" s="38">
        <v>90.785667576640193</v>
      </c>
      <c r="AE70" s="38">
        <v>14.9804123518977</v>
      </c>
      <c r="AF70" s="38">
        <v>10.4722410360514</v>
      </c>
      <c r="AG70" s="38">
        <v>42.946056764988903</v>
      </c>
      <c r="AH70" s="38">
        <v>0</v>
      </c>
    </row>
    <row r="71" spans="2:34" x14ac:dyDescent="0.3">
      <c r="B71" s="2" t="s">
        <v>41</v>
      </c>
      <c r="C71" s="37"/>
      <c r="D71" t="s">
        <v>346</v>
      </c>
      <c r="E71" s="19">
        <v>0.24</v>
      </c>
      <c r="F71" s="19">
        <v>1.05</v>
      </c>
      <c r="G71" s="19">
        <v>1.74</v>
      </c>
      <c r="H71" s="11">
        <v>3.1</v>
      </c>
      <c r="I71" s="19">
        <v>0.72</v>
      </c>
      <c r="J71" s="11">
        <v>3.8</v>
      </c>
      <c r="K71" s="23">
        <v>83.2</v>
      </c>
      <c r="L71" s="25">
        <f>$L$5+($L$21-$L$5)/2</f>
        <v>4</v>
      </c>
      <c r="M71" s="23">
        <f t="shared" si="12"/>
        <v>3.4466666666666668</v>
      </c>
      <c r="N71" s="23">
        <v>82.5</v>
      </c>
      <c r="O71" s="24">
        <v>6.000671716983244</v>
      </c>
      <c r="P71">
        <v>0</v>
      </c>
      <c r="Q71">
        <v>1</v>
      </c>
      <c r="R71">
        <v>0</v>
      </c>
      <c r="S71">
        <v>0</v>
      </c>
      <c r="T71" s="38">
        <v>73.716476523923802</v>
      </c>
      <c r="U71" s="38">
        <v>11.622393316887599</v>
      </c>
      <c r="V71" s="38">
        <v>4.4250001907348802</v>
      </c>
      <c r="W71" s="38">
        <v>15.616747914541399</v>
      </c>
      <c r="X71" s="38">
        <v>0</v>
      </c>
      <c r="Y71" s="38">
        <v>77.748915639097703</v>
      </c>
      <c r="Z71" s="38">
        <v>5.4474226734173401</v>
      </c>
      <c r="AA71" s="38">
        <v>9.5155492734817901</v>
      </c>
      <c r="AB71" s="38">
        <v>15.616747914541399</v>
      </c>
      <c r="AC71" s="38">
        <v>0</v>
      </c>
      <c r="AD71" s="38">
        <v>100.356333863933</v>
      </c>
      <c r="AE71" s="38">
        <v>14.9804123518977</v>
      </c>
      <c r="AF71" s="38">
        <v>10.4722410360514</v>
      </c>
      <c r="AG71" s="38">
        <v>42.946056764988903</v>
      </c>
      <c r="AH71" s="38">
        <v>0</v>
      </c>
    </row>
    <row r="72" spans="2:34" x14ac:dyDescent="0.3">
      <c r="B72" s="2" t="s">
        <v>42</v>
      </c>
      <c r="C72" s="37"/>
      <c r="D72" t="s">
        <v>345</v>
      </c>
      <c r="E72" s="19">
        <v>0.24</v>
      </c>
      <c r="F72" s="19">
        <v>1.05</v>
      </c>
      <c r="G72" s="19">
        <v>1.74</v>
      </c>
      <c r="H72" s="11">
        <v>3.1</v>
      </c>
      <c r="I72" s="19">
        <v>0.72</v>
      </c>
      <c r="J72" s="11">
        <v>3.8</v>
      </c>
      <c r="K72" s="23">
        <v>83.2</v>
      </c>
      <c r="L72" s="26">
        <v>4.5</v>
      </c>
      <c r="M72" s="23">
        <f t="shared" si="12"/>
        <v>3.4466666666666668</v>
      </c>
      <c r="N72" s="23">
        <v>82.5</v>
      </c>
      <c r="O72" s="24">
        <v>6.000671716983244</v>
      </c>
      <c r="P72">
        <v>0</v>
      </c>
      <c r="Q72">
        <v>1</v>
      </c>
      <c r="R72">
        <v>0</v>
      </c>
      <c r="S72">
        <v>0</v>
      </c>
      <c r="T72" s="38">
        <v>73.716476523923802</v>
      </c>
      <c r="U72" s="38">
        <v>11.622393316887599</v>
      </c>
      <c r="V72" s="38">
        <v>4.4250001907348802</v>
      </c>
      <c r="W72" s="38">
        <v>15.616747914541399</v>
      </c>
      <c r="X72" s="38">
        <v>0</v>
      </c>
      <c r="Y72" s="38">
        <v>76.806771200760807</v>
      </c>
      <c r="Z72" s="38">
        <v>5.4474226734173401</v>
      </c>
      <c r="AA72" s="38">
        <v>9.5155492734817901</v>
      </c>
      <c r="AB72" s="38">
        <v>15.616747914541399</v>
      </c>
      <c r="AC72" s="38">
        <v>0</v>
      </c>
      <c r="AD72" s="38">
        <v>97.765436658506502</v>
      </c>
      <c r="AE72" s="38">
        <v>14.9804123518977</v>
      </c>
      <c r="AF72" s="38">
        <v>10.4722410360514</v>
      </c>
      <c r="AG72" s="38">
        <v>42.946056764988903</v>
      </c>
      <c r="AH72" s="38">
        <v>0</v>
      </c>
    </row>
    <row r="73" spans="2:34" x14ac:dyDescent="0.3">
      <c r="B73" s="2" t="s">
        <v>43</v>
      </c>
      <c r="C73" s="37" t="s">
        <v>13</v>
      </c>
      <c r="D73" t="s">
        <v>344</v>
      </c>
      <c r="E73" s="19">
        <v>0.24</v>
      </c>
      <c r="F73" s="19">
        <v>1.05</v>
      </c>
      <c r="G73" s="19">
        <v>1.74</v>
      </c>
      <c r="H73" s="11">
        <v>3.1</v>
      </c>
      <c r="I73" s="19">
        <v>0.72</v>
      </c>
      <c r="J73" s="11">
        <v>3.8</v>
      </c>
      <c r="K73" s="23">
        <v>83.2</v>
      </c>
      <c r="L73" s="23">
        <f>(3.62+3.38)/2</f>
        <v>3.5</v>
      </c>
      <c r="M73" s="25">
        <f>($M$23-$M$5)/2+$M$5</f>
        <v>3.9733333333333336</v>
      </c>
      <c r="N73" s="23">
        <v>82.5</v>
      </c>
      <c r="O73" s="24">
        <v>6.000671716983244</v>
      </c>
      <c r="P73">
        <v>0</v>
      </c>
      <c r="Q73">
        <v>1</v>
      </c>
      <c r="R73">
        <v>0</v>
      </c>
      <c r="S73">
        <v>0</v>
      </c>
      <c r="T73" s="38">
        <v>73.716476523923802</v>
      </c>
      <c r="U73" s="38">
        <v>11.622393316887599</v>
      </c>
      <c r="V73" s="38">
        <v>4.4250001907348802</v>
      </c>
      <c r="W73" s="38">
        <v>15.616747914541399</v>
      </c>
      <c r="X73" s="38">
        <v>0</v>
      </c>
      <c r="Y73" s="38">
        <v>78.889312125202693</v>
      </c>
      <c r="Z73" s="38">
        <v>4.7586833151737302</v>
      </c>
      <c r="AA73" s="38">
        <v>9.5155492734817901</v>
      </c>
      <c r="AB73" s="38">
        <v>15.616747914541399</v>
      </c>
      <c r="AC73" s="38">
        <v>0</v>
      </c>
      <c r="AD73" s="38">
        <v>103.492424200722</v>
      </c>
      <c r="AE73" s="38">
        <v>13.0863791167277</v>
      </c>
      <c r="AF73" s="38">
        <v>10.4722410360514</v>
      </c>
      <c r="AG73" s="38">
        <v>42.946056764988903</v>
      </c>
      <c r="AH73" s="38">
        <v>0</v>
      </c>
    </row>
    <row r="74" spans="2:34" x14ac:dyDescent="0.3">
      <c r="B74" s="2" t="s">
        <v>44</v>
      </c>
      <c r="C74" s="37"/>
      <c r="D74" t="s">
        <v>343</v>
      </c>
      <c r="E74" s="19">
        <v>0.24</v>
      </c>
      <c r="F74" s="19">
        <v>1.05</v>
      </c>
      <c r="G74" s="19">
        <v>1.74</v>
      </c>
      <c r="H74" s="11">
        <v>3.1</v>
      </c>
      <c r="I74" s="19">
        <v>0.72</v>
      </c>
      <c r="J74" s="11">
        <v>3.8</v>
      </c>
      <c r="K74" s="23">
        <v>83.2</v>
      </c>
      <c r="L74" s="23">
        <f t="shared" ref="L74:L84" si="13">(3.62+3.38)/2</f>
        <v>3.5</v>
      </c>
      <c r="M74" s="26">
        <v>4.5</v>
      </c>
      <c r="N74" s="23">
        <v>82.5</v>
      </c>
      <c r="O74" s="24">
        <v>6.000671716983244</v>
      </c>
      <c r="P74">
        <v>0</v>
      </c>
      <c r="Q74">
        <v>1</v>
      </c>
      <c r="R74">
        <v>0</v>
      </c>
      <c r="S74">
        <v>0</v>
      </c>
      <c r="T74" s="38">
        <v>73.716476523923802</v>
      </c>
      <c r="U74" s="38">
        <v>11.622393316887599</v>
      </c>
      <c r="V74" s="38">
        <v>4.4250001907348802</v>
      </c>
      <c r="W74" s="38">
        <v>15.616747914541399</v>
      </c>
      <c r="X74" s="38">
        <v>0</v>
      </c>
      <c r="Y74" s="38">
        <v>78.889312125202693</v>
      </c>
      <c r="Z74" s="38">
        <v>4.1982161691643798</v>
      </c>
      <c r="AA74" s="38">
        <v>9.5155492734817901</v>
      </c>
      <c r="AB74" s="38">
        <v>15.616747914541399</v>
      </c>
      <c r="AC74" s="38">
        <v>0</v>
      </c>
      <c r="AD74" s="38">
        <v>103.492424200722</v>
      </c>
      <c r="AE74" s="38">
        <v>11.545094465202</v>
      </c>
      <c r="AF74" s="38">
        <v>10.4722410360514</v>
      </c>
      <c r="AG74" s="38">
        <v>42.946056764988903</v>
      </c>
      <c r="AH74" s="38">
        <v>0</v>
      </c>
    </row>
    <row r="75" spans="2:34" x14ac:dyDescent="0.3">
      <c r="B75" s="2" t="s">
        <v>45</v>
      </c>
      <c r="C75" s="37" t="s">
        <v>15</v>
      </c>
      <c r="D75" t="s">
        <v>339</v>
      </c>
      <c r="E75" s="19">
        <v>0.24</v>
      </c>
      <c r="F75" s="19">
        <v>1.05</v>
      </c>
      <c r="G75" s="19">
        <v>1.74</v>
      </c>
      <c r="H75" s="11">
        <v>3.1</v>
      </c>
      <c r="I75" s="19">
        <v>0.72</v>
      </c>
      <c r="J75" s="11">
        <v>3.8</v>
      </c>
      <c r="K75" s="23">
        <v>83.2</v>
      </c>
      <c r="L75" s="23">
        <f t="shared" si="13"/>
        <v>3.5</v>
      </c>
      <c r="M75" s="23">
        <f t="shared" ref="M75:M85" si="14">(3.71+3.17+3.46)/3</f>
        <v>3.4466666666666668</v>
      </c>
      <c r="N75" s="25">
        <v>91.25</v>
      </c>
      <c r="O75" s="24">
        <v>6.000671716983244</v>
      </c>
      <c r="P75">
        <v>0</v>
      </c>
      <c r="Q75">
        <v>1</v>
      </c>
      <c r="R75">
        <v>0</v>
      </c>
      <c r="S75">
        <v>0</v>
      </c>
      <c r="T75" s="38">
        <v>73.716476523923802</v>
      </c>
      <c r="U75" s="38">
        <v>11.622393316887599</v>
      </c>
      <c r="V75" s="38">
        <v>4.4250001907348802</v>
      </c>
      <c r="W75" s="38">
        <v>15.616747914541399</v>
      </c>
      <c r="X75" s="38">
        <v>0</v>
      </c>
      <c r="Y75" s="38">
        <v>78.889312125202693</v>
      </c>
      <c r="Z75" s="38">
        <v>5.4474226734173401</v>
      </c>
      <c r="AA75" s="38">
        <v>8.6033978723845408</v>
      </c>
      <c r="AB75" s="38">
        <v>15.616747914541399</v>
      </c>
      <c r="AC75" s="38">
        <v>0</v>
      </c>
      <c r="AD75" s="38">
        <v>103.492424200722</v>
      </c>
      <c r="AE75" s="38">
        <v>14.9804123518977</v>
      </c>
      <c r="AF75" s="38">
        <v>9.4688744948444103</v>
      </c>
      <c r="AG75" s="38">
        <v>42.946056764988903</v>
      </c>
      <c r="AH75" s="38">
        <v>0</v>
      </c>
    </row>
    <row r="76" spans="2:34" x14ac:dyDescent="0.3">
      <c r="B76" s="2" t="s">
        <v>46</v>
      </c>
      <c r="C76" s="37"/>
      <c r="D76" t="s">
        <v>340</v>
      </c>
      <c r="E76" s="19">
        <v>0.24</v>
      </c>
      <c r="F76" s="19">
        <v>1.05</v>
      </c>
      <c r="G76" s="19">
        <v>1.74</v>
      </c>
      <c r="H76" s="11">
        <v>3.1</v>
      </c>
      <c r="I76" s="19">
        <v>0.72</v>
      </c>
      <c r="J76" s="11">
        <v>3.8</v>
      </c>
      <c r="K76" s="23">
        <v>83.2</v>
      </c>
      <c r="L76" s="23">
        <f t="shared" si="13"/>
        <v>3.5</v>
      </c>
      <c r="M76" s="23">
        <f t="shared" si="14"/>
        <v>3.4466666666666668</v>
      </c>
      <c r="N76" s="26">
        <v>100</v>
      </c>
      <c r="O76" s="24">
        <v>6.000671716983244</v>
      </c>
      <c r="P76">
        <v>0</v>
      </c>
      <c r="Q76">
        <v>1</v>
      </c>
      <c r="R76">
        <v>0</v>
      </c>
      <c r="S76">
        <v>0</v>
      </c>
      <c r="T76" s="38">
        <v>73.716476523923802</v>
      </c>
      <c r="U76" s="38">
        <v>11.622393316887599</v>
      </c>
      <c r="V76" s="38">
        <v>4.4250001907348802</v>
      </c>
      <c r="W76" s="38">
        <v>15.616747914541399</v>
      </c>
      <c r="X76" s="38">
        <v>0</v>
      </c>
      <c r="Y76" s="38">
        <v>78.889312125202693</v>
      </c>
      <c r="Z76" s="38">
        <v>5.4474226734173401</v>
      </c>
      <c r="AA76" s="38">
        <v>7.8508729664793</v>
      </c>
      <c r="AB76" s="38">
        <v>15.616747914541399</v>
      </c>
      <c r="AC76" s="38">
        <v>0</v>
      </c>
      <c r="AD76" s="38">
        <v>103.492424200722</v>
      </c>
      <c r="AE76" s="38">
        <v>14.9804123518977</v>
      </c>
      <c r="AF76" s="38">
        <v>8.6410970983486397</v>
      </c>
      <c r="AG76" s="38">
        <v>42.946056764988903</v>
      </c>
      <c r="AH76" s="38">
        <v>0</v>
      </c>
    </row>
    <row r="77" spans="2:34" x14ac:dyDescent="0.3">
      <c r="B77" s="2" t="s">
        <v>196</v>
      </c>
      <c r="C77" s="37" t="s">
        <v>16</v>
      </c>
      <c r="D77" t="s">
        <v>341</v>
      </c>
      <c r="E77" s="19">
        <v>0.24</v>
      </c>
      <c r="F77" s="19">
        <v>1.05</v>
      </c>
      <c r="G77" s="19">
        <v>1.74</v>
      </c>
      <c r="H77" s="11">
        <v>3.1</v>
      </c>
      <c r="I77" s="19">
        <v>0.72</v>
      </c>
      <c r="J77" s="11">
        <v>3.8</v>
      </c>
      <c r="K77" s="23">
        <v>83.2</v>
      </c>
      <c r="L77" s="23">
        <f t="shared" si="13"/>
        <v>3.5</v>
      </c>
      <c r="M77" s="23">
        <f t="shared" si="14"/>
        <v>3.4466666666666668</v>
      </c>
      <c r="N77" s="23">
        <v>82.5</v>
      </c>
      <c r="O77" s="27">
        <v>5</v>
      </c>
      <c r="P77">
        <v>0</v>
      </c>
      <c r="Q77">
        <v>1</v>
      </c>
      <c r="R77">
        <v>0</v>
      </c>
      <c r="S77">
        <v>0</v>
      </c>
      <c r="T77" s="38">
        <v>74.987946490759398</v>
      </c>
      <c r="U77" s="38">
        <v>10.9619085162558</v>
      </c>
      <c r="V77" s="38">
        <v>4.4250001907348802</v>
      </c>
      <c r="W77" s="38">
        <v>13.0139565954512</v>
      </c>
      <c r="X77" s="38">
        <v>0</v>
      </c>
      <c r="Y77" s="38">
        <v>80.212516675068599</v>
      </c>
      <c r="Z77" s="38">
        <v>5.1326438151105798</v>
      </c>
      <c r="AA77" s="38">
        <v>9.5155492734817901</v>
      </c>
      <c r="AB77" s="38">
        <v>13.0139565954512</v>
      </c>
      <c r="AC77" s="38">
        <v>0</v>
      </c>
      <c r="AD77" s="38">
        <v>105.174383603716</v>
      </c>
      <c r="AE77" s="38">
        <v>14.114770491554101</v>
      </c>
      <c r="AF77" s="38">
        <v>10.4722410360514</v>
      </c>
      <c r="AG77" s="38">
        <v>35.788380637490697</v>
      </c>
      <c r="AH77" s="38">
        <v>0</v>
      </c>
    </row>
    <row r="78" spans="2:34" x14ac:dyDescent="0.3">
      <c r="B78" s="2" t="s">
        <v>197</v>
      </c>
      <c r="C78" s="37"/>
      <c r="D78" t="s">
        <v>342</v>
      </c>
      <c r="E78" s="19">
        <v>0.24</v>
      </c>
      <c r="F78" s="19">
        <v>1.05</v>
      </c>
      <c r="G78" s="19">
        <v>1.74</v>
      </c>
      <c r="H78" s="11">
        <v>3.1</v>
      </c>
      <c r="I78" s="19">
        <v>0.72</v>
      </c>
      <c r="J78" s="11">
        <v>3.8</v>
      </c>
      <c r="K78" s="23">
        <v>83.2</v>
      </c>
      <c r="L78" s="23">
        <f t="shared" si="13"/>
        <v>3.5</v>
      </c>
      <c r="M78" s="23">
        <f t="shared" si="14"/>
        <v>3.4466666666666668</v>
      </c>
      <c r="N78" s="23">
        <v>82.5</v>
      </c>
      <c r="O78" s="28">
        <v>4</v>
      </c>
      <c r="P78">
        <v>0</v>
      </c>
      <c r="Q78">
        <v>1</v>
      </c>
      <c r="R78">
        <v>0</v>
      </c>
      <c r="S78">
        <v>0</v>
      </c>
      <c r="T78" s="38">
        <v>76.270961934031305</v>
      </c>
      <c r="U78" s="38">
        <v>10.3185223120804</v>
      </c>
      <c r="V78" s="38">
        <v>4.4250001907348802</v>
      </c>
      <c r="W78" s="38">
        <v>10.411165276360901</v>
      </c>
      <c r="X78" s="38">
        <v>0</v>
      </c>
      <c r="Y78" s="38">
        <v>81.547221052996093</v>
      </c>
      <c r="Z78" s="38">
        <v>4.8262029810502796</v>
      </c>
      <c r="AA78" s="38">
        <v>9.5155492734817901</v>
      </c>
      <c r="AB78" s="38">
        <v>10.411165276360901</v>
      </c>
      <c r="AC78" s="38">
        <v>0</v>
      </c>
      <c r="AD78" s="38">
        <v>106.87019849328099</v>
      </c>
      <c r="AE78" s="38">
        <v>13.272058197888301</v>
      </c>
      <c r="AF78" s="38">
        <v>10.4722410360514</v>
      </c>
      <c r="AG78" s="38">
        <v>28.630704509992601</v>
      </c>
      <c r="AH78" s="38">
        <v>0</v>
      </c>
    </row>
    <row r="79" spans="2:34" x14ac:dyDescent="0.3">
      <c r="B79" s="2" t="s">
        <v>198</v>
      </c>
      <c r="C79" s="3" t="s">
        <v>145</v>
      </c>
      <c r="D79" t="s">
        <v>173</v>
      </c>
      <c r="E79" s="18">
        <v>0.20499999999999999</v>
      </c>
      <c r="F79" s="18">
        <v>0.628</v>
      </c>
      <c r="G79" s="19">
        <v>1.74</v>
      </c>
      <c r="H79" s="11">
        <v>3.1</v>
      </c>
      <c r="I79" s="19">
        <v>0.72</v>
      </c>
      <c r="J79" s="11">
        <v>3.8</v>
      </c>
      <c r="K79" s="23">
        <v>83.2</v>
      </c>
      <c r="L79" s="23">
        <f t="shared" si="13"/>
        <v>3.5</v>
      </c>
      <c r="M79" s="23">
        <f t="shared" si="14"/>
        <v>3.4466666666666668</v>
      </c>
      <c r="N79" s="23">
        <v>82.5</v>
      </c>
      <c r="O79" s="24">
        <v>6.000671716983244</v>
      </c>
      <c r="P79">
        <v>0</v>
      </c>
      <c r="Q79">
        <v>1</v>
      </c>
      <c r="R79">
        <v>0</v>
      </c>
      <c r="S79">
        <v>0</v>
      </c>
      <c r="T79" s="38">
        <v>65.959472651950904</v>
      </c>
      <c r="U79" s="38">
        <v>11.5504606733194</v>
      </c>
      <c r="V79" s="38">
        <v>4.4250001907348802</v>
      </c>
      <c r="W79" s="38">
        <v>15.616747914541399</v>
      </c>
      <c r="X79" s="38">
        <v>0</v>
      </c>
      <c r="Y79" s="38">
        <v>70.796923826753797</v>
      </c>
      <c r="Z79" s="38">
        <v>5.4207027504955496</v>
      </c>
      <c r="AA79" s="38">
        <v>9.5155492734817901</v>
      </c>
      <c r="AB79" s="38">
        <v>15.616747914541399</v>
      </c>
      <c r="AC79" s="38">
        <v>0</v>
      </c>
      <c r="AD79" s="38">
        <v>93.176756452647297</v>
      </c>
      <c r="AE79" s="38">
        <v>14.906932563862799</v>
      </c>
      <c r="AF79" s="38">
        <v>10.4722410360514</v>
      </c>
      <c r="AG79" s="38">
        <v>42.946056764988903</v>
      </c>
      <c r="AH79" s="38">
        <v>0</v>
      </c>
    </row>
    <row r="80" spans="2:34" x14ac:dyDescent="0.3">
      <c r="B80" s="2" t="s">
        <v>199</v>
      </c>
      <c r="C80" s="3" t="s">
        <v>146</v>
      </c>
      <c r="D80" t="s">
        <v>174</v>
      </c>
      <c r="E80" s="18">
        <v>0.20499999999999999</v>
      </c>
      <c r="F80" s="18">
        <v>0.628</v>
      </c>
      <c r="G80" s="18">
        <v>0.98899999999999999</v>
      </c>
      <c r="H80" s="11">
        <v>3.1</v>
      </c>
      <c r="I80" s="19">
        <v>0.72</v>
      </c>
      <c r="J80" s="11">
        <v>3.8</v>
      </c>
      <c r="K80" s="23">
        <v>83.2</v>
      </c>
      <c r="L80" s="23">
        <f t="shared" si="13"/>
        <v>3.5</v>
      </c>
      <c r="M80" s="23">
        <f t="shared" si="14"/>
        <v>3.4466666666666668</v>
      </c>
      <c r="N80" s="23">
        <v>82.5</v>
      </c>
      <c r="O80" s="24">
        <v>6.000671716983244</v>
      </c>
      <c r="P80">
        <v>0</v>
      </c>
      <c r="Q80">
        <v>1</v>
      </c>
      <c r="R80">
        <v>0</v>
      </c>
      <c r="S80">
        <v>0</v>
      </c>
      <c r="T80" s="38">
        <v>58.6843945381192</v>
      </c>
      <c r="U80" s="38">
        <v>12.2661896048633</v>
      </c>
      <c r="V80" s="38">
        <v>4.4250001907348802</v>
      </c>
      <c r="W80" s="38">
        <v>15.616747914541399</v>
      </c>
      <c r="X80" s="38">
        <v>0</v>
      </c>
      <c r="Y80" s="38">
        <v>63.1842679777073</v>
      </c>
      <c r="Z80" s="38">
        <v>5.7702086825569001</v>
      </c>
      <c r="AA80" s="38">
        <v>9.5155492734817901</v>
      </c>
      <c r="AB80" s="38">
        <v>15.616747914541399</v>
      </c>
      <c r="AC80" s="38">
        <v>0</v>
      </c>
      <c r="AD80" s="38">
        <v>83.438646142164203</v>
      </c>
      <c r="AE80" s="38">
        <v>15.868073877031501</v>
      </c>
      <c r="AF80" s="38">
        <v>10.4722410360514</v>
      </c>
      <c r="AG80" s="38">
        <v>42.946056764988903</v>
      </c>
      <c r="AH80" s="38">
        <v>0</v>
      </c>
    </row>
    <row r="81" spans="2:34" x14ac:dyDescent="0.3">
      <c r="B81" s="2" t="s">
        <v>200</v>
      </c>
      <c r="C81" s="3" t="s">
        <v>147</v>
      </c>
      <c r="D81" t="s">
        <v>175</v>
      </c>
      <c r="E81" s="18">
        <v>0.20499999999999999</v>
      </c>
      <c r="F81" s="18">
        <v>0.628</v>
      </c>
      <c r="G81" s="18">
        <v>0.98899999999999999</v>
      </c>
      <c r="H81" s="12">
        <v>2.2000000000000002</v>
      </c>
      <c r="I81" s="19">
        <v>0.72</v>
      </c>
      <c r="J81" s="11">
        <v>3.8</v>
      </c>
      <c r="K81" s="23">
        <v>83.2</v>
      </c>
      <c r="L81" s="23">
        <f t="shared" si="13"/>
        <v>3.5</v>
      </c>
      <c r="M81" s="23">
        <f t="shared" si="14"/>
        <v>3.4466666666666668</v>
      </c>
      <c r="N81" s="23">
        <v>82.5</v>
      </c>
      <c r="O81" s="24">
        <v>6.000671716983244</v>
      </c>
      <c r="P81">
        <v>0</v>
      </c>
      <c r="Q81">
        <v>1</v>
      </c>
      <c r="R81">
        <v>0</v>
      </c>
      <c r="S81">
        <v>0</v>
      </c>
      <c r="T81" s="38">
        <v>55.019383918688803</v>
      </c>
      <c r="U81" s="38">
        <v>12.613530336469699</v>
      </c>
      <c r="V81" s="38">
        <v>4.4250001907348802</v>
      </c>
      <c r="W81" s="38">
        <v>15.616747914541399</v>
      </c>
      <c r="X81" s="38">
        <v>0</v>
      </c>
      <c r="Y81" s="38">
        <v>59.338820581567603</v>
      </c>
      <c r="Z81" s="38">
        <v>5.9397966132097402</v>
      </c>
      <c r="AA81" s="38">
        <v>9.5155492734817901</v>
      </c>
      <c r="AB81" s="38">
        <v>15.616747914541399</v>
      </c>
      <c r="AC81" s="38">
        <v>0</v>
      </c>
      <c r="AD81" s="38">
        <v>78.504292488993002</v>
      </c>
      <c r="AE81" s="38">
        <v>16.334440686326801</v>
      </c>
      <c r="AF81" s="38">
        <v>10.4722410360514</v>
      </c>
      <c r="AG81" s="38">
        <v>42.946056764988903</v>
      </c>
      <c r="AH81" s="38">
        <v>0</v>
      </c>
    </row>
    <row r="82" spans="2:34" x14ac:dyDescent="0.3">
      <c r="B82" s="2" t="s">
        <v>201</v>
      </c>
      <c r="C82" s="3" t="s">
        <v>188</v>
      </c>
      <c r="D82" t="s">
        <v>176</v>
      </c>
      <c r="E82" s="18">
        <v>0.20499999999999999</v>
      </c>
      <c r="F82" s="18">
        <v>0.628</v>
      </c>
      <c r="G82" s="18">
        <v>0.98899999999999999</v>
      </c>
      <c r="H82" s="12">
        <v>2.2000000000000002</v>
      </c>
      <c r="I82" s="18">
        <v>0.46</v>
      </c>
      <c r="J82" s="11">
        <v>3.8</v>
      </c>
      <c r="K82" s="23">
        <v>83.2</v>
      </c>
      <c r="L82" s="23">
        <f t="shared" si="13"/>
        <v>3.5</v>
      </c>
      <c r="M82" s="23">
        <f t="shared" si="14"/>
        <v>3.4466666666666668</v>
      </c>
      <c r="N82" s="23">
        <v>82.5</v>
      </c>
      <c r="O82" s="24">
        <v>6.000671716983244</v>
      </c>
      <c r="P82">
        <v>0</v>
      </c>
      <c r="Q82">
        <v>1</v>
      </c>
      <c r="R82">
        <v>0</v>
      </c>
      <c r="S82">
        <v>0</v>
      </c>
      <c r="T82" s="38">
        <v>58.9325207734584</v>
      </c>
      <c r="U82" s="38">
        <v>9.8683340192621394</v>
      </c>
      <c r="V82" s="38">
        <v>4.4250001907348802</v>
      </c>
      <c r="W82" s="38">
        <v>15.616747914541399</v>
      </c>
      <c r="X82" s="38">
        <v>0</v>
      </c>
      <c r="Y82" s="38">
        <v>63.438036308497502</v>
      </c>
      <c r="Z82" s="38">
        <v>4.6301842409175604</v>
      </c>
      <c r="AA82" s="38">
        <v>9.5155492734817901</v>
      </c>
      <c r="AB82" s="38">
        <v>15.616747914541399</v>
      </c>
      <c r="AC82" s="38">
        <v>0</v>
      </c>
      <c r="AD82" s="38">
        <v>83.754630904695404</v>
      </c>
      <c r="AE82" s="38">
        <v>12.7330066625233</v>
      </c>
      <c r="AF82" s="38">
        <v>10.4722410360514</v>
      </c>
      <c r="AG82" s="38">
        <v>42.946056764988903</v>
      </c>
      <c r="AH82" s="38">
        <v>0</v>
      </c>
    </row>
    <row r="83" spans="2:34" x14ac:dyDescent="0.3">
      <c r="B83" s="2" t="s">
        <v>202</v>
      </c>
      <c r="C83" s="3" t="s">
        <v>144</v>
      </c>
      <c r="D83" s="16" t="s">
        <v>172</v>
      </c>
      <c r="E83" s="18">
        <v>0.20499999999999999</v>
      </c>
      <c r="F83" s="18">
        <v>0.628</v>
      </c>
      <c r="G83" s="18">
        <v>0.98899999999999999</v>
      </c>
      <c r="H83" s="12">
        <v>2.2000000000000002</v>
      </c>
      <c r="I83" s="18">
        <v>0.46</v>
      </c>
      <c r="J83" s="12">
        <v>2.8</v>
      </c>
      <c r="K83" s="23">
        <v>83.2</v>
      </c>
      <c r="L83" s="23">
        <f t="shared" si="13"/>
        <v>3.5</v>
      </c>
      <c r="M83" s="23">
        <f t="shared" si="14"/>
        <v>3.4466666666666668</v>
      </c>
      <c r="N83" s="23">
        <v>82.5</v>
      </c>
      <c r="O83" s="24">
        <v>6.000671716983244</v>
      </c>
      <c r="P83">
        <v>0</v>
      </c>
      <c r="Q83">
        <v>1</v>
      </c>
      <c r="R83">
        <v>0</v>
      </c>
      <c r="S83">
        <v>0</v>
      </c>
      <c r="T83" s="38">
        <v>57.929267091565499</v>
      </c>
      <c r="U83" s="38">
        <v>9.9411664295600595</v>
      </c>
      <c r="V83" s="38">
        <v>4.4250001907348802</v>
      </c>
      <c r="W83" s="38">
        <v>15.616747914541399</v>
      </c>
      <c r="X83" s="38">
        <v>0</v>
      </c>
      <c r="Y83" s="38">
        <v>62.386292421506397</v>
      </c>
      <c r="Z83" s="38">
        <v>4.6657553938460596</v>
      </c>
      <c r="AA83" s="38">
        <v>9.5155492734817901</v>
      </c>
      <c r="AB83" s="38">
        <v>15.616747914541399</v>
      </c>
      <c r="AC83" s="38">
        <v>0</v>
      </c>
      <c r="AD83" s="38">
        <v>82.406390629968598</v>
      </c>
      <c r="AE83" s="38">
        <v>12.8308273330767</v>
      </c>
      <c r="AF83" s="38">
        <v>10.4722410360514</v>
      </c>
      <c r="AG83" s="38">
        <v>42.946056764988903</v>
      </c>
      <c r="AH83" s="38">
        <v>0</v>
      </c>
    </row>
    <row r="84" spans="2:34" x14ac:dyDescent="0.3">
      <c r="B84" s="2" t="s">
        <v>203</v>
      </c>
      <c r="C84" s="3" t="s">
        <v>189</v>
      </c>
      <c r="D84" t="s">
        <v>205</v>
      </c>
      <c r="E84" s="18">
        <v>0.20499999999999999</v>
      </c>
      <c r="F84" s="18">
        <v>0.628</v>
      </c>
      <c r="G84" s="18">
        <v>0.98899999999999999</v>
      </c>
      <c r="H84" s="12">
        <v>2.2000000000000002</v>
      </c>
      <c r="I84" s="18">
        <v>0.46</v>
      </c>
      <c r="J84" s="12">
        <v>2.8</v>
      </c>
      <c r="K84" s="25">
        <v>91.6</v>
      </c>
      <c r="L84" s="23">
        <f t="shared" si="13"/>
        <v>3.5</v>
      </c>
      <c r="M84" s="23">
        <f t="shared" si="14"/>
        <v>3.4466666666666668</v>
      </c>
      <c r="N84" s="23">
        <v>82.5</v>
      </c>
      <c r="O84" s="24">
        <v>6.000671716983244</v>
      </c>
      <c r="P84">
        <v>0</v>
      </c>
      <c r="Q84">
        <v>1</v>
      </c>
      <c r="R84">
        <v>0</v>
      </c>
      <c r="S84">
        <v>0</v>
      </c>
      <c r="T84" s="38">
        <v>57.929267091565499</v>
      </c>
      <c r="U84" s="38">
        <v>9.9411664295600595</v>
      </c>
      <c r="V84" s="38">
        <v>4.4250001907348802</v>
      </c>
      <c r="W84" s="38">
        <v>15.616747914541399</v>
      </c>
      <c r="X84" s="38">
        <v>0</v>
      </c>
      <c r="Y84" s="38">
        <v>57.431219815676997</v>
      </c>
      <c r="Z84" s="38">
        <v>4.6657553938460596</v>
      </c>
      <c r="AA84" s="38">
        <v>9.5155492734817901</v>
      </c>
      <c r="AB84" s="38">
        <v>15.616747914541399</v>
      </c>
      <c r="AC84" s="38">
        <v>0</v>
      </c>
      <c r="AD84" s="38">
        <v>76.9558107635563</v>
      </c>
      <c r="AE84" s="38">
        <v>12.8308273330767</v>
      </c>
      <c r="AF84" s="38">
        <v>10.4722410360514</v>
      </c>
      <c r="AG84" s="38">
        <v>42.946056764988903</v>
      </c>
      <c r="AH84" s="38">
        <v>0</v>
      </c>
    </row>
    <row r="85" spans="2:34" x14ac:dyDescent="0.3">
      <c r="B85" s="2" t="s">
        <v>204</v>
      </c>
      <c r="C85" s="3" t="s">
        <v>190</v>
      </c>
      <c r="D85" t="s">
        <v>206</v>
      </c>
      <c r="E85" s="18">
        <v>0.20499999999999999</v>
      </c>
      <c r="F85" s="18">
        <v>0.628</v>
      </c>
      <c r="G85" s="18">
        <v>0.98899999999999999</v>
      </c>
      <c r="H85" s="12">
        <v>2.2000000000000002</v>
      </c>
      <c r="I85" s="18">
        <v>0.46</v>
      </c>
      <c r="J85" s="12">
        <v>2.8</v>
      </c>
      <c r="K85" s="25">
        <v>91.6</v>
      </c>
      <c r="L85" s="25">
        <f>$L$5+($L$21-$L$5)/2</f>
        <v>4</v>
      </c>
      <c r="M85" s="23">
        <f t="shared" si="14"/>
        <v>3.4466666666666668</v>
      </c>
      <c r="N85" s="23">
        <v>82.5</v>
      </c>
      <c r="O85" s="24">
        <v>6.000671716983244</v>
      </c>
      <c r="P85">
        <v>0</v>
      </c>
      <c r="Q85">
        <v>1</v>
      </c>
      <c r="R85">
        <v>0</v>
      </c>
      <c r="S85">
        <v>0</v>
      </c>
      <c r="T85" s="38">
        <v>57.929267091565499</v>
      </c>
      <c r="U85" s="38">
        <v>9.9411664295600595</v>
      </c>
      <c r="V85" s="38">
        <v>4.4250001907348802</v>
      </c>
      <c r="W85" s="38">
        <v>15.616747914541399</v>
      </c>
      <c r="X85" s="38">
        <v>0</v>
      </c>
      <c r="Y85" s="38">
        <v>56.502596508813298</v>
      </c>
      <c r="Z85" s="38">
        <v>4.6657553938460596</v>
      </c>
      <c r="AA85" s="38">
        <v>9.5155492734817901</v>
      </c>
      <c r="AB85" s="38">
        <v>15.616747914541399</v>
      </c>
      <c r="AC85" s="38">
        <v>0</v>
      </c>
      <c r="AD85" s="38">
        <v>74.4020966696811</v>
      </c>
      <c r="AE85" s="38">
        <v>12.8308273330767</v>
      </c>
      <c r="AF85" s="38">
        <v>10.4722410360514</v>
      </c>
      <c r="AG85" s="38">
        <v>42.946056764988903</v>
      </c>
      <c r="AH85" s="38">
        <v>0</v>
      </c>
    </row>
    <row r="86" spans="2:34" x14ac:dyDescent="0.3">
      <c r="B86" s="2" t="s">
        <v>213</v>
      </c>
      <c r="C86" s="3" t="s">
        <v>191</v>
      </c>
      <c r="D86" t="s">
        <v>207</v>
      </c>
      <c r="E86" s="18">
        <v>0.20499999999999999</v>
      </c>
      <c r="F86" s="18">
        <v>0.628</v>
      </c>
      <c r="G86" s="18">
        <v>0.98899999999999999</v>
      </c>
      <c r="H86" s="12">
        <v>2.2000000000000002</v>
      </c>
      <c r="I86" s="18">
        <v>0.46</v>
      </c>
      <c r="J86" s="12">
        <v>2.8</v>
      </c>
      <c r="K86" s="25">
        <v>91.6</v>
      </c>
      <c r="L86" s="25">
        <f t="shared" ref="L86:L88" si="15">$L$5+($L$21-$L$5)/2</f>
        <v>4</v>
      </c>
      <c r="M86" s="25">
        <f>($M$23-$M$5)/2+$M$5</f>
        <v>3.9733333333333336</v>
      </c>
      <c r="N86" s="23">
        <v>82.5</v>
      </c>
      <c r="O86" s="24">
        <v>6.000671716983244</v>
      </c>
      <c r="P86">
        <v>0</v>
      </c>
      <c r="Q86">
        <v>1</v>
      </c>
      <c r="R86">
        <v>0</v>
      </c>
      <c r="S86">
        <v>0</v>
      </c>
      <c r="T86" s="38">
        <v>57.929267091565499</v>
      </c>
      <c r="U86" s="38">
        <v>9.9411664295600595</v>
      </c>
      <c r="V86" s="38">
        <v>4.4250001907348802</v>
      </c>
      <c r="W86" s="38">
        <v>15.616747914541399</v>
      </c>
      <c r="X86" s="38">
        <v>0</v>
      </c>
      <c r="Y86" s="38">
        <v>56.502596508813298</v>
      </c>
      <c r="Z86" s="38">
        <v>4.0758453449415404</v>
      </c>
      <c r="AA86" s="38">
        <v>9.5155492734817901</v>
      </c>
      <c r="AB86" s="38">
        <v>15.616747914541399</v>
      </c>
      <c r="AC86" s="38">
        <v>0</v>
      </c>
      <c r="AD86" s="38">
        <v>74.4020966696811</v>
      </c>
      <c r="AE86" s="38">
        <v>11.208574698589199</v>
      </c>
      <c r="AF86" s="38">
        <v>10.4722410360514</v>
      </c>
      <c r="AG86" s="38">
        <v>42.946056764988903</v>
      </c>
      <c r="AH86" s="38">
        <v>0</v>
      </c>
    </row>
    <row r="87" spans="2:34" x14ac:dyDescent="0.3">
      <c r="B87" s="2" t="s">
        <v>214</v>
      </c>
      <c r="C87" s="3" t="s">
        <v>286</v>
      </c>
      <c r="D87" t="s">
        <v>285</v>
      </c>
      <c r="E87" s="18">
        <v>0.20499999999999999</v>
      </c>
      <c r="F87" s="18">
        <v>0.628</v>
      </c>
      <c r="G87" s="18">
        <v>0.98899999999999999</v>
      </c>
      <c r="H87" s="12">
        <v>2.2000000000000002</v>
      </c>
      <c r="I87" s="18">
        <v>0.46</v>
      </c>
      <c r="J87" s="12">
        <v>2.8</v>
      </c>
      <c r="K87" s="25">
        <v>91.6</v>
      </c>
      <c r="L87" s="25">
        <f t="shared" si="15"/>
        <v>4</v>
      </c>
      <c r="M87" s="25">
        <f t="shared" ref="M87:M88" si="16">($M$23-$M$5)/2+$M$5</f>
        <v>3.9733333333333336</v>
      </c>
      <c r="N87" s="25">
        <v>91.25</v>
      </c>
      <c r="O87" s="24">
        <v>6.000671716983244</v>
      </c>
      <c r="P87">
        <v>0</v>
      </c>
      <c r="Q87">
        <v>1</v>
      </c>
      <c r="R87">
        <v>0</v>
      </c>
      <c r="S87">
        <v>0</v>
      </c>
      <c r="T87" s="38">
        <v>57.929267091565499</v>
      </c>
      <c r="U87" s="38">
        <v>9.9411664295600595</v>
      </c>
      <c r="V87" s="38">
        <v>4.4250001907348802</v>
      </c>
      <c r="W87" s="38">
        <v>15.616747914541399</v>
      </c>
      <c r="X87" s="38">
        <v>0</v>
      </c>
      <c r="Y87" s="38">
        <v>56.502596508813298</v>
      </c>
      <c r="Z87" s="38">
        <v>4.0758453449415404</v>
      </c>
      <c r="AA87" s="38">
        <v>8.6033978723845408</v>
      </c>
      <c r="AB87" s="38">
        <v>15.616747914541399</v>
      </c>
      <c r="AC87" s="38">
        <v>0</v>
      </c>
      <c r="AD87" s="38">
        <v>74.4020966696811</v>
      </c>
      <c r="AE87" s="38">
        <v>11.208574698589199</v>
      </c>
      <c r="AF87" s="38">
        <v>9.4688744948444103</v>
      </c>
      <c r="AG87" s="38">
        <v>42.946056764988903</v>
      </c>
      <c r="AH87" s="38">
        <v>0</v>
      </c>
    </row>
    <row r="88" spans="2:34" x14ac:dyDescent="0.3">
      <c r="B88" s="2" t="s">
        <v>215</v>
      </c>
      <c r="C88" s="3" t="s">
        <v>142</v>
      </c>
      <c r="D88" s="16" t="s">
        <v>208</v>
      </c>
      <c r="E88" s="18">
        <v>0.20499999999999999</v>
      </c>
      <c r="F88" s="18">
        <v>0.628</v>
      </c>
      <c r="G88" s="18">
        <v>0.98899999999999999</v>
      </c>
      <c r="H88" s="12">
        <v>2.2000000000000002</v>
      </c>
      <c r="I88" s="18">
        <v>0.46</v>
      </c>
      <c r="J88" s="12">
        <v>2.8</v>
      </c>
      <c r="K88" s="25">
        <v>91.6</v>
      </c>
      <c r="L88" s="25">
        <f t="shared" si="15"/>
        <v>4</v>
      </c>
      <c r="M88" s="25">
        <f t="shared" si="16"/>
        <v>3.9733333333333336</v>
      </c>
      <c r="N88" s="25">
        <v>91.25</v>
      </c>
      <c r="O88" s="27">
        <v>5</v>
      </c>
      <c r="P88">
        <v>0</v>
      </c>
      <c r="Q88">
        <v>1</v>
      </c>
      <c r="R88">
        <v>0</v>
      </c>
      <c r="S88">
        <v>0</v>
      </c>
      <c r="T88" s="38">
        <v>59.196036174809798</v>
      </c>
      <c r="U88" s="38">
        <v>9.2642399582826602</v>
      </c>
      <c r="V88" s="38">
        <v>4.4250001907348802</v>
      </c>
      <c r="W88" s="38">
        <v>13.0139565954512</v>
      </c>
      <c r="X88" s="38">
        <v>0</v>
      </c>
      <c r="Y88" s="38">
        <v>57.703250469525301</v>
      </c>
      <c r="Z88" s="38">
        <v>3.7938612607615498</v>
      </c>
      <c r="AA88" s="38">
        <v>8.6033978723845408</v>
      </c>
      <c r="AB88" s="38">
        <v>13.0139565954512</v>
      </c>
      <c r="AC88" s="38">
        <v>0</v>
      </c>
      <c r="AD88" s="38">
        <v>75.933062787959003</v>
      </c>
      <c r="AE88" s="38">
        <v>10.4331184670943</v>
      </c>
      <c r="AF88" s="38">
        <v>9.4688744948444103</v>
      </c>
      <c r="AG88" s="38">
        <v>35.788380637490697</v>
      </c>
      <c r="AH88" s="38">
        <v>0</v>
      </c>
    </row>
    <row r="89" spans="2:34" x14ac:dyDescent="0.3">
      <c r="B89" s="2" t="s">
        <v>216</v>
      </c>
      <c r="C89" s="3" t="s">
        <v>287</v>
      </c>
      <c r="D89" t="s">
        <v>178</v>
      </c>
      <c r="E89" s="19">
        <v>0.24</v>
      </c>
      <c r="F89" s="19">
        <v>1.05</v>
      </c>
      <c r="G89" s="19">
        <v>1.74</v>
      </c>
      <c r="H89" s="11">
        <v>3.1</v>
      </c>
      <c r="I89" s="19">
        <v>0.72</v>
      </c>
      <c r="J89" s="11">
        <v>3.8</v>
      </c>
      <c r="K89" s="23">
        <v>83.2</v>
      </c>
      <c r="L89" s="23">
        <f t="shared" ref="L89:L90" si="17">(3.62+3.38)/2</f>
        <v>3.5</v>
      </c>
      <c r="M89" s="23">
        <f t="shared" ref="M89" si="18">(3.71+3.17+3.46)/3</f>
        <v>3.4466666666666668</v>
      </c>
      <c r="N89" s="25">
        <v>91.25</v>
      </c>
      <c r="O89" s="27">
        <v>5</v>
      </c>
      <c r="P89">
        <v>0</v>
      </c>
      <c r="Q89">
        <v>1</v>
      </c>
      <c r="R89">
        <v>0</v>
      </c>
      <c r="S89">
        <v>0</v>
      </c>
      <c r="T89" s="38">
        <v>74.987946490759398</v>
      </c>
      <c r="U89" s="38">
        <v>10.9619085162558</v>
      </c>
      <c r="V89" s="38">
        <v>4.4250001907348802</v>
      </c>
      <c r="W89" s="38">
        <v>13.0139565954512</v>
      </c>
      <c r="X89" s="38">
        <v>0</v>
      </c>
      <c r="Y89" s="38">
        <v>80.212516675068599</v>
      </c>
      <c r="Z89" s="38">
        <v>5.1326438151105798</v>
      </c>
      <c r="AA89" s="38">
        <v>8.6033978723845408</v>
      </c>
      <c r="AB89" s="38">
        <v>13.0139565954512</v>
      </c>
      <c r="AC89" s="38">
        <v>0</v>
      </c>
      <c r="AD89" s="38">
        <v>105.174383603716</v>
      </c>
      <c r="AE89" s="38">
        <v>14.114770491554101</v>
      </c>
      <c r="AF89" s="38">
        <v>9.4688744948444103</v>
      </c>
      <c r="AG89" s="38">
        <v>35.788380637490697</v>
      </c>
      <c r="AH89" s="38">
        <v>0</v>
      </c>
    </row>
    <row r="90" spans="2:34" x14ac:dyDescent="0.3">
      <c r="B90" s="2" t="s">
        <v>217</v>
      </c>
      <c r="C90" s="3" t="s">
        <v>288</v>
      </c>
      <c r="D90" t="s">
        <v>179</v>
      </c>
      <c r="E90" s="19">
        <v>0.24</v>
      </c>
      <c r="F90" s="19">
        <v>1.05</v>
      </c>
      <c r="G90" s="19">
        <v>1.74</v>
      </c>
      <c r="H90" s="11">
        <v>3.1</v>
      </c>
      <c r="I90" s="19">
        <v>0.72</v>
      </c>
      <c r="J90" s="11">
        <v>3.8</v>
      </c>
      <c r="K90" s="23">
        <v>83.2</v>
      </c>
      <c r="L90" s="23">
        <f t="shared" si="17"/>
        <v>3.5</v>
      </c>
      <c r="M90" s="25">
        <f>($M$23-$M$5)/2+$M$5</f>
        <v>3.9733333333333336</v>
      </c>
      <c r="N90" s="25">
        <v>91.25</v>
      </c>
      <c r="O90" s="27">
        <v>5</v>
      </c>
      <c r="P90">
        <v>0</v>
      </c>
      <c r="Q90">
        <v>1</v>
      </c>
      <c r="R90">
        <v>0</v>
      </c>
      <c r="S90">
        <v>0</v>
      </c>
      <c r="T90" s="38">
        <v>74.987946490759398</v>
      </c>
      <c r="U90" s="38">
        <v>10.9619085162558</v>
      </c>
      <c r="V90" s="38">
        <v>4.4250001907348802</v>
      </c>
      <c r="W90" s="38">
        <v>13.0139565954512</v>
      </c>
      <c r="X90" s="38">
        <v>0</v>
      </c>
      <c r="Y90" s="38">
        <v>80.212516675068599</v>
      </c>
      <c r="Z90" s="38">
        <v>4.4837032024125998</v>
      </c>
      <c r="AA90" s="38">
        <v>8.6033978723845408</v>
      </c>
      <c r="AB90" s="38">
        <v>13.0139565954512</v>
      </c>
      <c r="AC90" s="38">
        <v>0</v>
      </c>
      <c r="AD90" s="38">
        <v>105.174383603716</v>
      </c>
      <c r="AE90" s="38">
        <v>12.330183806634601</v>
      </c>
      <c r="AF90" s="38">
        <v>9.4688744948444103</v>
      </c>
      <c r="AG90" s="38">
        <v>35.788380637490697</v>
      </c>
      <c r="AH90" s="38">
        <v>0</v>
      </c>
    </row>
    <row r="91" spans="2:34" x14ac:dyDescent="0.3">
      <c r="B91" s="2" t="s">
        <v>218</v>
      </c>
      <c r="C91" s="3" t="s">
        <v>289</v>
      </c>
      <c r="D91" t="s">
        <v>284</v>
      </c>
      <c r="E91" s="19">
        <v>0.24</v>
      </c>
      <c r="F91" s="19">
        <v>1.05</v>
      </c>
      <c r="G91" s="19">
        <v>1.74</v>
      </c>
      <c r="H91" s="11">
        <v>3.1</v>
      </c>
      <c r="I91" s="19">
        <v>0.72</v>
      </c>
      <c r="J91" s="11">
        <v>3.8</v>
      </c>
      <c r="K91" s="23">
        <v>83.2</v>
      </c>
      <c r="L91" s="25">
        <f>$L$5+($L$21-$L$5)/2</f>
        <v>4</v>
      </c>
      <c r="M91" s="25">
        <f>($M$23-$M$5)/2+$M$5</f>
        <v>3.9733333333333336</v>
      </c>
      <c r="N91" s="25">
        <v>91.25</v>
      </c>
      <c r="O91" s="27">
        <v>5</v>
      </c>
      <c r="P91">
        <v>0</v>
      </c>
      <c r="Q91">
        <v>1</v>
      </c>
      <c r="R91">
        <v>0</v>
      </c>
      <c r="S91">
        <v>0</v>
      </c>
      <c r="T91" s="38">
        <v>74.987946490759398</v>
      </c>
      <c r="U91" s="38">
        <v>10.9619085162558</v>
      </c>
      <c r="V91" s="38">
        <v>4.4250001907348802</v>
      </c>
      <c r="W91" s="38">
        <v>13.0139565954512</v>
      </c>
      <c r="X91" s="38">
        <v>0</v>
      </c>
      <c r="Y91" s="38">
        <v>79.055785734204903</v>
      </c>
      <c r="Z91" s="38">
        <v>4.4837032024125998</v>
      </c>
      <c r="AA91" s="38">
        <v>8.6033978723845408</v>
      </c>
      <c r="AB91" s="38">
        <v>13.0139565954512</v>
      </c>
      <c r="AC91" s="38">
        <v>0</v>
      </c>
      <c r="AD91" s="38">
        <v>101.99337351634099</v>
      </c>
      <c r="AE91" s="38">
        <v>12.330183806634601</v>
      </c>
      <c r="AF91" s="38">
        <v>9.4688744948444103</v>
      </c>
      <c r="AG91" s="38">
        <v>35.788380637490697</v>
      </c>
      <c r="AH91" s="38">
        <v>0</v>
      </c>
    </row>
    <row r="92" spans="2:34" x14ac:dyDescent="0.3">
      <c r="B92" s="2" t="s">
        <v>219</v>
      </c>
      <c r="C92" s="3" t="s">
        <v>192</v>
      </c>
      <c r="D92" s="16" t="s">
        <v>177</v>
      </c>
      <c r="E92" s="19">
        <v>0.24</v>
      </c>
      <c r="F92" s="19">
        <v>1.05</v>
      </c>
      <c r="G92" s="19">
        <v>1.74</v>
      </c>
      <c r="H92" s="11">
        <v>3.1</v>
      </c>
      <c r="I92" s="19">
        <v>0.72</v>
      </c>
      <c r="J92" s="11">
        <v>3.8</v>
      </c>
      <c r="K92" s="25">
        <v>91.6</v>
      </c>
      <c r="L92" s="25">
        <f>$L$5+($L$21-$L$5)/2</f>
        <v>4</v>
      </c>
      <c r="M92" s="25">
        <f>($M$23-$M$5)/2+$M$5</f>
        <v>3.9733333333333336</v>
      </c>
      <c r="N92" s="25">
        <v>91.25</v>
      </c>
      <c r="O92" s="27">
        <v>5</v>
      </c>
      <c r="P92">
        <v>0</v>
      </c>
      <c r="Q92">
        <v>1</v>
      </c>
      <c r="R92">
        <v>0</v>
      </c>
      <c r="S92">
        <v>0</v>
      </c>
      <c r="T92" s="38">
        <v>74.987946490759398</v>
      </c>
      <c r="U92" s="38">
        <v>10.9619085162558</v>
      </c>
      <c r="V92" s="38">
        <v>4.4250001907348802</v>
      </c>
      <c r="W92" s="38">
        <v>13.0139565954512</v>
      </c>
      <c r="X92" s="38">
        <v>0</v>
      </c>
      <c r="Y92" s="38">
        <v>72.641571674903105</v>
      </c>
      <c r="Z92" s="38">
        <v>4.4837032024125998</v>
      </c>
      <c r="AA92" s="38">
        <v>8.6033978723845408</v>
      </c>
      <c r="AB92" s="38">
        <v>13.0139565954512</v>
      </c>
      <c r="AC92" s="38">
        <v>0</v>
      </c>
      <c r="AD92" s="38">
        <v>94.937738051108994</v>
      </c>
      <c r="AE92" s="38">
        <v>12.330183806634601</v>
      </c>
      <c r="AF92" s="38">
        <v>9.4688744948444103</v>
      </c>
      <c r="AG92" s="38">
        <v>35.788380637490697</v>
      </c>
      <c r="AH92" s="38">
        <v>0</v>
      </c>
    </row>
    <row r="93" spans="2:34" x14ac:dyDescent="0.3">
      <c r="B93" s="2" t="s">
        <v>220</v>
      </c>
      <c r="C93" s="3" t="s">
        <v>292</v>
      </c>
      <c r="D93" t="s">
        <v>181</v>
      </c>
      <c r="E93" s="20">
        <v>0.17</v>
      </c>
      <c r="F93" s="20">
        <v>0.20599999999999999</v>
      </c>
      <c r="G93" s="19">
        <v>1.74</v>
      </c>
      <c r="H93" s="11">
        <v>3.1</v>
      </c>
      <c r="I93" s="19">
        <v>0.72</v>
      </c>
      <c r="J93" s="11">
        <v>3.8</v>
      </c>
      <c r="K93" s="23">
        <v>83.2</v>
      </c>
      <c r="L93" s="23">
        <f t="shared" ref="L93:L98" si="19">(3.62+3.38)/2</f>
        <v>3.5</v>
      </c>
      <c r="M93" s="23">
        <f t="shared" ref="M93:M99" si="20">(3.71+3.17+3.46)/3</f>
        <v>3.4466666666666668</v>
      </c>
      <c r="N93" s="23">
        <v>82.5</v>
      </c>
      <c r="O93" s="24">
        <v>6.000671716983244</v>
      </c>
      <c r="P93">
        <v>0</v>
      </c>
      <c r="Q93">
        <v>1</v>
      </c>
      <c r="R93">
        <v>0</v>
      </c>
      <c r="S93">
        <v>0</v>
      </c>
      <c r="T93" s="38">
        <v>58.2249405585735</v>
      </c>
      <c r="U93" s="38">
        <v>11.508128953601499</v>
      </c>
      <c r="V93" s="38">
        <v>4.4250001907348802</v>
      </c>
      <c r="W93" s="38">
        <v>15.616747914541399</v>
      </c>
      <c r="X93" s="38">
        <v>0</v>
      </c>
      <c r="Y93" s="38">
        <v>62.701276872530798</v>
      </c>
      <c r="Z93" s="38">
        <v>5.4084175340369596</v>
      </c>
      <c r="AA93" s="38">
        <v>9.5155492734817901</v>
      </c>
      <c r="AB93" s="38">
        <v>15.616747914541399</v>
      </c>
      <c r="AC93" s="38">
        <v>0</v>
      </c>
      <c r="AD93" s="38">
        <v>82.817542258831494</v>
      </c>
      <c r="AE93" s="38">
        <v>14.8731482186016</v>
      </c>
      <c r="AF93" s="38">
        <v>10.4722410360514</v>
      </c>
      <c r="AG93" s="38">
        <v>42.946056764988903</v>
      </c>
      <c r="AH93" s="38">
        <v>0</v>
      </c>
    </row>
    <row r="94" spans="2:34" x14ac:dyDescent="0.3">
      <c r="B94" s="2" t="s">
        <v>221</v>
      </c>
      <c r="C94" s="3" t="s">
        <v>193</v>
      </c>
      <c r="D94" t="s">
        <v>182</v>
      </c>
      <c r="E94" s="20">
        <v>0.17</v>
      </c>
      <c r="F94" s="20">
        <v>0.20599999999999999</v>
      </c>
      <c r="G94" s="20">
        <v>0.23699999999999999</v>
      </c>
      <c r="H94" s="11">
        <v>3.1</v>
      </c>
      <c r="I94" s="19">
        <v>0.72</v>
      </c>
      <c r="J94" s="11">
        <v>3.8</v>
      </c>
      <c r="K94" s="23">
        <v>83.2</v>
      </c>
      <c r="L94" s="23">
        <f t="shared" si="19"/>
        <v>3.5</v>
      </c>
      <c r="M94" s="23">
        <f t="shared" si="20"/>
        <v>3.4466666666666668</v>
      </c>
      <c r="N94" s="23">
        <v>82.5</v>
      </c>
      <c r="O94" s="24">
        <v>6.000671716983244</v>
      </c>
      <c r="P94">
        <v>0</v>
      </c>
      <c r="Q94">
        <v>1</v>
      </c>
      <c r="R94">
        <v>0</v>
      </c>
      <c r="S94">
        <v>0</v>
      </c>
      <c r="T94" s="38">
        <v>44.176139615916298</v>
      </c>
      <c r="U94" s="38">
        <v>13.411196946371501</v>
      </c>
      <c r="V94" s="38">
        <v>4.4250001907348802</v>
      </c>
      <c r="W94" s="38">
        <v>15.616747914541399</v>
      </c>
      <c r="X94" s="38">
        <v>0</v>
      </c>
      <c r="Y94" s="38">
        <v>47.921025141091803</v>
      </c>
      <c r="Z94" s="38">
        <v>6.3374077915551803</v>
      </c>
      <c r="AA94" s="38">
        <v>9.5155492734817901</v>
      </c>
      <c r="AB94" s="38">
        <v>15.616747914541399</v>
      </c>
      <c r="AC94" s="38">
        <v>0</v>
      </c>
      <c r="AD94" s="38">
        <v>63.793626776499003</v>
      </c>
      <c r="AE94" s="38">
        <v>17.427871426776701</v>
      </c>
      <c r="AF94" s="38">
        <v>10.4722410360514</v>
      </c>
      <c r="AG94" s="38">
        <v>42.946056764988903</v>
      </c>
      <c r="AH94" s="38">
        <v>0</v>
      </c>
    </row>
    <row r="95" spans="2:34" x14ac:dyDescent="0.3">
      <c r="B95" s="2" t="s">
        <v>222</v>
      </c>
      <c r="C95" s="3" t="s">
        <v>293</v>
      </c>
      <c r="D95" t="s">
        <v>183</v>
      </c>
      <c r="E95" s="20">
        <v>0.17</v>
      </c>
      <c r="F95" s="20">
        <v>0.20599999999999999</v>
      </c>
      <c r="G95" s="20">
        <v>0.23699999999999999</v>
      </c>
      <c r="H95" s="14">
        <v>1.3</v>
      </c>
      <c r="I95" s="19">
        <v>0.72</v>
      </c>
      <c r="J95" s="11">
        <v>3.8</v>
      </c>
      <c r="K95" s="23">
        <v>83.2</v>
      </c>
      <c r="L95" s="23">
        <f t="shared" si="19"/>
        <v>3.5</v>
      </c>
      <c r="M95" s="23">
        <f t="shared" si="20"/>
        <v>3.4466666666666668</v>
      </c>
      <c r="N95" s="23">
        <v>82.5</v>
      </c>
      <c r="O95" s="24">
        <v>6.000671716983244</v>
      </c>
      <c r="P95">
        <v>0</v>
      </c>
      <c r="Q95">
        <v>1</v>
      </c>
      <c r="R95">
        <v>0</v>
      </c>
      <c r="S95">
        <v>0</v>
      </c>
      <c r="T95" s="38">
        <v>36.909289317905298</v>
      </c>
      <c r="U95" s="38">
        <v>14.585507178337799</v>
      </c>
      <c r="V95" s="38">
        <v>4.4250001907348802</v>
      </c>
      <c r="W95" s="38">
        <v>15.616747914541399</v>
      </c>
      <c r="X95" s="38">
        <v>0</v>
      </c>
      <c r="Y95" s="38">
        <v>40.233361074280403</v>
      </c>
      <c r="Z95" s="38">
        <v>6.7864552919375001</v>
      </c>
      <c r="AA95" s="38">
        <v>9.5155492734817901</v>
      </c>
      <c r="AB95" s="38">
        <v>15.616747914541399</v>
      </c>
      <c r="AC95" s="38">
        <v>0</v>
      </c>
      <c r="AD95" s="38">
        <v>53.836580864976199</v>
      </c>
      <c r="AE95" s="38">
        <v>18.6627520528281</v>
      </c>
      <c r="AF95" s="38">
        <v>10.4722410360514</v>
      </c>
      <c r="AG95" s="38">
        <v>42.946056764988903</v>
      </c>
      <c r="AH95" s="38">
        <v>0</v>
      </c>
    </row>
    <row r="96" spans="2:34" x14ac:dyDescent="0.3">
      <c r="B96" s="2" t="s">
        <v>223</v>
      </c>
      <c r="C96" s="3" t="s">
        <v>194</v>
      </c>
      <c r="D96" t="s">
        <v>184</v>
      </c>
      <c r="E96" s="20">
        <v>0.17</v>
      </c>
      <c r="F96" s="20">
        <v>0.20599999999999999</v>
      </c>
      <c r="G96" s="20">
        <v>0.23699999999999999</v>
      </c>
      <c r="H96" s="14">
        <v>1.3</v>
      </c>
      <c r="I96" s="20">
        <v>0.23</v>
      </c>
      <c r="J96" s="11">
        <v>3.8</v>
      </c>
      <c r="K96" s="23">
        <v>83.2</v>
      </c>
      <c r="L96" s="23">
        <f t="shared" si="19"/>
        <v>3.5</v>
      </c>
      <c r="M96" s="23">
        <f t="shared" si="20"/>
        <v>3.4466666666666668</v>
      </c>
      <c r="N96" s="23">
        <v>82.5</v>
      </c>
      <c r="O96" s="24">
        <v>6.000671716983244</v>
      </c>
      <c r="P96">
        <v>0</v>
      </c>
      <c r="Q96">
        <v>1</v>
      </c>
      <c r="R96">
        <v>0</v>
      </c>
      <c r="S96">
        <v>0</v>
      </c>
      <c r="T96" s="38">
        <v>43.6651239265424</v>
      </c>
      <c r="U96" s="38">
        <v>8.4390612478026998</v>
      </c>
      <c r="V96" s="38">
        <v>4.4250001907348802</v>
      </c>
      <c r="W96" s="38">
        <v>15.616747914541399</v>
      </c>
      <c r="X96" s="38">
        <v>0</v>
      </c>
      <c r="Y96" s="38">
        <v>47.365618839095802</v>
      </c>
      <c r="Z96" s="38">
        <v>3.9679728680086401</v>
      </c>
      <c r="AA96" s="38">
        <v>9.5155492734817901</v>
      </c>
      <c r="AB96" s="38">
        <v>15.616747914541399</v>
      </c>
      <c r="AC96" s="38">
        <v>0</v>
      </c>
      <c r="AD96" s="38">
        <v>63.0527370401743</v>
      </c>
      <c r="AE96" s="38">
        <v>10.9119253870238</v>
      </c>
      <c r="AF96" s="38">
        <v>10.4722410360514</v>
      </c>
      <c r="AG96" s="38">
        <v>42.946056764988903</v>
      </c>
      <c r="AH96" s="38">
        <v>0</v>
      </c>
    </row>
    <row r="97" spans="2:34" x14ac:dyDescent="0.3">
      <c r="B97" s="2" t="s">
        <v>224</v>
      </c>
      <c r="C97" s="3" t="s">
        <v>290</v>
      </c>
      <c r="D97" s="16" t="s">
        <v>180</v>
      </c>
      <c r="E97" s="20">
        <v>0.17</v>
      </c>
      <c r="F97" s="20">
        <v>0.20599999999999999</v>
      </c>
      <c r="G97" s="20">
        <v>0.23699999999999999</v>
      </c>
      <c r="H97" s="14">
        <v>1.3</v>
      </c>
      <c r="I97" s="20">
        <v>0.23</v>
      </c>
      <c r="J97" s="14">
        <v>1.5</v>
      </c>
      <c r="K97" s="23">
        <v>83.2</v>
      </c>
      <c r="L97" s="23">
        <f t="shared" si="19"/>
        <v>3.5</v>
      </c>
      <c r="M97" s="23">
        <f t="shared" si="20"/>
        <v>3.4466666666666668</v>
      </c>
      <c r="N97" s="23">
        <v>82.5</v>
      </c>
      <c r="O97" s="24">
        <v>6.000671716983244</v>
      </c>
      <c r="P97">
        <v>0</v>
      </c>
      <c r="Q97">
        <v>1</v>
      </c>
      <c r="R97">
        <v>0</v>
      </c>
      <c r="S97">
        <v>0</v>
      </c>
      <c r="T97" s="38">
        <v>41.458077931380899</v>
      </c>
      <c r="U97" s="38">
        <v>8.6305696682191595</v>
      </c>
      <c r="V97" s="38">
        <v>4.4250001907348802</v>
      </c>
      <c r="W97" s="38">
        <v>15.616747914541399</v>
      </c>
      <c r="X97" s="38">
        <v>0</v>
      </c>
      <c r="Y97" s="38">
        <v>45.0323871244751</v>
      </c>
      <c r="Z97" s="38">
        <v>4.0614869845432198</v>
      </c>
      <c r="AA97" s="38">
        <v>9.5155492734817901</v>
      </c>
      <c r="AB97" s="38">
        <v>15.616747914541399</v>
      </c>
      <c r="AC97" s="38">
        <v>0</v>
      </c>
      <c r="AD97" s="38">
        <v>60.033099201901599</v>
      </c>
      <c r="AE97" s="38">
        <v>11.169089207493901</v>
      </c>
      <c r="AF97" s="38">
        <v>10.4722410360514</v>
      </c>
      <c r="AG97" s="38">
        <v>42.946056764988903</v>
      </c>
      <c r="AH97" s="38">
        <v>0</v>
      </c>
    </row>
    <row r="98" spans="2:34" x14ac:dyDescent="0.3">
      <c r="B98" s="2" t="s">
        <v>225</v>
      </c>
      <c r="C98" s="3" t="s">
        <v>294</v>
      </c>
      <c r="D98" t="s">
        <v>210</v>
      </c>
      <c r="E98" s="20">
        <v>0.17</v>
      </c>
      <c r="F98" s="20">
        <v>0.20599999999999999</v>
      </c>
      <c r="G98" s="20">
        <v>0.23699999999999999</v>
      </c>
      <c r="H98" s="14">
        <v>1.3</v>
      </c>
      <c r="I98" s="20">
        <v>0.23</v>
      </c>
      <c r="J98" s="14">
        <v>1.5</v>
      </c>
      <c r="K98" s="26">
        <v>100</v>
      </c>
      <c r="L98" s="23">
        <f t="shared" si="19"/>
        <v>3.5</v>
      </c>
      <c r="M98" s="23">
        <f t="shared" si="20"/>
        <v>3.4466666666666668</v>
      </c>
      <c r="N98" s="23">
        <v>82.5</v>
      </c>
      <c r="O98" s="24">
        <v>6.000671716983244</v>
      </c>
      <c r="P98">
        <v>0</v>
      </c>
      <c r="Q98">
        <v>1</v>
      </c>
      <c r="R98">
        <v>0</v>
      </c>
      <c r="S98">
        <v>0</v>
      </c>
      <c r="T98" s="38">
        <v>41.458077931380899</v>
      </c>
      <c r="U98" s="38">
        <v>8.6305696682191595</v>
      </c>
      <c r="V98" s="38">
        <v>4.4250001907348802</v>
      </c>
      <c r="W98" s="38">
        <v>15.616747914541399</v>
      </c>
      <c r="X98" s="38">
        <v>0</v>
      </c>
      <c r="Y98" s="38">
        <v>38.535779739270303</v>
      </c>
      <c r="Z98" s="38">
        <v>4.0614869845432198</v>
      </c>
      <c r="AA98" s="38">
        <v>9.5155492734817901</v>
      </c>
      <c r="AB98" s="38">
        <v>15.616747914541399</v>
      </c>
      <c r="AC98" s="38">
        <v>0</v>
      </c>
      <c r="AD98" s="38">
        <v>52.886831078176201</v>
      </c>
      <c r="AE98" s="38">
        <v>11.169089207493901</v>
      </c>
      <c r="AF98" s="38">
        <v>10.4722410360514</v>
      </c>
      <c r="AG98" s="38">
        <v>42.946056764988903</v>
      </c>
      <c r="AH98" s="38">
        <v>0</v>
      </c>
    </row>
    <row r="99" spans="2:34" x14ac:dyDescent="0.3">
      <c r="B99" s="2" t="s">
        <v>226</v>
      </c>
      <c r="C99" s="3" t="s">
        <v>295</v>
      </c>
      <c r="D99" t="s">
        <v>211</v>
      </c>
      <c r="E99" s="20">
        <v>0.17</v>
      </c>
      <c r="F99" s="20">
        <v>0.20599999999999999</v>
      </c>
      <c r="G99" s="20">
        <v>0.23699999999999999</v>
      </c>
      <c r="H99" s="14">
        <v>1.3</v>
      </c>
      <c r="I99" s="20">
        <v>0.23</v>
      </c>
      <c r="J99" s="14">
        <v>1.5</v>
      </c>
      <c r="K99" s="26">
        <v>100</v>
      </c>
      <c r="L99" s="26">
        <v>4.5</v>
      </c>
      <c r="M99" s="23">
        <f t="shared" si="20"/>
        <v>3.4466666666666668</v>
      </c>
      <c r="N99" s="23">
        <v>82.5</v>
      </c>
      <c r="O99" s="24">
        <v>6.000671716983244</v>
      </c>
      <c r="P99">
        <v>0</v>
      </c>
      <c r="Q99">
        <v>1</v>
      </c>
      <c r="R99">
        <v>0</v>
      </c>
      <c r="S99">
        <v>0</v>
      </c>
      <c r="T99" s="38">
        <v>41.458077931380899</v>
      </c>
      <c r="U99" s="38">
        <v>8.6305696682191595</v>
      </c>
      <c r="V99" s="38">
        <v>4.4250001907348802</v>
      </c>
      <c r="W99" s="38">
        <v>15.616747914541399</v>
      </c>
      <c r="X99" s="38">
        <v>0</v>
      </c>
      <c r="Y99" s="38">
        <v>37.273479483288199</v>
      </c>
      <c r="Z99" s="38">
        <v>4.0614869845432198</v>
      </c>
      <c r="AA99" s="38">
        <v>9.5155492734817901</v>
      </c>
      <c r="AB99" s="38">
        <v>15.616747914541399</v>
      </c>
      <c r="AC99" s="38">
        <v>0</v>
      </c>
      <c r="AD99" s="38">
        <v>49.415505374225503</v>
      </c>
      <c r="AE99" s="38">
        <v>11.169089207493901</v>
      </c>
      <c r="AF99" s="38">
        <v>10.4722410360514</v>
      </c>
      <c r="AG99" s="38">
        <v>42.946056764988903</v>
      </c>
      <c r="AH99" s="38">
        <v>0</v>
      </c>
    </row>
    <row r="100" spans="2:34" x14ac:dyDescent="0.3">
      <c r="B100" s="2" t="s">
        <v>227</v>
      </c>
      <c r="C100" s="3" t="s">
        <v>291</v>
      </c>
      <c r="D100" t="s">
        <v>212</v>
      </c>
      <c r="E100" s="20">
        <v>0.17</v>
      </c>
      <c r="F100" s="20">
        <v>0.20599999999999999</v>
      </c>
      <c r="G100" s="20">
        <v>0.23699999999999999</v>
      </c>
      <c r="H100" s="14">
        <v>1.3</v>
      </c>
      <c r="I100" s="20">
        <v>0.23</v>
      </c>
      <c r="J100" s="14">
        <v>1.5</v>
      </c>
      <c r="K100" s="26">
        <v>100</v>
      </c>
      <c r="L100" s="26">
        <v>4.5</v>
      </c>
      <c r="M100" s="26">
        <v>4.5</v>
      </c>
      <c r="N100" s="23">
        <v>82.5</v>
      </c>
      <c r="O100" s="24">
        <v>6.000671716983244</v>
      </c>
      <c r="P100">
        <v>0</v>
      </c>
      <c r="Q100">
        <v>1</v>
      </c>
      <c r="R100">
        <v>0</v>
      </c>
      <c r="S100">
        <v>0</v>
      </c>
      <c r="T100" s="38">
        <v>41.458077931380899</v>
      </c>
      <c r="U100" s="38">
        <v>8.6305696682191595</v>
      </c>
      <c r="V100" s="38">
        <v>4.4250001907348802</v>
      </c>
      <c r="W100" s="38">
        <v>15.616747914541399</v>
      </c>
      <c r="X100" s="38">
        <v>0</v>
      </c>
      <c r="Y100" s="38">
        <v>37.273479483288199</v>
      </c>
      <c r="Z100" s="38">
        <v>3.1301041522932498</v>
      </c>
      <c r="AA100" s="38">
        <v>9.5155492734817901</v>
      </c>
      <c r="AB100" s="38">
        <v>15.616747914541399</v>
      </c>
      <c r="AC100" s="38">
        <v>0</v>
      </c>
      <c r="AD100" s="38">
        <v>49.415505374225503</v>
      </c>
      <c r="AE100" s="38">
        <v>8.6077864188064392</v>
      </c>
      <c r="AF100" s="38">
        <v>10.4722410360514</v>
      </c>
      <c r="AG100" s="38">
        <v>42.946056764988903</v>
      </c>
      <c r="AH100" s="38">
        <v>0</v>
      </c>
    </row>
    <row r="101" spans="2:34" x14ac:dyDescent="0.3">
      <c r="B101" s="2" t="s">
        <v>308</v>
      </c>
      <c r="C101" s="3" t="s">
        <v>195</v>
      </c>
      <c r="D101" t="s">
        <v>299</v>
      </c>
      <c r="E101" s="20">
        <v>0.17</v>
      </c>
      <c r="F101" s="20">
        <v>0.20599999999999999</v>
      </c>
      <c r="G101" s="20">
        <v>0.23699999999999999</v>
      </c>
      <c r="H101" s="14">
        <v>1.3</v>
      </c>
      <c r="I101" s="20">
        <v>0.23</v>
      </c>
      <c r="J101" s="14">
        <v>1.5</v>
      </c>
      <c r="K101" s="26">
        <v>100</v>
      </c>
      <c r="L101" s="26">
        <v>4.5</v>
      </c>
      <c r="M101" s="26">
        <v>4.5</v>
      </c>
      <c r="N101" s="26">
        <v>100</v>
      </c>
      <c r="O101" s="24">
        <v>6.000671716983244</v>
      </c>
      <c r="P101">
        <v>0</v>
      </c>
      <c r="Q101">
        <v>1</v>
      </c>
      <c r="R101">
        <v>0</v>
      </c>
      <c r="S101">
        <v>0</v>
      </c>
      <c r="T101" s="38">
        <v>41.458077931380899</v>
      </c>
      <c r="U101" s="38">
        <v>8.6305696682191595</v>
      </c>
      <c r="V101" s="38">
        <v>4.4250001907348802</v>
      </c>
      <c r="W101" s="38">
        <v>15.616747914541399</v>
      </c>
      <c r="X101" s="38">
        <v>0</v>
      </c>
      <c r="Y101" s="38">
        <v>37.273479483288199</v>
      </c>
      <c r="Z101" s="38">
        <v>3.1301041522932498</v>
      </c>
      <c r="AA101" s="38">
        <v>7.8508729664793</v>
      </c>
      <c r="AB101" s="38">
        <v>15.616747914541399</v>
      </c>
      <c r="AC101" s="38">
        <v>0</v>
      </c>
      <c r="AD101" s="38">
        <v>49.415505374225503</v>
      </c>
      <c r="AE101" s="38">
        <v>8.6077864188064392</v>
      </c>
      <c r="AF101" s="38">
        <v>8.6410970983486397</v>
      </c>
      <c r="AG101" s="38">
        <v>42.946056764988903</v>
      </c>
      <c r="AH101" s="38">
        <v>0</v>
      </c>
    </row>
    <row r="102" spans="2:34" x14ac:dyDescent="0.3">
      <c r="B102" s="2" t="s">
        <v>309</v>
      </c>
      <c r="C102" s="3" t="s">
        <v>143</v>
      </c>
      <c r="D102" s="16" t="s">
        <v>209</v>
      </c>
      <c r="E102" s="20">
        <v>0.17</v>
      </c>
      <c r="F102" s="20">
        <v>0.20599999999999999</v>
      </c>
      <c r="G102" s="20">
        <v>0.23699999999999999</v>
      </c>
      <c r="H102" s="14">
        <v>1.3</v>
      </c>
      <c r="I102" s="20">
        <v>0.23</v>
      </c>
      <c r="J102" s="14">
        <v>1.5</v>
      </c>
      <c r="K102" s="26">
        <v>100</v>
      </c>
      <c r="L102" s="26">
        <v>4.5</v>
      </c>
      <c r="M102" s="26">
        <v>4.5</v>
      </c>
      <c r="N102" s="26">
        <v>100</v>
      </c>
      <c r="O102" s="28">
        <v>4</v>
      </c>
      <c r="P102">
        <v>0</v>
      </c>
      <c r="Q102">
        <v>1</v>
      </c>
      <c r="R102">
        <v>0</v>
      </c>
      <c r="S102">
        <v>0</v>
      </c>
      <c r="T102" s="38">
        <v>43.883813738503001</v>
      </c>
      <c r="U102" s="38">
        <v>7.2229779825209501</v>
      </c>
      <c r="V102" s="38">
        <v>4.4250001907348802</v>
      </c>
      <c r="W102" s="38">
        <v>10.411165276360901</v>
      </c>
      <c r="X102" s="38">
        <v>0</v>
      </c>
      <c r="Y102" s="38">
        <v>39.387589413335</v>
      </c>
      <c r="Z102" s="38">
        <v>2.6123629686594301</v>
      </c>
      <c r="AA102" s="38">
        <v>7.8508729664793</v>
      </c>
      <c r="AB102" s="38">
        <v>10.411165276360901</v>
      </c>
      <c r="AC102" s="38">
        <v>0</v>
      </c>
      <c r="AD102" s="38">
        <v>52.123182562978201</v>
      </c>
      <c r="AE102" s="38">
        <v>7.1839981638134196</v>
      </c>
      <c r="AF102" s="38">
        <v>8.6410970983486397</v>
      </c>
      <c r="AG102" s="38">
        <v>28.630704509992601</v>
      </c>
      <c r="AH102" s="38">
        <v>0</v>
      </c>
    </row>
    <row r="103" spans="2:34" x14ac:dyDescent="0.3">
      <c r="B103" s="2" t="s">
        <v>310</v>
      </c>
      <c r="C103" s="3" t="s">
        <v>297</v>
      </c>
      <c r="D103" t="s">
        <v>186</v>
      </c>
      <c r="E103" s="19">
        <v>0.24</v>
      </c>
      <c r="F103" s="19">
        <v>1.05</v>
      </c>
      <c r="G103" s="19">
        <v>1.74</v>
      </c>
      <c r="H103" s="11">
        <v>3.1</v>
      </c>
      <c r="I103" s="19">
        <v>0.72</v>
      </c>
      <c r="J103" s="11">
        <v>3.8</v>
      </c>
      <c r="K103" s="23">
        <v>83.2</v>
      </c>
      <c r="L103" s="23">
        <f t="shared" ref="L103:L104" si="21">(3.62+3.38)/2</f>
        <v>3.5</v>
      </c>
      <c r="M103" s="23">
        <v>3.5</v>
      </c>
      <c r="N103" s="26">
        <v>100</v>
      </c>
      <c r="O103" s="28">
        <v>4</v>
      </c>
      <c r="P103">
        <v>0</v>
      </c>
      <c r="Q103">
        <v>1</v>
      </c>
      <c r="R103">
        <v>0</v>
      </c>
      <c r="S103">
        <v>0</v>
      </c>
      <c r="T103" s="38">
        <v>76.270961934031305</v>
      </c>
      <c r="U103" s="38">
        <v>10.3185223120804</v>
      </c>
      <c r="V103" s="38">
        <v>4.4250001907348802</v>
      </c>
      <c r="W103" s="38">
        <v>10.411165276360901</v>
      </c>
      <c r="X103" s="38">
        <v>0</v>
      </c>
      <c r="Y103" s="38">
        <v>81.547221052996093</v>
      </c>
      <c r="Z103" s="38">
        <v>4.8262029810502796</v>
      </c>
      <c r="AA103" s="38">
        <v>7.8508729664793</v>
      </c>
      <c r="AB103" s="38">
        <v>10.411165276360901</v>
      </c>
      <c r="AC103" s="38">
        <v>0</v>
      </c>
      <c r="AD103" s="38">
        <v>106.87019849328099</v>
      </c>
      <c r="AE103" s="38">
        <v>13.272058197888301</v>
      </c>
      <c r="AF103" s="38">
        <v>8.6410970983486397</v>
      </c>
      <c r="AG103" s="38">
        <v>28.630704509992601</v>
      </c>
      <c r="AH103" s="38">
        <v>0</v>
      </c>
    </row>
    <row r="104" spans="2:34" x14ac:dyDescent="0.3">
      <c r="B104" s="2" t="s">
        <v>311</v>
      </c>
      <c r="C104" s="3" t="s">
        <v>300</v>
      </c>
      <c r="D104" t="s">
        <v>187</v>
      </c>
      <c r="E104" s="19">
        <v>0.24</v>
      </c>
      <c r="F104" s="19">
        <v>1.05</v>
      </c>
      <c r="G104" s="19">
        <v>1.74</v>
      </c>
      <c r="H104" s="11">
        <v>3.1</v>
      </c>
      <c r="I104" s="19">
        <v>0.72</v>
      </c>
      <c r="J104" s="11">
        <v>3.8</v>
      </c>
      <c r="K104" s="23">
        <v>83.2</v>
      </c>
      <c r="L104" s="23">
        <f t="shared" si="21"/>
        <v>3.5</v>
      </c>
      <c r="M104" s="26">
        <v>4.5</v>
      </c>
      <c r="N104" s="26">
        <v>100</v>
      </c>
      <c r="O104" s="28">
        <v>4</v>
      </c>
      <c r="P104">
        <v>0</v>
      </c>
      <c r="Q104">
        <v>1</v>
      </c>
      <c r="R104">
        <v>0</v>
      </c>
      <c r="S104">
        <v>0</v>
      </c>
      <c r="T104" s="38">
        <v>76.270961934031305</v>
      </c>
      <c r="U104" s="38">
        <v>10.3185223120804</v>
      </c>
      <c r="V104" s="38">
        <v>4.4250001907348802</v>
      </c>
      <c r="W104" s="38">
        <v>10.411165276360901</v>
      </c>
      <c r="X104" s="38">
        <v>0</v>
      </c>
      <c r="Y104" s="38">
        <v>81.547221052996093</v>
      </c>
      <c r="Z104" s="38">
        <v>3.7194549799830301</v>
      </c>
      <c r="AA104" s="38">
        <v>7.8508729664793</v>
      </c>
      <c r="AB104" s="38">
        <v>10.411165276360901</v>
      </c>
      <c r="AC104" s="38">
        <v>0</v>
      </c>
      <c r="AD104" s="38">
        <v>106.87019849328099</v>
      </c>
      <c r="AE104" s="38">
        <v>10.228501194953299</v>
      </c>
      <c r="AF104" s="38">
        <v>8.6410970983486397</v>
      </c>
      <c r="AG104" s="38">
        <v>28.630704509992601</v>
      </c>
      <c r="AH104" s="38">
        <v>0</v>
      </c>
    </row>
    <row r="105" spans="2:34" x14ac:dyDescent="0.3">
      <c r="B105" s="2" t="s">
        <v>312</v>
      </c>
      <c r="C105" s="3" t="s">
        <v>301</v>
      </c>
      <c r="D105" t="s">
        <v>298</v>
      </c>
      <c r="E105" s="19">
        <v>0.24</v>
      </c>
      <c r="F105" s="19">
        <v>1.05</v>
      </c>
      <c r="G105" s="19">
        <v>1.74</v>
      </c>
      <c r="H105" s="11">
        <v>3.1</v>
      </c>
      <c r="I105" s="19">
        <v>0.72</v>
      </c>
      <c r="J105" s="11">
        <v>3.8</v>
      </c>
      <c r="K105" s="23">
        <v>83.2</v>
      </c>
      <c r="L105" s="26">
        <v>4.5</v>
      </c>
      <c r="M105" s="26">
        <v>4.5</v>
      </c>
      <c r="N105" s="26">
        <v>100</v>
      </c>
      <c r="O105" s="28">
        <v>4</v>
      </c>
      <c r="P105">
        <v>0</v>
      </c>
      <c r="Q105">
        <v>1</v>
      </c>
      <c r="R105">
        <v>0</v>
      </c>
      <c r="S105">
        <v>0</v>
      </c>
      <c r="T105" s="38">
        <v>76.270961934031305</v>
      </c>
      <c r="U105" s="38">
        <v>10.3185223120804</v>
      </c>
      <c r="V105" s="38">
        <v>4.4250001907348802</v>
      </c>
      <c r="W105" s="38">
        <v>10.411165276360901</v>
      </c>
      <c r="X105" s="38">
        <v>0</v>
      </c>
      <c r="Y105" s="38">
        <v>79.404881504801594</v>
      </c>
      <c r="Z105" s="38">
        <v>3.7194549799830301</v>
      </c>
      <c r="AA105" s="38">
        <v>7.8508729664793</v>
      </c>
      <c r="AB105" s="38">
        <v>10.411165276360901</v>
      </c>
      <c r="AC105" s="38">
        <v>0</v>
      </c>
      <c r="AD105" s="38">
        <v>100.97876473574701</v>
      </c>
      <c r="AE105" s="38">
        <v>10.228501194953299</v>
      </c>
      <c r="AF105" s="38">
        <v>8.6410970983486397</v>
      </c>
      <c r="AG105" s="38">
        <v>28.630704509992601</v>
      </c>
      <c r="AH105" s="38">
        <v>0</v>
      </c>
    </row>
    <row r="106" spans="2:34" x14ac:dyDescent="0.3">
      <c r="B106" s="2" t="s">
        <v>313</v>
      </c>
      <c r="C106" s="3" t="s">
        <v>296</v>
      </c>
      <c r="D106" s="16" t="s">
        <v>185</v>
      </c>
      <c r="E106" s="19">
        <v>0.24</v>
      </c>
      <c r="F106" s="19">
        <v>1.05</v>
      </c>
      <c r="G106" s="19">
        <v>1.74</v>
      </c>
      <c r="H106" s="11">
        <v>3.1</v>
      </c>
      <c r="I106" s="19">
        <v>0.72</v>
      </c>
      <c r="J106" s="11">
        <v>3.8</v>
      </c>
      <c r="K106" s="26">
        <v>100</v>
      </c>
      <c r="L106" s="26">
        <v>4.5</v>
      </c>
      <c r="M106" s="26">
        <v>4.5</v>
      </c>
      <c r="N106" s="26">
        <v>100</v>
      </c>
      <c r="O106" s="28">
        <v>4</v>
      </c>
      <c r="P106">
        <v>0</v>
      </c>
      <c r="Q106">
        <v>1</v>
      </c>
      <c r="R106">
        <v>0</v>
      </c>
      <c r="S106">
        <v>0</v>
      </c>
      <c r="T106" s="38">
        <v>76.270961934031305</v>
      </c>
      <c r="U106" s="38">
        <v>10.3185223120804</v>
      </c>
      <c r="V106" s="38">
        <v>4.4250001907348802</v>
      </c>
      <c r="W106" s="38">
        <v>10.411165276360901</v>
      </c>
      <c r="X106" s="38">
        <v>0</v>
      </c>
      <c r="Y106" s="38">
        <v>67.452988911096796</v>
      </c>
      <c r="Z106" s="38">
        <v>3.7194549799830301</v>
      </c>
      <c r="AA106" s="38">
        <v>7.8508729664793</v>
      </c>
      <c r="AB106" s="38">
        <v>10.411165276360901</v>
      </c>
      <c r="AC106" s="38">
        <v>0</v>
      </c>
      <c r="AD106" s="38">
        <v>87.831682882671302</v>
      </c>
      <c r="AE106" s="38">
        <v>10.228501194953299</v>
      </c>
      <c r="AF106" s="38">
        <v>8.6410970983486397</v>
      </c>
      <c r="AG106" s="38">
        <v>28.630704509992601</v>
      </c>
      <c r="AH106" s="38">
        <v>0</v>
      </c>
    </row>
    <row r="107" spans="2:34" x14ac:dyDescent="0.3">
      <c r="B107" s="2">
        <v>3</v>
      </c>
      <c r="D107" s="4" t="s">
        <v>114</v>
      </c>
      <c r="E107" s="17">
        <v>0.24</v>
      </c>
      <c r="F107" s="17">
        <v>1.05</v>
      </c>
      <c r="G107" s="17">
        <v>1.74</v>
      </c>
      <c r="H107" s="30">
        <v>3.1</v>
      </c>
      <c r="I107" s="17">
        <v>0.72</v>
      </c>
      <c r="J107" s="30">
        <v>3.8</v>
      </c>
      <c r="K107" s="21">
        <v>83.2</v>
      </c>
      <c r="L107" s="21">
        <f>(3.62+3.38)/2</f>
        <v>3.5</v>
      </c>
      <c r="M107" s="21">
        <f>(3.71+3.17+3.46)/3</f>
        <v>3.4466666666666668</v>
      </c>
      <c r="N107" s="21">
        <v>82.5</v>
      </c>
      <c r="O107" s="22">
        <f>(268*6)/267.97</f>
        <v>6.000671716983244</v>
      </c>
      <c r="P107">
        <v>0</v>
      </c>
      <c r="Q107">
        <v>0</v>
      </c>
      <c r="R107">
        <v>1</v>
      </c>
      <c r="S107">
        <v>0</v>
      </c>
      <c r="T107" s="38">
        <v>57.417442342689299</v>
      </c>
      <c r="U107" s="38">
        <v>19.888082881398901</v>
      </c>
      <c r="V107" s="38">
        <v>4.4250001907348802</v>
      </c>
      <c r="W107" s="38">
        <v>15.616747914541399</v>
      </c>
      <c r="X107" s="38">
        <v>0</v>
      </c>
      <c r="Y107" s="38">
        <v>61.4100682866056</v>
      </c>
      <c r="Z107" s="38">
        <v>9.02481373594064</v>
      </c>
      <c r="AA107" s="38">
        <v>9.5155492734817901</v>
      </c>
      <c r="AB107" s="38">
        <v>15.616747914541399</v>
      </c>
      <c r="AC107" s="38">
        <v>0</v>
      </c>
      <c r="AD107" s="38">
        <v>80.509497034436805</v>
      </c>
      <c r="AE107" s="38">
        <v>24.818237773836799</v>
      </c>
      <c r="AF107" s="38">
        <v>10.4722410360514</v>
      </c>
      <c r="AG107" s="38">
        <v>42.946056764988903</v>
      </c>
      <c r="AH107" s="38">
        <v>0</v>
      </c>
    </row>
    <row r="108" spans="2:34" x14ac:dyDescent="0.3">
      <c r="B108" s="2" t="s">
        <v>67</v>
      </c>
      <c r="C108" s="37" t="s">
        <v>8</v>
      </c>
      <c r="D108" t="s">
        <v>328</v>
      </c>
      <c r="E108" s="18">
        <v>0.20499999999999999</v>
      </c>
      <c r="F108" s="19">
        <v>1.05</v>
      </c>
      <c r="G108" s="19">
        <v>1.74</v>
      </c>
      <c r="H108" s="11">
        <v>3.1</v>
      </c>
      <c r="I108" s="19">
        <v>0.72</v>
      </c>
      <c r="J108" s="11">
        <v>3.8</v>
      </c>
      <c r="K108" s="23">
        <v>83.2</v>
      </c>
      <c r="L108" s="23">
        <f>(3.62+3.38)/2</f>
        <v>3.5</v>
      </c>
      <c r="M108" s="23">
        <f>(3.71+3.17+3.46)/3</f>
        <v>3.4466666666666668</v>
      </c>
      <c r="N108" s="23">
        <v>82.5</v>
      </c>
      <c r="O108" s="24">
        <v>6.000671716983244</v>
      </c>
      <c r="P108">
        <v>0</v>
      </c>
      <c r="Q108">
        <v>0</v>
      </c>
      <c r="R108">
        <v>1</v>
      </c>
      <c r="S108">
        <v>0</v>
      </c>
      <c r="T108" s="38">
        <v>56.324260198258102</v>
      </c>
      <c r="U108" s="38">
        <v>19.9230015928079</v>
      </c>
      <c r="V108" s="38">
        <v>4.4250001907348802</v>
      </c>
      <c r="W108" s="38">
        <v>15.616747914541399</v>
      </c>
      <c r="X108" s="38">
        <v>0</v>
      </c>
      <c r="Y108" s="38">
        <v>60.270562151074898</v>
      </c>
      <c r="Z108" s="38">
        <v>9.0434391410295696</v>
      </c>
      <c r="AA108" s="38">
        <v>9.5155492734817901</v>
      </c>
      <c r="AB108" s="38">
        <v>15.616747914541399</v>
      </c>
      <c r="AC108" s="38">
        <v>0</v>
      </c>
      <c r="AD108" s="38">
        <v>79.058314782466198</v>
      </c>
      <c r="AE108" s="38">
        <v>24.869457637831299</v>
      </c>
      <c r="AF108" s="38">
        <v>10.4722410360514</v>
      </c>
      <c r="AG108" s="38">
        <v>42.946056764988903</v>
      </c>
      <c r="AH108" s="38">
        <v>0</v>
      </c>
    </row>
    <row r="109" spans="2:34" x14ac:dyDescent="0.3">
      <c r="B109" s="2" t="s">
        <v>314</v>
      </c>
      <c r="C109" s="37"/>
      <c r="D109" t="s">
        <v>329</v>
      </c>
      <c r="E109" s="20">
        <v>0.17</v>
      </c>
      <c r="F109" s="19">
        <v>1.05</v>
      </c>
      <c r="G109" s="19">
        <v>1.74</v>
      </c>
      <c r="H109" s="11">
        <v>3.1</v>
      </c>
      <c r="I109" s="19">
        <v>0.72</v>
      </c>
      <c r="J109" s="11">
        <v>3.8</v>
      </c>
      <c r="K109" s="23">
        <v>83.2</v>
      </c>
      <c r="L109" s="23">
        <f t="shared" ref="L109:L120" si="22">(3.62+3.38)/2</f>
        <v>3.5</v>
      </c>
      <c r="M109" s="23">
        <f t="shared" ref="M109:M123" si="23">(3.71+3.17+3.46)/3</f>
        <v>3.4466666666666668</v>
      </c>
      <c r="N109" s="23">
        <v>82.5</v>
      </c>
      <c r="O109" s="24">
        <v>6.000671716983244</v>
      </c>
      <c r="P109">
        <v>0</v>
      </c>
      <c r="Q109">
        <v>0</v>
      </c>
      <c r="R109">
        <v>1</v>
      </c>
      <c r="S109">
        <v>0</v>
      </c>
      <c r="T109" s="38">
        <v>55.232798865712603</v>
      </c>
      <c r="U109" s="38">
        <v>19.959162131533802</v>
      </c>
      <c r="V109" s="38">
        <v>4.4250001907348802</v>
      </c>
      <c r="W109" s="38">
        <v>15.616747914541399</v>
      </c>
      <c r="X109" s="38">
        <v>0</v>
      </c>
      <c r="Y109" s="38">
        <v>59.132418799991697</v>
      </c>
      <c r="Z109" s="38">
        <v>9.0626701154881406</v>
      </c>
      <c r="AA109" s="38">
        <v>9.5155492734817901</v>
      </c>
      <c r="AB109" s="38">
        <v>15.616747914541399</v>
      </c>
      <c r="AC109" s="38">
        <v>0</v>
      </c>
      <c r="AD109" s="38">
        <v>77.608231775906305</v>
      </c>
      <c r="AE109" s="38">
        <v>24.922342817592401</v>
      </c>
      <c r="AF109" s="38">
        <v>10.4722410360514</v>
      </c>
      <c r="AG109" s="38">
        <v>42.946056764988903</v>
      </c>
      <c r="AH109" s="38">
        <v>0</v>
      </c>
    </row>
    <row r="110" spans="2:34" x14ac:dyDescent="0.3">
      <c r="B110" s="2" t="s">
        <v>69</v>
      </c>
      <c r="C110" s="37"/>
      <c r="D110" t="s">
        <v>330</v>
      </c>
      <c r="E110" s="19">
        <v>0.24</v>
      </c>
      <c r="F110" s="18">
        <v>0.628</v>
      </c>
      <c r="G110" s="19">
        <v>1.74</v>
      </c>
      <c r="H110" s="11">
        <v>3.1</v>
      </c>
      <c r="I110" s="19">
        <v>0.72</v>
      </c>
      <c r="J110" s="11">
        <v>3.8</v>
      </c>
      <c r="K110" s="23">
        <v>83.2</v>
      </c>
      <c r="L110" s="23">
        <f t="shared" si="22"/>
        <v>3.5</v>
      </c>
      <c r="M110" s="23">
        <f t="shared" si="23"/>
        <v>3.4466666666666668</v>
      </c>
      <c r="N110" s="23">
        <v>82.5</v>
      </c>
      <c r="O110" s="24">
        <v>6.000671716983244</v>
      </c>
      <c r="P110">
        <v>0</v>
      </c>
      <c r="Q110">
        <v>0</v>
      </c>
      <c r="R110">
        <v>1</v>
      </c>
      <c r="S110">
        <v>0</v>
      </c>
      <c r="T110" s="38">
        <v>52.175935036635899</v>
      </c>
      <c r="U110" s="38">
        <v>19.334288275585202</v>
      </c>
      <c r="V110" s="38">
        <v>4.4250001907348802</v>
      </c>
      <c r="W110" s="38">
        <v>15.616747914541399</v>
      </c>
      <c r="X110" s="38">
        <v>0</v>
      </c>
      <c r="Y110" s="38">
        <v>55.941640277162399</v>
      </c>
      <c r="Z110" s="38">
        <v>8.7794791562523198</v>
      </c>
      <c r="AA110" s="38">
        <v>9.5155492734817901</v>
      </c>
      <c r="AB110" s="38">
        <v>15.616747914541399</v>
      </c>
      <c r="AC110" s="38">
        <v>0</v>
      </c>
      <c r="AD110" s="38">
        <v>73.538250518781197</v>
      </c>
      <c r="AE110" s="38">
        <v>24.143567679693898</v>
      </c>
      <c r="AF110" s="38">
        <v>10.4722410360514</v>
      </c>
      <c r="AG110" s="38">
        <v>42.946056764988903</v>
      </c>
      <c r="AH110" s="38">
        <v>0</v>
      </c>
    </row>
    <row r="111" spans="2:34" x14ac:dyDescent="0.3">
      <c r="B111" s="2" t="s">
        <v>70</v>
      </c>
      <c r="C111" s="37"/>
      <c r="D111" t="s">
        <v>117</v>
      </c>
      <c r="E111" s="19">
        <v>0.24</v>
      </c>
      <c r="F111" s="20">
        <v>0.20599999999999999</v>
      </c>
      <c r="G111" s="19">
        <v>1.74</v>
      </c>
      <c r="H111" s="11">
        <v>3.1</v>
      </c>
      <c r="I111" s="19">
        <v>0.72</v>
      </c>
      <c r="J111" s="11">
        <v>3.8</v>
      </c>
      <c r="K111" s="23">
        <v>83.2</v>
      </c>
      <c r="L111" s="23">
        <f t="shared" si="22"/>
        <v>3.5</v>
      </c>
      <c r="M111" s="23">
        <f t="shared" si="23"/>
        <v>3.4466666666666668</v>
      </c>
      <c r="N111" s="23">
        <v>82.5</v>
      </c>
      <c r="O111" s="24">
        <v>6.000671716983244</v>
      </c>
      <c r="P111">
        <v>0</v>
      </c>
      <c r="Q111">
        <v>0</v>
      </c>
      <c r="R111">
        <v>1</v>
      </c>
      <c r="S111">
        <v>0</v>
      </c>
      <c r="T111" s="38">
        <v>46.958348906180397</v>
      </c>
      <c r="U111" s="38">
        <v>18.788557986768001</v>
      </c>
      <c r="V111" s="38">
        <v>4.4250001907348802</v>
      </c>
      <c r="W111" s="38">
        <v>15.616747914541399</v>
      </c>
      <c r="X111" s="38">
        <v>0</v>
      </c>
      <c r="Y111" s="38">
        <v>50.484499509247499</v>
      </c>
      <c r="Z111" s="38">
        <v>8.5380770906050891</v>
      </c>
      <c r="AA111" s="38">
        <v>9.5155492734817901</v>
      </c>
      <c r="AB111" s="38">
        <v>15.616747914541399</v>
      </c>
      <c r="AC111" s="38">
        <v>0</v>
      </c>
      <c r="AD111" s="38">
        <v>66.561228083636905</v>
      </c>
      <c r="AE111" s="38">
        <v>23.479711999164</v>
      </c>
      <c r="AF111" s="38">
        <v>10.4722410360514</v>
      </c>
      <c r="AG111" s="38">
        <v>42.946056764988903</v>
      </c>
      <c r="AH111" s="38">
        <v>0</v>
      </c>
    </row>
    <row r="112" spans="2:34" x14ac:dyDescent="0.3">
      <c r="B112" s="2" t="s">
        <v>71</v>
      </c>
      <c r="C112" s="37"/>
      <c r="D112" t="s">
        <v>331</v>
      </c>
      <c r="E112" s="19">
        <v>0.24</v>
      </c>
      <c r="F112" s="19">
        <v>1.05</v>
      </c>
      <c r="G112" s="18">
        <v>0.98899999999999999</v>
      </c>
      <c r="H112" s="11">
        <v>3.1</v>
      </c>
      <c r="I112" s="19">
        <v>0.72</v>
      </c>
      <c r="J112" s="11">
        <v>3.8</v>
      </c>
      <c r="K112" s="23">
        <v>83.2</v>
      </c>
      <c r="L112" s="23">
        <f t="shared" si="22"/>
        <v>3.5</v>
      </c>
      <c r="M112" s="23">
        <f t="shared" si="23"/>
        <v>3.4466666666666668</v>
      </c>
      <c r="N112" s="23">
        <v>82.5</v>
      </c>
      <c r="O112" s="24">
        <v>6.000671716983244</v>
      </c>
      <c r="P112">
        <v>0</v>
      </c>
      <c r="Q112">
        <v>0</v>
      </c>
      <c r="R112">
        <v>1</v>
      </c>
      <c r="S112">
        <v>0</v>
      </c>
      <c r="T112" s="38">
        <v>51.293387926671997</v>
      </c>
      <c r="U112" s="38">
        <v>20.5163260046637</v>
      </c>
      <c r="V112" s="38">
        <v>4.4250001907348802</v>
      </c>
      <c r="W112" s="38">
        <v>15.616747914541399</v>
      </c>
      <c r="X112" s="38">
        <v>0</v>
      </c>
      <c r="Y112" s="38">
        <v>55.020816803763601</v>
      </c>
      <c r="Z112" s="38">
        <v>9.2242139256916094</v>
      </c>
      <c r="AA112" s="38">
        <v>9.5155492734817901</v>
      </c>
      <c r="AB112" s="38">
        <v>15.616747914541399</v>
      </c>
      <c r="AC112" s="38">
        <v>0</v>
      </c>
      <c r="AD112" s="38">
        <v>72.364268192342294</v>
      </c>
      <c r="AE112" s="38">
        <v>25.366588295651901</v>
      </c>
      <c r="AF112" s="38">
        <v>10.4722410360514</v>
      </c>
      <c r="AG112" s="38">
        <v>42.946056764988903</v>
      </c>
      <c r="AH112" s="38">
        <v>0</v>
      </c>
    </row>
    <row r="113" spans="2:34" x14ac:dyDescent="0.3">
      <c r="B113" s="2" t="s">
        <v>72</v>
      </c>
      <c r="C113" s="37"/>
      <c r="D113" t="s">
        <v>116</v>
      </c>
      <c r="E113" s="19">
        <v>0.24</v>
      </c>
      <c r="F113" s="19">
        <v>1.05</v>
      </c>
      <c r="G113" s="20">
        <v>0.23699999999999999</v>
      </c>
      <c r="H113" s="11">
        <v>3.1</v>
      </c>
      <c r="I113" s="19">
        <v>0.72</v>
      </c>
      <c r="J113" s="11">
        <v>3.8</v>
      </c>
      <c r="K113" s="23">
        <v>83.2</v>
      </c>
      <c r="L113" s="23">
        <f t="shared" si="22"/>
        <v>3.5</v>
      </c>
      <c r="M113" s="23">
        <f t="shared" si="23"/>
        <v>3.4466666666666668</v>
      </c>
      <c r="N113" s="23">
        <v>82.5</v>
      </c>
      <c r="O113" s="24">
        <v>6.000671716983244</v>
      </c>
      <c r="P113">
        <v>0</v>
      </c>
      <c r="Q113">
        <v>0</v>
      </c>
      <c r="R113">
        <v>1</v>
      </c>
      <c r="S113">
        <v>0</v>
      </c>
      <c r="T113" s="38">
        <v>45.248354368234999</v>
      </c>
      <c r="U113" s="38">
        <v>21.628044376836801</v>
      </c>
      <c r="V113" s="38">
        <v>4.4250001907348802</v>
      </c>
      <c r="W113" s="38">
        <v>15.616747914541399</v>
      </c>
      <c r="X113" s="38">
        <v>0</v>
      </c>
      <c r="Y113" s="38">
        <v>48.696089549122497</v>
      </c>
      <c r="Z113" s="38">
        <v>9.7587823805757594</v>
      </c>
      <c r="AA113" s="38">
        <v>9.5155492734817901</v>
      </c>
      <c r="AB113" s="38">
        <v>15.616747914541399</v>
      </c>
      <c r="AC113" s="38">
        <v>0</v>
      </c>
      <c r="AD113" s="38">
        <v>64.274864097436307</v>
      </c>
      <c r="AE113" s="38">
        <v>26.836651546583301</v>
      </c>
      <c r="AF113" s="38">
        <v>10.4722410360514</v>
      </c>
      <c r="AG113" s="38">
        <v>42.946056764988903</v>
      </c>
      <c r="AH113" s="38">
        <v>0</v>
      </c>
    </row>
    <row r="114" spans="2:34" x14ac:dyDescent="0.3">
      <c r="B114" s="2" t="s">
        <v>73</v>
      </c>
      <c r="C114" s="37" t="s">
        <v>6</v>
      </c>
      <c r="D114" t="s">
        <v>332</v>
      </c>
      <c r="E114" s="19">
        <v>0.24</v>
      </c>
      <c r="F114" s="19">
        <v>1.05</v>
      </c>
      <c r="G114" s="19">
        <v>1.74</v>
      </c>
      <c r="H114" s="12">
        <v>2.2000000000000002</v>
      </c>
      <c r="I114" s="19">
        <v>0.72</v>
      </c>
      <c r="J114" s="11">
        <v>3.8</v>
      </c>
      <c r="K114" s="23">
        <v>83.2</v>
      </c>
      <c r="L114" s="23">
        <f t="shared" si="22"/>
        <v>3.5</v>
      </c>
      <c r="M114" s="23">
        <f t="shared" si="23"/>
        <v>3.4466666666666668</v>
      </c>
      <c r="N114" s="23">
        <v>82.5</v>
      </c>
      <c r="O114" s="24">
        <v>6.000671716983244</v>
      </c>
      <c r="P114">
        <v>0</v>
      </c>
      <c r="Q114">
        <v>0</v>
      </c>
      <c r="R114">
        <v>1</v>
      </c>
      <c r="S114">
        <v>0</v>
      </c>
      <c r="T114" s="38">
        <v>54.208568977172902</v>
      </c>
      <c r="U114" s="38">
        <v>20.148904053284099</v>
      </c>
      <c r="V114" s="38">
        <v>4.4250001907348802</v>
      </c>
      <c r="W114" s="38">
        <v>15.616747914541399</v>
      </c>
      <c r="X114" s="38">
        <v>0</v>
      </c>
      <c r="Y114" s="38">
        <v>58.064216783198397</v>
      </c>
      <c r="Z114" s="38">
        <v>9.15293449972887</v>
      </c>
      <c r="AA114" s="38">
        <v>9.5155492734817901</v>
      </c>
      <c r="AB114" s="38">
        <v>15.616747914541399</v>
      </c>
      <c r="AC114" s="38">
        <v>0</v>
      </c>
      <c r="AD114" s="38">
        <v>76.247015029804601</v>
      </c>
      <c r="AE114" s="38">
        <v>25.170569874254401</v>
      </c>
      <c r="AF114" s="38">
        <v>10.4722410360514</v>
      </c>
      <c r="AG114" s="38">
        <v>42.946056764988903</v>
      </c>
      <c r="AH114" s="38">
        <v>0</v>
      </c>
    </row>
    <row r="115" spans="2:34" x14ac:dyDescent="0.3">
      <c r="B115" s="2" t="s">
        <v>74</v>
      </c>
      <c r="C115" s="37"/>
      <c r="D115" t="s">
        <v>333</v>
      </c>
      <c r="E115" s="19">
        <v>0.24</v>
      </c>
      <c r="F115" s="19">
        <v>1.05</v>
      </c>
      <c r="G115" s="19">
        <v>1.74</v>
      </c>
      <c r="H115" s="14">
        <v>1.3</v>
      </c>
      <c r="I115" s="19">
        <v>0.72</v>
      </c>
      <c r="J115" s="11">
        <v>3.8</v>
      </c>
      <c r="K115" s="23">
        <v>83.2</v>
      </c>
      <c r="L115" s="23">
        <f t="shared" si="22"/>
        <v>3.5</v>
      </c>
      <c r="M115" s="23">
        <f t="shared" si="23"/>
        <v>3.4466666666666668</v>
      </c>
      <c r="N115" s="23">
        <v>82.5</v>
      </c>
      <c r="O115" s="24">
        <v>6.000671716983244</v>
      </c>
      <c r="P115">
        <v>0</v>
      </c>
      <c r="Q115">
        <v>0</v>
      </c>
      <c r="R115">
        <v>1</v>
      </c>
      <c r="S115">
        <v>0</v>
      </c>
      <c r="T115" s="38">
        <v>51.021871933256698</v>
      </c>
      <c r="U115" s="38">
        <v>20.425277357976402</v>
      </c>
      <c r="V115" s="38">
        <v>4.4250001907348802</v>
      </c>
      <c r="W115" s="38">
        <v>15.616747914541399</v>
      </c>
      <c r="X115" s="38">
        <v>0</v>
      </c>
      <c r="Y115" s="38">
        <v>54.737143028521999</v>
      </c>
      <c r="Z115" s="38">
        <v>9.2886391643805108</v>
      </c>
      <c r="AA115" s="38">
        <v>9.5155492734817901</v>
      </c>
      <c r="AB115" s="38">
        <v>15.616747914541399</v>
      </c>
      <c r="AC115" s="38">
        <v>0</v>
      </c>
      <c r="AD115" s="38">
        <v>72.002041414271005</v>
      </c>
      <c r="AE115" s="38">
        <v>25.543757702046399</v>
      </c>
      <c r="AF115" s="38">
        <v>10.4722410360514</v>
      </c>
      <c r="AG115" s="38">
        <v>42.946056764988903</v>
      </c>
      <c r="AH115" s="38">
        <v>0</v>
      </c>
    </row>
    <row r="116" spans="2:34" x14ac:dyDescent="0.3">
      <c r="B116" s="2" t="s">
        <v>75</v>
      </c>
      <c r="C116" s="37"/>
      <c r="D116" t="s">
        <v>334</v>
      </c>
      <c r="E116" s="19">
        <v>0.24</v>
      </c>
      <c r="F116" s="19">
        <v>1.05</v>
      </c>
      <c r="G116" s="19">
        <v>1.74</v>
      </c>
      <c r="H116" s="11">
        <v>3.1</v>
      </c>
      <c r="I116" s="18">
        <v>0.46</v>
      </c>
      <c r="J116" s="11">
        <v>3.8</v>
      </c>
      <c r="K116" s="23">
        <v>83.2</v>
      </c>
      <c r="L116" s="23">
        <f t="shared" si="22"/>
        <v>3.5</v>
      </c>
      <c r="M116" s="23">
        <f t="shared" si="23"/>
        <v>3.4466666666666668</v>
      </c>
      <c r="N116" s="23">
        <v>82.5</v>
      </c>
      <c r="O116" s="24">
        <v>6.000671716983244</v>
      </c>
      <c r="P116">
        <v>0</v>
      </c>
      <c r="Q116">
        <v>0</v>
      </c>
      <c r="R116">
        <v>1</v>
      </c>
      <c r="S116">
        <v>0</v>
      </c>
      <c r="T116" s="38">
        <v>62.009487442648599</v>
      </c>
      <c r="U116" s="38">
        <v>16.107748083696499</v>
      </c>
      <c r="V116" s="38">
        <v>4.4250001907348802</v>
      </c>
      <c r="W116" s="38">
        <v>15.616747914541399</v>
      </c>
      <c r="X116" s="38">
        <v>0</v>
      </c>
      <c r="Y116" s="38">
        <v>66.188356416246705</v>
      </c>
      <c r="Z116" s="38">
        <v>7.4348770147346501</v>
      </c>
      <c r="AA116" s="38">
        <v>9.5155492734817901</v>
      </c>
      <c r="AB116" s="38">
        <v>15.616747914541399</v>
      </c>
      <c r="AC116" s="38">
        <v>0</v>
      </c>
      <c r="AD116" s="38">
        <v>86.582412287647102</v>
      </c>
      <c r="AE116" s="38">
        <v>20.445911790520299</v>
      </c>
      <c r="AF116" s="38">
        <v>10.4722410360514</v>
      </c>
      <c r="AG116" s="38">
        <v>42.946056764988903</v>
      </c>
      <c r="AH116" s="38">
        <v>0</v>
      </c>
    </row>
    <row r="117" spans="2:34" x14ac:dyDescent="0.3">
      <c r="B117" s="2" t="s">
        <v>76</v>
      </c>
      <c r="C117" s="37"/>
      <c r="D117" t="s">
        <v>335</v>
      </c>
      <c r="E117" s="19">
        <v>0.24</v>
      </c>
      <c r="F117" s="19">
        <v>1.05</v>
      </c>
      <c r="G117" s="19">
        <v>1.74</v>
      </c>
      <c r="H117" s="11">
        <v>3.1</v>
      </c>
      <c r="I117" s="20">
        <v>0.23</v>
      </c>
      <c r="J117" s="11">
        <v>3.8</v>
      </c>
      <c r="K117" s="23">
        <v>83.2</v>
      </c>
      <c r="L117" s="23">
        <f t="shared" si="22"/>
        <v>3.5</v>
      </c>
      <c r="M117" s="23">
        <f t="shared" si="23"/>
        <v>3.4466666666666668</v>
      </c>
      <c r="N117" s="23">
        <v>82.5</v>
      </c>
      <c r="O117" s="24">
        <v>6.000671716983244</v>
      </c>
      <c r="P117">
        <v>0</v>
      </c>
      <c r="Q117">
        <v>0</v>
      </c>
      <c r="R117">
        <v>1</v>
      </c>
      <c r="S117">
        <v>0</v>
      </c>
      <c r="T117" s="38">
        <v>66.494041118332504</v>
      </c>
      <c r="U117" s="38">
        <v>13.031189814241101</v>
      </c>
      <c r="V117" s="38">
        <v>4.4250001907348802</v>
      </c>
      <c r="W117" s="38">
        <v>15.616747914541399</v>
      </c>
      <c r="X117" s="38">
        <v>0</v>
      </c>
      <c r="Y117" s="38">
        <v>70.846653776954597</v>
      </c>
      <c r="Z117" s="38">
        <v>5.9938092624590098</v>
      </c>
      <c r="AA117" s="38">
        <v>9.5155492734817901</v>
      </c>
      <c r="AB117" s="38">
        <v>15.616747914541399</v>
      </c>
      <c r="AC117" s="38">
        <v>0</v>
      </c>
      <c r="AD117" s="38">
        <v>92.490787370898701</v>
      </c>
      <c r="AE117" s="38">
        <v>16.482975471762298</v>
      </c>
      <c r="AF117" s="38">
        <v>10.4722410360514</v>
      </c>
      <c r="AG117" s="38">
        <v>42.946056764988903</v>
      </c>
      <c r="AH117" s="38">
        <v>0</v>
      </c>
    </row>
    <row r="118" spans="2:34" x14ac:dyDescent="0.3">
      <c r="B118" s="2" t="s">
        <v>77</v>
      </c>
      <c r="C118" s="37" t="s">
        <v>26</v>
      </c>
      <c r="D118" t="s">
        <v>336</v>
      </c>
      <c r="E118" s="19">
        <v>0.24</v>
      </c>
      <c r="F118" s="19">
        <v>1.05</v>
      </c>
      <c r="G118" s="19">
        <v>1.74</v>
      </c>
      <c r="H118" s="11">
        <v>3.1</v>
      </c>
      <c r="I118" s="19">
        <v>0.72</v>
      </c>
      <c r="J118" s="12">
        <v>2.8</v>
      </c>
      <c r="K118" s="23">
        <v>83.2</v>
      </c>
      <c r="L118" s="23">
        <f t="shared" si="22"/>
        <v>3.5</v>
      </c>
      <c r="M118" s="23">
        <f t="shared" si="23"/>
        <v>3.4466666666666668</v>
      </c>
      <c r="N118" s="23">
        <v>82.5</v>
      </c>
      <c r="O118" s="24">
        <v>6.000671716983244</v>
      </c>
      <c r="P118">
        <v>0</v>
      </c>
      <c r="Q118">
        <v>0</v>
      </c>
      <c r="R118">
        <v>1</v>
      </c>
      <c r="S118">
        <v>0</v>
      </c>
      <c r="T118" s="38">
        <v>56.574313162412203</v>
      </c>
      <c r="U118" s="38">
        <v>19.954992915405899</v>
      </c>
      <c r="V118" s="38">
        <v>4.4250001907348802</v>
      </c>
      <c r="W118" s="38">
        <v>15.616747914541399</v>
      </c>
      <c r="X118" s="38">
        <v>0</v>
      </c>
      <c r="Y118" s="38">
        <v>60.531284671749702</v>
      </c>
      <c r="Z118" s="38">
        <v>9.0576865295487998</v>
      </c>
      <c r="AA118" s="38">
        <v>9.5155492734817901</v>
      </c>
      <c r="AB118" s="38">
        <v>15.616747914541399</v>
      </c>
      <c r="AC118" s="38">
        <v>0</v>
      </c>
      <c r="AD118" s="38">
        <v>79.390458239354302</v>
      </c>
      <c r="AE118" s="38">
        <v>24.908637956259199</v>
      </c>
      <c r="AF118" s="38">
        <v>10.4722410360514</v>
      </c>
      <c r="AG118" s="38">
        <v>42.946056764988903</v>
      </c>
      <c r="AH118" s="38">
        <v>0</v>
      </c>
    </row>
    <row r="119" spans="2:34" x14ac:dyDescent="0.3">
      <c r="B119" s="2" t="s">
        <v>78</v>
      </c>
      <c r="C119" s="37"/>
      <c r="D119" t="s">
        <v>118</v>
      </c>
      <c r="E119" s="19">
        <v>0.24</v>
      </c>
      <c r="F119" s="19">
        <v>1.05</v>
      </c>
      <c r="G119" s="19">
        <v>1.74</v>
      </c>
      <c r="H119" s="11">
        <v>3.1</v>
      </c>
      <c r="I119" s="19">
        <v>0.72</v>
      </c>
      <c r="J119" s="14">
        <v>1.5</v>
      </c>
      <c r="K119" s="23">
        <v>83.2</v>
      </c>
      <c r="L119" s="23">
        <f t="shared" si="22"/>
        <v>3.5</v>
      </c>
      <c r="M119" s="23">
        <f t="shared" si="23"/>
        <v>3.4466666666666668</v>
      </c>
      <c r="N119" s="23">
        <v>82.5</v>
      </c>
      <c r="O119" s="24">
        <v>6.000671716983244</v>
      </c>
      <c r="P119">
        <v>0</v>
      </c>
      <c r="Q119">
        <v>0</v>
      </c>
      <c r="R119">
        <v>1</v>
      </c>
      <c r="S119">
        <v>0</v>
      </c>
      <c r="T119" s="38">
        <v>55.480409324310898</v>
      </c>
      <c r="U119" s="38">
        <v>20.043507571394301</v>
      </c>
      <c r="V119" s="38">
        <v>4.4250001907348802</v>
      </c>
      <c r="W119" s="38">
        <v>15.616747914541399</v>
      </c>
      <c r="X119" s="38">
        <v>0</v>
      </c>
      <c r="Y119" s="38">
        <v>59.390791859982002</v>
      </c>
      <c r="Z119" s="38">
        <v>9.1011680422003405</v>
      </c>
      <c r="AA119" s="38">
        <v>9.5155492734817901</v>
      </c>
      <c r="AB119" s="38">
        <v>15.616747914541399</v>
      </c>
      <c r="AC119" s="38">
        <v>0</v>
      </c>
      <c r="AD119" s="38">
        <v>77.937673348817597</v>
      </c>
      <c r="AE119" s="38">
        <v>25.028212116050899</v>
      </c>
      <c r="AF119" s="38">
        <v>10.4722410360514</v>
      </c>
      <c r="AG119" s="38">
        <v>42.946056764988903</v>
      </c>
      <c r="AH119" s="38">
        <v>0</v>
      </c>
    </row>
    <row r="120" spans="2:34" x14ac:dyDescent="0.3">
      <c r="B120" s="2" t="s">
        <v>79</v>
      </c>
      <c r="C120" s="37" t="s">
        <v>11</v>
      </c>
      <c r="D120" t="s">
        <v>337</v>
      </c>
      <c r="E120" s="19">
        <v>0.24</v>
      </c>
      <c r="F120" s="19">
        <v>1.05</v>
      </c>
      <c r="G120" s="19">
        <v>1.74</v>
      </c>
      <c r="H120" s="11">
        <v>3.1</v>
      </c>
      <c r="I120" s="19">
        <v>0.72</v>
      </c>
      <c r="J120" s="11">
        <v>3.8</v>
      </c>
      <c r="K120" s="25">
        <v>91.6</v>
      </c>
      <c r="L120" s="23">
        <f t="shared" si="22"/>
        <v>3.5</v>
      </c>
      <c r="M120" s="23">
        <f t="shared" si="23"/>
        <v>3.4466666666666668</v>
      </c>
      <c r="N120" s="23">
        <v>82.5</v>
      </c>
      <c r="O120" s="24">
        <v>6.000671716983244</v>
      </c>
      <c r="P120">
        <v>0</v>
      </c>
      <c r="Q120">
        <v>0</v>
      </c>
      <c r="R120">
        <v>1</v>
      </c>
      <c r="S120">
        <v>0</v>
      </c>
      <c r="T120" s="38">
        <v>57.417442342689299</v>
      </c>
      <c r="U120" s="38">
        <v>19.888082881398901</v>
      </c>
      <c r="V120" s="38">
        <v>4.4250001907348802</v>
      </c>
      <c r="W120" s="38">
        <v>15.616747914541399</v>
      </c>
      <c r="X120" s="38">
        <v>0</v>
      </c>
      <c r="Y120" s="38">
        <v>56.4987754301062</v>
      </c>
      <c r="Z120" s="38">
        <v>9.02481373594064</v>
      </c>
      <c r="AA120" s="38">
        <v>9.5155492734817901</v>
      </c>
      <c r="AB120" s="38">
        <v>15.616747914541399</v>
      </c>
      <c r="AC120" s="38">
        <v>0</v>
      </c>
      <c r="AD120" s="38">
        <v>75.1070748922874</v>
      </c>
      <c r="AE120" s="38">
        <v>24.818237773836799</v>
      </c>
      <c r="AF120" s="38">
        <v>10.4722410360514</v>
      </c>
      <c r="AG120" s="38">
        <v>42.946056764988903</v>
      </c>
      <c r="AH120" s="38">
        <v>0</v>
      </c>
    </row>
    <row r="121" spans="2:34" x14ac:dyDescent="0.3">
      <c r="B121" s="2" t="s">
        <v>80</v>
      </c>
      <c r="C121" s="37"/>
      <c r="D121" t="s">
        <v>338</v>
      </c>
      <c r="E121" s="19">
        <v>0.24</v>
      </c>
      <c r="F121" s="19">
        <v>1.05</v>
      </c>
      <c r="G121" s="19">
        <v>1.74</v>
      </c>
      <c r="H121" s="11">
        <v>3.1</v>
      </c>
      <c r="I121" s="19">
        <v>0.72</v>
      </c>
      <c r="J121" s="11">
        <v>3.8</v>
      </c>
      <c r="K121" s="26">
        <v>100</v>
      </c>
      <c r="L121" s="23">
        <f>(3.62+3.38)/2</f>
        <v>3.5</v>
      </c>
      <c r="M121" s="23">
        <f t="shared" si="23"/>
        <v>3.4466666666666668</v>
      </c>
      <c r="N121" s="23">
        <v>82.5</v>
      </c>
      <c r="O121" s="24">
        <v>6.000671716983244</v>
      </c>
      <c r="P121">
        <v>0</v>
      </c>
      <c r="Q121">
        <v>0</v>
      </c>
      <c r="R121">
        <v>1</v>
      </c>
      <c r="S121">
        <v>0</v>
      </c>
      <c r="T121" s="38">
        <v>57.417442342689299</v>
      </c>
      <c r="U121" s="38">
        <v>19.888082881398901</v>
      </c>
      <c r="V121" s="38">
        <v>4.4250001907348802</v>
      </c>
      <c r="W121" s="38">
        <v>15.616747914541399</v>
      </c>
      <c r="X121" s="38">
        <v>0</v>
      </c>
      <c r="Y121" s="38">
        <v>52.412579773498599</v>
      </c>
      <c r="Z121" s="38">
        <v>9.02481373594064</v>
      </c>
      <c r="AA121" s="38">
        <v>9.5155492734817901</v>
      </c>
      <c r="AB121" s="38">
        <v>15.616747914541399</v>
      </c>
      <c r="AC121" s="38">
        <v>0</v>
      </c>
      <c r="AD121" s="38">
        <v>70.612259670019199</v>
      </c>
      <c r="AE121" s="38">
        <v>24.818237773836799</v>
      </c>
      <c r="AF121" s="38">
        <v>10.4722410360514</v>
      </c>
      <c r="AG121" s="38">
        <v>42.946056764988903</v>
      </c>
      <c r="AH121" s="38">
        <v>0</v>
      </c>
    </row>
    <row r="122" spans="2:34" x14ac:dyDescent="0.3">
      <c r="B122" s="2" t="s">
        <v>81</v>
      </c>
      <c r="D122" t="s">
        <v>346</v>
      </c>
      <c r="E122" s="19">
        <v>0.24</v>
      </c>
      <c r="F122" s="19">
        <v>1.05</v>
      </c>
      <c r="G122" s="19">
        <v>1.74</v>
      </c>
      <c r="H122" s="11">
        <v>3.1</v>
      </c>
      <c r="I122" s="19">
        <v>0.72</v>
      </c>
      <c r="J122" s="11">
        <v>3.8</v>
      </c>
      <c r="K122" s="23">
        <v>83.2</v>
      </c>
      <c r="L122" s="25">
        <f>$L$5+($L$21-$L$5)/2</f>
        <v>4</v>
      </c>
      <c r="M122" s="23">
        <f t="shared" si="23"/>
        <v>3.4466666666666668</v>
      </c>
      <c r="N122" s="23">
        <v>82.5</v>
      </c>
      <c r="O122" s="24">
        <v>6.000671716983244</v>
      </c>
      <c r="P122">
        <v>0</v>
      </c>
      <c r="Q122">
        <v>0</v>
      </c>
      <c r="R122">
        <v>1</v>
      </c>
      <c r="S122">
        <v>0</v>
      </c>
      <c r="T122" s="38">
        <v>57.417442342689299</v>
      </c>
      <c r="U122" s="38">
        <v>19.888082881398901</v>
      </c>
      <c r="V122" s="38">
        <v>4.4250001907348802</v>
      </c>
      <c r="W122" s="38">
        <v>15.616747914541399</v>
      </c>
      <c r="X122" s="38">
        <v>0</v>
      </c>
      <c r="Y122" s="38">
        <v>60.537978788396899</v>
      </c>
      <c r="Z122" s="38">
        <v>9.02481373594064</v>
      </c>
      <c r="AA122" s="38">
        <v>9.5155492734817901</v>
      </c>
      <c r="AB122" s="38">
        <v>15.616747914541399</v>
      </c>
      <c r="AC122" s="38">
        <v>0</v>
      </c>
      <c r="AD122" s="38">
        <v>78.111250914362998</v>
      </c>
      <c r="AE122" s="38">
        <v>24.818237773836799</v>
      </c>
      <c r="AF122" s="38">
        <v>10.4722410360514</v>
      </c>
      <c r="AG122" s="38">
        <v>42.946056764988903</v>
      </c>
      <c r="AH122" s="38">
        <v>0</v>
      </c>
    </row>
    <row r="123" spans="2:34" x14ac:dyDescent="0.3">
      <c r="B123" s="2" t="s">
        <v>82</v>
      </c>
      <c r="D123" t="s">
        <v>345</v>
      </c>
      <c r="E123" s="19">
        <v>0.24</v>
      </c>
      <c r="F123" s="19">
        <v>1.05</v>
      </c>
      <c r="G123" s="19">
        <v>1.74</v>
      </c>
      <c r="H123" s="11">
        <v>3.1</v>
      </c>
      <c r="I123" s="19">
        <v>0.72</v>
      </c>
      <c r="J123" s="11">
        <v>3.8</v>
      </c>
      <c r="K123" s="23">
        <v>83.2</v>
      </c>
      <c r="L123" s="26">
        <v>4.5</v>
      </c>
      <c r="M123" s="23">
        <f t="shared" si="23"/>
        <v>3.4466666666666668</v>
      </c>
      <c r="N123" s="23">
        <v>82.5</v>
      </c>
      <c r="O123" s="24">
        <v>6.000671716983244</v>
      </c>
      <c r="P123">
        <v>0</v>
      </c>
      <c r="Q123">
        <v>0</v>
      </c>
      <c r="R123">
        <v>1</v>
      </c>
      <c r="S123">
        <v>0</v>
      </c>
      <c r="T123" s="38">
        <v>57.417442342689299</v>
      </c>
      <c r="U123" s="38">
        <v>19.888082881398901</v>
      </c>
      <c r="V123" s="38">
        <v>4.4250001907348802</v>
      </c>
      <c r="W123" s="38">
        <v>15.616747914541399</v>
      </c>
      <c r="X123" s="38">
        <v>0</v>
      </c>
      <c r="Y123" s="38">
        <v>59.817497551844198</v>
      </c>
      <c r="Z123" s="38">
        <v>9.02481373594064</v>
      </c>
      <c r="AA123" s="38">
        <v>9.5155492734817901</v>
      </c>
      <c r="AB123" s="38">
        <v>15.616747914541399</v>
      </c>
      <c r="AC123" s="38">
        <v>0</v>
      </c>
      <c r="AD123" s="38">
        <v>76.1299275138431</v>
      </c>
      <c r="AE123" s="38">
        <v>24.818237773836799</v>
      </c>
      <c r="AF123" s="38">
        <v>10.4722410360514</v>
      </c>
      <c r="AG123" s="38">
        <v>42.946056764988903</v>
      </c>
      <c r="AH123" s="38">
        <v>0</v>
      </c>
    </row>
    <row r="124" spans="2:34" x14ac:dyDescent="0.3">
      <c r="B124" s="2" t="s">
        <v>83</v>
      </c>
      <c r="C124" s="37" t="s">
        <v>13</v>
      </c>
      <c r="D124" t="s">
        <v>344</v>
      </c>
      <c r="E124" s="19">
        <v>0.24</v>
      </c>
      <c r="F124" s="19">
        <v>1.05</v>
      </c>
      <c r="G124" s="19">
        <v>1.74</v>
      </c>
      <c r="H124" s="11">
        <v>3.1</v>
      </c>
      <c r="I124" s="19">
        <v>0.72</v>
      </c>
      <c r="J124" s="11">
        <v>3.8</v>
      </c>
      <c r="K124" s="23">
        <v>83.2</v>
      </c>
      <c r="L124" s="23">
        <f>(3.62+3.38)/2</f>
        <v>3.5</v>
      </c>
      <c r="M124" s="25">
        <f>($M$23-$M$5)/2+$M$5</f>
        <v>3.9733333333333336</v>
      </c>
      <c r="N124" s="23">
        <v>82.5</v>
      </c>
      <c r="O124" s="24">
        <v>6.000671716983244</v>
      </c>
      <c r="P124">
        <v>0</v>
      </c>
      <c r="Q124">
        <v>0</v>
      </c>
      <c r="R124">
        <v>1</v>
      </c>
      <c r="S124">
        <v>0</v>
      </c>
      <c r="T124" s="38">
        <v>57.417442342689299</v>
      </c>
      <c r="U124" s="38">
        <v>19.888082881398901</v>
      </c>
      <c r="V124" s="38">
        <v>4.4250001907348802</v>
      </c>
      <c r="W124" s="38">
        <v>15.616747914541399</v>
      </c>
      <c r="X124" s="38">
        <v>0</v>
      </c>
      <c r="Y124" s="38">
        <v>61.4100682866056</v>
      </c>
      <c r="Z124" s="38">
        <v>7.8837705686659802</v>
      </c>
      <c r="AA124" s="38">
        <v>9.5155492734817901</v>
      </c>
      <c r="AB124" s="38">
        <v>15.616747914541399</v>
      </c>
      <c r="AC124" s="38">
        <v>0</v>
      </c>
      <c r="AD124" s="38">
        <v>80.509497034436805</v>
      </c>
      <c r="AE124" s="38">
        <v>21.6803690638314</v>
      </c>
      <c r="AF124" s="38">
        <v>10.4722410360514</v>
      </c>
      <c r="AG124" s="38">
        <v>42.946056764988903</v>
      </c>
      <c r="AH124" s="38">
        <v>0</v>
      </c>
    </row>
    <row r="125" spans="2:34" x14ac:dyDescent="0.3">
      <c r="B125" s="2" t="s">
        <v>84</v>
      </c>
      <c r="C125" s="37"/>
      <c r="D125" t="s">
        <v>343</v>
      </c>
      <c r="E125" s="19">
        <v>0.24</v>
      </c>
      <c r="F125" s="19">
        <v>1.05</v>
      </c>
      <c r="G125" s="19">
        <v>1.74</v>
      </c>
      <c r="H125" s="11">
        <v>3.1</v>
      </c>
      <c r="I125" s="19">
        <v>0.72</v>
      </c>
      <c r="J125" s="11">
        <v>3.8</v>
      </c>
      <c r="K125" s="23">
        <v>83.2</v>
      </c>
      <c r="L125" s="23">
        <f t="shared" ref="L125:L135" si="24">(3.62+3.38)/2</f>
        <v>3.5</v>
      </c>
      <c r="M125" s="26">
        <v>4.5</v>
      </c>
      <c r="N125" s="23">
        <v>82.5</v>
      </c>
      <c r="O125" s="24">
        <v>6.000671716983244</v>
      </c>
      <c r="P125">
        <v>0</v>
      </c>
      <c r="Q125">
        <v>0</v>
      </c>
      <c r="R125">
        <v>1</v>
      </c>
      <c r="S125">
        <v>0</v>
      </c>
      <c r="T125" s="38">
        <v>57.417442342689299</v>
      </c>
      <c r="U125" s="38">
        <v>19.888082881398901</v>
      </c>
      <c r="V125" s="38">
        <v>4.4250001907348802</v>
      </c>
      <c r="W125" s="38">
        <v>15.616747914541399</v>
      </c>
      <c r="X125" s="38">
        <v>0</v>
      </c>
      <c r="Y125" s="38">
        <v>61.4100682866056</v>
      </c>
      <c r="Z125" s="38">
        <v>6.9552375905786503</v>
      </c>
      <c r="AA125" s="38">
        <v>9.5155492734817901</v>
      </c>
      <c r="AB125" s="38">
        <v>15.616747914541399</v>
      </c>
      <c r="AC125" s="38">
        <v>0</v>
      </c>
      <c r="AD125" s="38">
        <v>80.509497034436805</v>
      </c>
      <c r="AE125" s="38">
        <v>19.126903374091299</v>
      </c>
      <c r="AF125" s="38">
        <v>10.4722410360514</v>
      </c>
      <c r="AG125" s="38">
        <v>42.946056764988903</v>
      </c>
      <c r="AH125" s="38">
        <v>0</v>
      </c>
    </row>
    <row r="126" spans="2:34" x14ac:dyDescent="0.3">
      <c r="B126" s="2" t="s">
        <v>85</v>
      </c>
      <c r="C126" s="37" t="s">
        <v>15</v>
      </c>
      <c r="D126" t="s">
        <v>339</v>
      </c>
      <c r="E126" s="19">
        <v>0.24</v>
      </c>
      <c r="F126" s="19">
        <v>1.05</v>
      </c>
      <c r="G126" s="19">
        <v>1.74</v>
      </c>
      <c r="H126" s="11">
        <v>3.1</v>
      </c>
      <c r="I126" s="19">
        <v>0.72</v>
      </c>
      <c r="J126" s="11">
        <v>3.8</v>
      </c>
      <c r="K126" s="23">
        <v>83.2</v>
      </c>
      <c r="L126" s="23">
        <f t="shared" si="24"/>
        <v>3.5</v>
      </c>
      <c r="M126" s="23">
        <f t="shared" ref="M126:M136" si="25">(3.71+3.17+3.46)/3</f>
        <v>3.4466666666666668</v>
      </c>
      <c r="N126" s="25">
        <v>91.25</v>
      </c>
      <c r="O126" s="24">
        <v>6.000671716983244</v>
      </c>
      <c r="P126">
        <v>0</v>
      </c>
      <c r="Q126">
        <v>0</v>
      </c>
      <c r="R126">
        <v>1</v>
      </c>
      <c r="S126">
        <v>0</v>
      </c>
      <c r="T126" s="38">
        <v>57.417442342689299</v>
      </c>
      <c r="U126" s="38">
        <v>19.888082881398901</v>
      </c>
      <c r="V126" s="38">
        <v>4.4250001907348802</v>
      </c>
      <c r="W126" s="38">
        <v>15.616747914541399</v>
      </c>
      <c r="X126" s="38">
        <v>0</v>
      </c>
      <c r="Y126" s="38">
        <v>61.4100682866056</v>
      </c>
      <c r="Z126" s="38">
        <v>9.02481373594064</v>
      </c>
      <c r="AA126" s="38">
        <v>8.6033978723845408</v>
      </c>
      <c r="AB126" s="38">
        <v>15.616747914541399</v>
      </c>
      <c r="AC126" s="38">
        <v>0</v>
      </c>
      <c r="AD126" s="38">
        <v>80.509497034436805</v>
      </c>
      <c r="AE126" s="38">
        <v>24.818237773836799</v>
      </c>
      <c r="AF126" s="38">
        <v>9.4688744948444103</v>
      </c>
      <c r="AG126" s="38">
        <v>42.946056764988903</v>
      </c>
      <c r="AH126" s="38">
        <v>0</v>
      </c>
    </row>
    <row r="127" spans="2:34" x14ac:dyDescent="0.3">
      <c r="B127" s="2" t="s">
        <v>86</v>
      </c>
      <c r="C127" s="37"/>
      <c r="D127" t="s">
        <v>340</v>
      </c>
      <c r="E127" s="19">
        <v>0.24</v>
      </c>
      <c r="F127" s="19">
        <v>1.05</v>
      </c>
      <c r="G127" s="19">
        <v>1.74</v>
      </c>
      <c r="H127" s="11">
        <v>3.1</v>
      </c>
      <c r="I127" s="19">
        <v>0.72</v>
      </c>
      <c r="J127" s="11">
        <v>3.8</v>
      </c>
      <c r="K127" s="23">
        <v>83.2</v>
      </c>
      <c r="L127" s="23">
        <f t="shared" si="24"/>
        <v>3.5</v>
      </c>
      <c r="M127" s="23">
        <f t="shared" si="25"/>
        <v>3.4466666666666668</v>
      </c>
      <c r="N127" s="26">
        <v>100</v>
      </c>
      <c r="O127" s="24">
        <v>6.000671716983244</v>
      </c>
      <c r="P127">
        <v>0</v>
      </c>
      <c r="Q127">
        <v>0</v>
      </c>
      <c r="R127">
        <v>1</v>
      </c>
      <c r="S127">
        <v>0</v>
      </c>
      <c r="T127" s="38">
        <v>57.417442342689299</v>
      </c>
      <c r="U127" s="38">
        <v>19.888082881398901</v>
      </c>
      <c r="V127" s="38">
        <v>4.4250001907348802</v>
      </c>
      <c r="W127" s="38">
        <v>15.616747914541399</v>
      </c>
      <c r="X127" s="38">
        <v>0</v>
      </c>
      <c r="Y127" s="38">
        <v>61.4100682866056</v>
      </c>
      <c r="Z127" s="38">
        <v>9.02481373594064</v>
      </c>
      <c r="AA127" s="38">
        <v>7.8508729664793</v>
      </c>
      <c r="AB127" s="38">
        <v>15.616747914541399</v>
      </c>
      <c r="AC127" s="38">
        <v>0</v>
      </c>
      <c r="AD127" s="38">
        <v>80.509497034436805</v>
      </c>
      <c r="AE127" s="38">
        <v>24.818237773836799</v>
      </c>
      <c r="AF127" s="38">
        <v>8.6410970983486397</v>
      </c>
      <c r="AG127" s="38">
        <v>42.946056764988903</v>
      </c>
      <c r="AH127" s="38">
        <v>0</v>
      </c>
    </row>
    <row r="128" spans="2:34" x14ac:dyDescent="0.3">
      <c r="B128" s="2" t="s">
        <v>228</v>
      </c>
      <c r="C128" s="37" t="s">
        <v>16</v>
      </c>
      <c r="D128" t="s">
        <v>341</v>
      </c>
      <c r="E128" s="19">
        <v>0.24</v>
      </c>
      <c r="F128" s="19">
        <v>1.05</v>
      </c>
      <c r="G128" s="19">
        <v>1.74</v>
      </c>
      <c r="H128" s="11">
        <v>3.1</v>
      </c>
      <c r="I128" s="19">
        <v>0.72</v>
      </c>
      <c r="J128" s="11">
        <v>3.8</v>
      </c>
      <c r="K128" s="23">
        <v>83.2</v>
      </c>
      <c r="L128" s="23">
        <f t="shared" si="24"/>
        <v>3.5</v>
      </c>
      <c r="M128" s="23">
        <f t="shared" si="25"/>
        <v>3.4466666666666668</v>
      </c>
      <c r="N128" s="23">
        <v>82.5</v>
      </c>
      <c r="O128" s="27">
        <v>5</v>
      </c>
      <c r="P128">
        <v>0</v>
      </c>
      <c r="Q128">
        <v>0</v>
      </c>
      <c r="R128">
        <v>1</v>
      </c>
      <c r="S128">
        <v>0</v>
      </c>
      <c r="T128" s="38">
        <v>58.539952134985</v>
      </c>
      <c r="U128" s="38">
        <v>19.055960825114798</v>
      </c>
      <c r="V128" s="38">
        <v>4.4250001907348802</v>
      </c>
      <c r="W128" s="38">
        <v>13.0139565954512</v>
      </c>
      <c r="X128" s="38">
        <v>0</v>
      </c>
      <c r="Y128" s="38">
        <v>62.579102577318302</v>
      </c>
      <c r="Z128" s="38">
        <v>8.6393920257237298</v>
      </c>
      <c r="AA128" s="38">
        <v>9.5155492734817901</v>
      </c>
      <c r="AB128" s="38">
        <v>13.0139565954512</v>
      </c>
      <c r="AC128" s="38">
        <v>0</v>
      </c>
      <c r="AD128" s="38">
        <v>81.996745059989394</v>
      </c>
      <c r="AE128" s="38">
        <v>23.758328070740301</v>
      </c>
      <c r="AF128" s="38">
        <v>10.4722410360514</v>
      </c>
      <c r="AG128" s="38">
        <v>35.788380637490697</v>
      </c>
      <c r="AH128" s="38">
        <v>0</v>
      </c>
    </row>
    <row r="129" spans="2:34" x14ac:dyDescent="0.3">
      <c r="B129" s="2" t="s">
        <v>229</v>
      </c>
      <c r="C129" s="37"/>
      <c r="D129" t="s">
        <v>342</v>
      </c>
      <c r="E129" s="19">
        <v>0.24</v>
      </c>
      <c r="F129" s="19">
        <v>1.05</v>
      </c>
      <c r="G129" s="19">
        <v>1.74</v>
      </c>
      <c r="H129" s="11">
        <v>3.1</v>
      </c>
      <c r="I129" s="19">
        <v>0.72</v>
      </c>
      <c r="J129" s="11">
        <v>3.8</v>
      </c>
      <c r="K129" s="23">
        <v>83.2</v>
      </c>
      <c r="L129" s="23">
        <f t="shared" si="24"/>
        <v>3.5</v>
      </c>
      <c r="M129" s="23">
        <f t="shared" si="25"/>
        <v>3.4466666666666668</v>
      </c>
      <c r="N129" s="23">
        <v>82.5</v>
      </c>
      <c r="O129" s="28">
        <v>4</v>
      </c>
      <c r="P129">
        <v>0</v>
      </c>
      <c r="Q129">
        <v>0</v>
      </c>
      <c r="R129">
        <v>1</v>
      </c>
      <c r="S129">
        <v>0</v>
      </c>
      <c r="T129" s="38">
        <v>59.677629536696202</v>
      </c>
      <c r="U129" s="38">
        <v>18.234275512285102</v>
      </c>
      <c r="V129" s="38">
        <v>4.4250001907348802</v>
      </c>
      <c r="W129" s="38">
        <v>10.411165276360901</v>
      </c>
      <c r="X129" s="38">
        <v>0</v>
      </c>
      <c r="Y129" s="38">
        <v>63.763391253140099</v>
      </c>
      <c r="Z129" s="38">
        <v>8.2590597285589205</v>
      </c>
      <c r="AA129" s="38">
        <v>9.5155492734817901</v>
      </c>
      <c r="AB129" s="38">
        <v>10.411165276360901</v>
      </c>
      <c r="AC129" s="38">
        <v>0</v>
      </c>
      <c r="AD129" s="38">
        <v>83.502598968046897</v>
      </c>
      <c r="AE129" s="38">
        <v>22.712414253536998</v>
      </c>
      <c r="AF129" s="38">
        <v>10.4722410360514</v>
      </c>
      <c r="AG129" s="38">
        <v>28.630704509992601</v>
      </c>
      <c r="AH129" s="38">
        <v>0</v>
      </c>
    </row>
    <row r="130" spans="2:34" x14ac:dyDescent="0.3">
      <c r="B130" s="2" t="s">
        <v>230</v>
      </c>
      <c r="C130" s="3" t="s">
        <v>145</v>
      </c>
      <c r="D130" t="s">
        <v>173</v>
      </c>
      <c r="E130" s="18">
        <v>0.20499999999999999</v>
      </c>
      <c r="F130" s="18">
        <v>0.628</v>
      </c>
      <c r="G130" s="19">
        <v>1.74</v>
      </c>
      <c r="H130" s="11">
        <v>3.1</v>
      </c>
      <c r="I130" s="19">
        <v>0.72</v>
      </c>
      <c r="J130" s="11">
        <v>3.8</v>
      </c>
      <c r="K130" s="23">
        <v>83.2</v>
      </c>
      <c r="L130" s="23">
        <f t="shared" si="24"/>
        <v>3.5</v>
      </c>
      <c r="M130" s="23">
        <f t="shared" si="25"/>
        <v>3.4466666666666668</v>
      </c>
      <c r="N130" s="23">
        <v>82.5</v>
      </c>
      <c r="O130" s="24">
        <v>6.000671716983244</v>
      </c>
      <c r="P130">
        <v>0</v>
      </c>
      <c r="Q130">
        <v>0</v>
      </c>
      <c r="R130">
        <v>1</v>
      </c>
      <c r="S130">
        <v>0</v>
      </c>
      <c r="T130" s="38">
        <v>51.088907434046199</v>
      </c>
      <c r="U130" s="38">
        <v>19.3722960143464</v>
      </c>
      <c r="V130" s="38">
        <v>4.4250001907348802</v>
      </c>
      <c r="W130" s="38">
        <v>15.616747914541399</v>
      </c>
      <c r="X130" s="38">
        <v>0</v>
      </c>
      <c r="Y130" s="38">
        <v>54.806042650477401</v>
      </c>
      <c r="Z130" s="38">
        <v>8.7996109063226005</v>
      </c>
      <c r="AA130" s="38">
        <v>9.5155492734817901</v>
      </c>
      <c r="AB130" s="38">
        <v>15.616747914541399</v>
      </c>
      <c r="AC130" s="38">
        <v>0</v>
      </c>
      <c r="AD130" s="38">
        <v>72.088344531793993</v>
      </c>
      <c r="AE130" s="38">
        <v>24.1989299923872</v>
      </c>
      <c r="AF130" s="38">
        <v>10.4722410360514</v>
      </c>
      <c r="AG130" s="38">
        <v>42.946056764988903</v>
      </c>
      <c r="AH130" s="38">
        <v>0</v>
      </c>
    </row>
    <row r="131" spans="2:34" x14ac:dyDescent="0.3">
      <c r="B131" s="2" t="s">
        <v>231</v>
      </c>
      <c r="C131" s="3" t="s">
        <v>146</v>
      </c>
      <c r="D131" t="s">
        <v>174</v>
      </c>
      <c r="E131" s="18">
        <v>0.20499999999999999</v>
      </c>
      <c r="F131" s="18">
        <v>0.628</v>
      </c>
      <c r="G131" s="18">
        <v>0.98899999999999999</v>
      </c>
      <c r="H131" s="11">
        <v>3.1</v>
      </c>
      <c r="I131" s="19">
        <v>0.72</v>
      </c>
      <c r="J131" s="11">
        <v>3.8</v>
      </c>
      <c r="K131" s="23">
        <v>83.2</v>
      </c>
      <c r="L131" s="23">
        <f t="shared" si="24"/>
        <v>3.5</v>
      </c>
      <c r="M131" s="23">
        <f t="shared" si="25"/>
        <v>3.4466666666666668</v>
      </c>
      <c r="N131" s="23">
        <v>82.5</v>
      </c>
      <c r="O131" s="24">
        <v>6.000671716983244</v>
      </c>
      <c r="P131">
        <v>0</v>
      </c>
      <c r="Q131">
        <v>0</v>
      </c>
      <c r="R131">
        <v>1</v>
      </c>
      <c r="S131">
        <v>0</v>
      </c>
      <c r="T131" s="38">
        <v>45.024128298119798</v>
      </c>
      <c r="U131" s="38">
        <v>20.216658682721501</v>
      </c>
      <c r="V131" s="38">
        <v>4.4250001907348802</v>
      </c>
      <c r="W131" s="38">
        <v>15.616747914541399</v>
      </c>
      <c r="X131" s="38">
        <v>0</v>
      </c>
      <c r="Y131" s="38">
        <v>48.4596479712811</v>
      </c>
      <c r="Z131" s="38">
        <v>9.2135208669638402</v>
      </c>
      <c r="AA131" s="38">
        <v>9.5155492734817901</v>
      </c>
      <c r="AB131" s="38">
        <v>15.616747914541399</v>
      </c>
      <c r="AC131" s="38">
        <v>0</v>
      </c>
      <c r="AD131" s="38">
        <v>63.969744407793399</v>
      </c>
      <c r="AE131" s="38">
        <v>25.337182384150601</v>
      </c>
      <c r="AF131" s="38">
        <v>10.4722410360514</v>
      </c>
      <c r="AG131" s="38">
        <v>42.946056764988903</v>
      </c>
      <c r="AH131" s="38">
        <v>0</v>
      </c>
    </row>
    <row r="132" spans="2:34" x14ac:dyDescent="0.3">
      <c r="B132" s="2" t="s">
        <v>232</v>
      </c>
      <c r="C132" s="3" t="s">
        <v>147</v>
      </c>
      <c r="D132" t="s">
        <v>175</v>
      </c>
      <c r="E132" s="18">
        <v>0.20499999999999999</v>
      </c>
      <c r="F132" s="18">
        <v>0.628</v>
      </c>
      <c r="G132" s="18">
        <v>0.98899999999999999</v>
      </c>
      <c r="H132" s="12">
        <v>2.2000000000000002</v>
      </c>
      <c r="I132" s="19">
        <v>0.72</v>
      </c>
      <c r="J132" s="11">
        <v>3.8</v>
      </c>
      <c r="K132" s="23">
        <v>83.2</v>
      </c>
      <c r="L132" s="23">
        <f t="shared" si="24"/>
        <v>3.5</v>
      </c>
      <c r="M132" s="23">
        <f t="shared" si="25"/>
        <v>3.4466666666666668</v>
      </c>
      <c r="N132" s="23">
        <v>82.5</v>
      </c>
      <c r="O132" s="24">
        <v>6.000671716983244</v>
      </c>
      <c r="P132">
        <v>0</v>
      </c>
      <c r="Q132">
        <v>0</v>
      </c>
      <c r="R132">
        <v>1</v>
      </c>
      <c r="S132">
        <v>0</v>
      </c>
      <c r="T132" s="38">
        <v>41.8953516273018</v>
      </c>
      <c r="U132" s="38">
        <v>20.734944010191601</v>
      </c>
      <c r="V132" s="38">
        <v>4.4250001907348802</v>
      </c>
      <c r="W132" s="38">
        <v>15.616747914541399</v>
      </c>
      <c r="X132" s="38">
        <v>0</v>
      </c>
      <c r="Y132" s="38">
        <v>45.177893050627297</v>
      </c>
      <c r="Z132" s="38">
        <v>9.3544986111250807</v>
      </c>
      <c r="AA132" s="38">
        <v>9.5155492734817901</v>
      </c>
      <c r="AB132" s="38">
        <v>15.616747914541399</v>
      </c>
      <c r="AC132" s="38">
        <v>0</v>
      </c>
      <c r="AD132" s="38">
        <v>59.760255360574</v>
      </c>
      <c r="AE132" s="38">
        <v>25.724871180594</v>
      </c>
      <c r="AF132" s="38">
        <v>10.4722410360514</v>
      </c>
      <c r="AG132" s="38">
        <v>42.946056764988903</v>
      </c>
      <c r="AH132" s="38">
        <v>0</v>
      </c>
    </row>
    <row r="133" spans="2:34" x14ac:dyDescent="0.3">
      <c r="B133" s="2" t="s">
        <v>233</v>
      </c>
      <c r="C133" s="3" t="s">
        <v>188</v>
      </c>
      <c r="D133" t="s">
        <v>176</v>
      </c>
      <c r="E133" s="18">
        <v>0.20499999999999999</v>
      </c>
      <c r="F133" s="18">
        <v>0.628</v>
      </c>
      <c r="G133" s="18">
        <v>0.98899999999999999</v>
      </c>
      <c r="H133" s="12">
        <v>2.2000000000000002</v>
      </c>
      <c r="I133" s="18">
        <v>0.46</v>
      </c>
      <c r="J133" s="11">
        <v>3.8</v>
      </c>
      <c r="K133" s="23">
        <v>83.2</v>
      </c>
      <c r="L133" s="23">
        <f t="shared" si="24"/>
        <v>3.5</v>
      </c>
      <c r="M133" s="23">
        <f t="shared" si="25"/>
        <v>3.4466666666666668</v>
      </c>
      <c r="N133" s="23">
        <v>82.5</v>
      </c>
      <c r="O133" s="24">
        <v>6.000671716983244</v>
      </c>
      <c r="P133">
        <v>0</v>
      </c>
      <c r="Q133">
        <v>0</v>
      </c>
      <c r="R133">
        <v>1</v>
      </c>
      <c r="S133">
        <v>0</v>
      </c>
      <c r="T133" s="38">
        <v>46.195919111672801</v>
      </c>
      <c r="U133" s="38">
        <v>16.2817316448415</v>
      </c>
      <c r="V133" s="38">
        <v>4.4250001907348802</v>
      </c>
      <c r="W133" s="38">
        <v>15.616747914541399</v>
      </c>
      <c r="X133" s="38">
        <v>0</v>
      </c>
      <c r="Y133" s="38">
        <v>49.681173620197903</v>
      </c>
      <c r="Z133" s="38">
        <v>7.5406068708921703</v>
      </c>
      <c r="AA133" s="38">
        <v>9.5155492734817901</v>
      </c>
      <c r="AB133" s="38">
        <v>15.616747914541399</v>
      </c>
      <c r="AC133" s="38">
        <v>0</v>
      </c>
      <c r="AD133" s="38">
        <v>65.525497818969995</v>
      </c>
      <c r="AE133" s="38">
        <v>20.7366688949535</v>
      </c>
      <c r="AF133" s="38">
        <v>10.4722410360514</v>
      </c>
      <c r="AG133" s="38">
        <v>42.946056764988903</v>
      </c>
      <c r="AH133" s="38">
        <v>0</v>
      </c>
    </row>
    <row r="134" spans="2:34" x14ac:dyDescent="0.3">
      <c r="B134" s="2" t="s">
        <v>234</v>
      </c>
      <c r="C134" s="3" t="s">
        <v>144</v>
      </c>
      <c r="D134" s="16" t="s">
        <v>172</v>
      </c>
      <c r="E134" s="18">
        <v>0.20499999999999999</v>
      </c>
      <c r="F134" s="18">
        <v>0.628</v>
      </c>
      <c r="G134" s="18">
        <v>0.98899999999999999</v>
      </c>
      <c r="H134" s="12">
        <v>2.2000000000000002</v>
      </c>
      <c r="I134" s="18">
        <v>0.46</v>
      </c>
      <c r="J134" s="12">
        <v>2.8</v>
      </c>
      <c r="K134" s="23">
        <v>83.2</v>
      </c>
      <c r="L134" s="23">
        <f t="shared" si="24"/>
        <v>3.5</v>
      </c>
      <c r="M134" s="23">
        <f t="shared" si="25"/>
        <v>3.4466666666666668</v>
      </c>
      <c r="N134" s="23">
        <v>82.5</v>
      </c>
      <c r="O134" s="24">
        <v>6.000671716983244</v>
      </c>
      <c r="P134">
        <v>0</v>
      </c>
      <c r="Q134">
        <v>0</v>
      </c>
      <c r="R134">
        <v>1</v>
      </c>
      <c r="S134">
        <v>0</v>
      </c>
      <c r="T134" s="38">
        <v>45.352516445646003</v>
      </c>
      <c r="U134" s="38">
        <v>16.3486210074208</v>
      </c>
      <c r="V134" s="38">
        <v>4.4250001907348802</v>
      </c>
      <c r="W134" s="38">
        <v>15.616747914541399</v>
      </c>
      <c r="X134" s="38">
        <v>0</v>
      </c>
      <c r="Y134" s="38">
        <v>48.797455602234102</v>
      </c>
      <c r="Z134" s="38">
        <v>7.5733846716854902</v>
      </c>
      <c r="AA134" s="38">
        <v>9.5155492734817901</v>
      </c>
      <c r="AB134" s="38">
        <v>15.616747914541399</v>
      </c>
      <c r="AC134" s="38">
        <v>0</v>
      </c>
      <c r="AD134" s="38">
        <v>64.393310322993599</v>
      </c>
      <c r="AE134" s="38">
        <v>20.8268078471351</v>
      </c>
      <c r="AF134" s="38">
        <v>10.4722410360514</v>
      </c>
      <c r="AG134" s="38">
        <v>42.946056764988903</v>
      </c>
      <c r="AH134" s="38">
        <v>0</v>
      </c>
    </row>
    <row r="135" spans="2:34" x14ac:dyDescent="0.3">
      <c r="B135" s="2" t="s">
        <v>235</v>
      </c>
      <c r="C135" s="3" t="s">
        <v>189</v>
      </c>
      <c r="D135" t="s">
        <v>205</v>
      </c>
      <c r="E135" s="18">
        <v>0.20499999999999999</v>
      </c>
      <c r="F135" s="18">
        <v>0.628</v>
      </c>
      <c r="G135" s="18">
        <v>0.98899999999999999</v>
      </c>
      <c r="H135" s="12">
        <v>2.2000000000000002</v>
      </c>
      <c r="I135" s="18">
        <v>0.46</v>
      </c>
      <c r="J135" s="12">
        <v>2.8</v>
      </c>
      <c r="K135" s="25">
        <v>91.6</v>
      </c>
      <c r="L135" s="23">
        <f t="shared" si="24"/>
        <v>3.5</v>
      </c>
      <c r="M135" s="23">
        <f t="shared" si="25"/>
        <v>3.4466666666666668</v>
      </c>
      <c r="N135" s="23">
        <v>82.5</v>
      </c>
      <c r="O135" s="24">
        <v>6.000671716983244</v>
      </c>
      <c r="P135">
        <v>0</v>
      </c>
      <c r="Q135">
        <v>0</v>
      </c>
      <c r="R135">
        <v>1</v>
      </c>
      <c r="S135">
        <v>0</v>
      </c>
      <c r="T135" s="38">
        <v>45.352516445646003</v>
      </c>
      <c r="U135" s="38">
        <v>16.3486210074208</v>
      </c>
      <c r="V135" s="38">
        <v>4.4250001907348802</v>
      </c>
      <c r="W135" s="38">
        <v>15.616747914541399</v>
      </c>
      <c r="X135" s="38">
        <v>0</v>
      </c>
      <c r="Y135" s="38">
        <v>44.918155498367099</v>
      </c>
      <c r="Z135" s="38">
        <v>7.5733846716854902</v>
      </c>
      <c r="AA135" s="38">
        <v>9.5155492734817901</v>
      </c>
      <c r="AB135" s="38">
        <v>15.616747914541399</v>
      </c>
      <c r="AC135" s="38">
        <v>0</v>
      </c>
      <c r="AD135" s="38">
        <v>60.1260802087399</v>
      </c>
      <c r="AE135" s="38">
        <v>20.8268078471351</v>
      </c>
      <c r="AF135" s="38">
        <v>10.4722410360514</v>
      </c>
      <c r="AG135" s="38">
        <v>42.946056764988903</v>
      </c>
      <c r="AH135" s="38">
        <v>0</v>
      </c>
    </row>
    <row r="136" spans="2:34" x14ac:dyDescent="0.3">
      <c r="B136" s="2" t="s">
        <v>236</v>
      </c>
      <c r="C136" s="3" t="s">
        <v>190</v>
      </c>
      <c r="D136" t="s">
        <v>206</v>
      </c>
      <c r="E136" s="18">
        <v>0.20499999999999999</v>
      </c>
      <c r="F136" s="18">
        <v>0.628</v>
      </c>
      <c r="G136" s="18">
        <v>0.98899999999999999</v>
      </c>
      <c r="H136" s="12">
        <v>2.2000000000000002</v>
      </c>
      <c r="I136" s="18">
        <v>0.46</v>
      </c>
      <c r="J136" s="12">
        <v>2.8</v>
      </c>
      <c r="K136" s="25">
        <v>91.6</v>
      </c>
      <c r="L136" s="25">
        <f>$L$5+($L$21-$L$5)/2</f>
        <v>4</v>
      </c>
      <c r="M136" s="23">
        <f t="shared" si="25"/>
        <v>3.4466666666666668</v>
      </c>
      <c r="N136" s="23">
        <v>82.5</v>
      </c>
      <c r="O136" s="24">
        <v>6.000671716983244</v>
      </c>
      <c r="P136">
        <v>0</v>
      </c>
      <c r="Q136">
        <v>0</v>
      </c>
      <c r="R136">
        <v>1</v>
      </c>
      <c r="S136">
        <v>0</v>
      </c>
      <c r="T136" s="38">
        <v>45.352516445646003</v>
      </c>
      <c r="U136" s="38">
        <v>16.3486210074208</v>
      </c>
      <c r="V136" s="38">
        <v>4.4250001907348802</v>
      </c>
      <c r="W136" s="38">
        <v>15.616747914541399</v>
      </c>
      <c r="X136" s="38">
        <v>0</v>
      </c>
      <c r="Y136" s="38">
        <v>44.208153427091801</v>
      </c>
      <c r="Z136" s="38">
        <v>7.5733846716854902</v>
      </c>
      <c r="AA136" s="38">
        <v>9.5155492734817901</v>
      </c>
      <c r="AB136" s="38">
        <v>15.616747914541399</v>
      </c>
      <c r="AC136" s="38">
        <v>0</v>
      </c>
      <c r="AD136" s="38">
        <v>58.173574512732998</v>
      </c>
      <c r="AE136" s="38">
        <v>20.8268078471351</v>
      </c>
      <c r="AF136" s="38">
        <v>10.4722410360514</v>
      </c>
      <c r="AG136" s="38">
        <v>42.946056764988903</v>
      </c>
      <c r="AH136" s="38">
        <v>0</v>
      </c>
    </row>
    <row r="137" spans="2:34" x14ac:dyDescent="0.3">
      <c r="B137" s="2" t="s">
        <v>237</v>
      </c>
      <c r="C137" s="3" t="s">
        <v>191</v>
      </c>
      <c r="D137" t="s">
        <v>207</v>
      </c>
      <c r="E137" s="18">
        <v>0.20499999999999999</v>
      </c>
      <c r="F137" s="18">
        <v>0.628</v>
      </c>
      <c r="G137" s="18">
        <v>0.98899999999999999</v>
      </c>
      <c r="H137" s="12">
        <v>2.2000000000000002</v>
      </c>
      <c r="I137" s="18">
        <v>0.46</v>
      </c>
      <c r="J137" s="12">
        <v>2.8</v>
      </c>
      <c r="K137" s="25">
        <v>91.6</v>
      </c>
      <c r="L137" s="25">
        <f t="shared" ref="L137:L139" si="26">$L$5+($L$21-$L$5)/2</f>
        <v>4</v>
      </c>
      <c r="M137" s="25">
        <f>($M$23-$M$5)/2+$M$5</f>
        <v>3.9733333333333336</v>
      </c>
      <c r="N137" s="23">
        <v>82.5</v>
      </c>
      <c r="O137" s="24">
        <v>6.000671716983244</v>
      </c>
      <c r="P137">
        <v>0</v>
      </c>
      <c r="Q137">
        <v>0</v>
      </c>
      <c r="R137">
        <v>1</v>
      </c>
      <c r="S137">
        <v>0</v>
      </c>
      <c r="T137" s="38">
        <v>45.352516445646003</v>
      </c>
      <c r="U137" s="38">
        <v>16.3486210074208</v>
      </c>
      <c r="V137" s="38">
        <v>4.4250001907348802</v>
      </c>
      <c r="W137" s="38">
        <v>15.616747914541399</v>
      </c>
      <c r="X137" s="38">
        <v>0</v>
      </c>
      <c r="Y137" s="38">
        <v>44.208153427091801</v>
      </c>
      <c r="Z137" s="38">
        <v>6.6158514653928098</v>
      </c>
      <c r="AA137" s="38">
        <v>9.5155492734817901</v>
      </c>
      <c r="AB137" s="38">
        <v>15.616747914541399</v>
      </c>
      <c r="AC137" s="38">
        <v>0</v>
      </c>
      <c r="AD137" s="38">
        <v>58.173574512732998</v>
      </c>
      <c r="AE137" s="38">
        <v>18.193591529830201</v>
      </c>
      <c r="AF137" s="38">
        <v>10.4722410360514</v>
      </c>
      <c r="AG137" s="38">
        <v>42.946056764988903</v>
      </c>
      <c r="AH137" s="38">
        <v>0</v>
      </c>
    </row>
    <row r="138" spans="2:34" x14ac:dyDescent="0.3">
      <c r="B138" s="2" t="s">
        <v>238</v>
      </c>
      <c r="C138" s="3" t="s">
        <v>286</v>
      </c>
      <c r="D138" t="s">
        <v>285</v>
      </c>
      <c r="E138" s="18">
        <v>0.20499999999999999</v>
      </c>
      <c r="F138" s="18">
        <v>0.628</v>
      </c>
      <c r="G138" s="18">
        <v>0.98899999999999999</v>
      </c>
      <c r="H138" s="12">
        <v>2.2000000000000002</v>
      </c>
      <c r="I138" s="18">
        <v>0.46</v>
      </c>
      <c r="J138" s="12">
        <v>2.8</v>
      </c>
      <c r="K138" s="25">
        <v>91.6</v>
      </c>
      <c r="L138" s="25">
        <f t="shared" si="26"/>
        <v>4</v>
      </c>
      <c r="M138" s="25">
        <f t="shared" ref="M138:M139" si="27">($M$23-$M$5)/2+$M$5</f>
        <v>3.9733333333333336</v>
      </c>
      <c r="N138" s="25">
        <v>91.25</v>
      </c>
      <c r="O138" s="24">
        <v>6.000671716983244</v>
      </c>
      <c r="P138">
        <v>0</v>
      </c>
      <c r="Q138">
        <v>0</v>
      </c>
      <c r="R138">
        <v>1</v>
      </c>
      <c r="S138">
        <v>0</v>
      </c>
      <c r="T138" s="38">
        <v>45.352516445646003</v>
      </c>
      <c r="U138" s="38">
        <v>16.3486210074208</v>
      </c>
      <c r="V138" s="38">
        <v>4.4250001907348802</v>
      </c>
      <c r="W138" s="38">
        <v>15.616747914541399</v>
      </c>
      <c r="X138" s="38">
        <v>0</v>
      </c>
      <c r="Y138" s="38">
        <v>44.208153427091801</v>
      </c>
      <c r="Z138" s="38">
        <v>6.6158514653928098</v>
      </c>
      <c r="AA138" s="38">
        <v>8.6033978723845408</v>
      </c>
      <c r="AB138" s="38">
        <v>15.616747914541399</v>
      </c>
      <c r="AC138" s="38">
        <v>0</v>
      </c>
      <c r="AD138" s="38">
        <v>58.173574512732998</v>
      </c>
      <c r="AE138" s="38">
        <v>18.193591529830201</v>
      </c>
      <c r="AF138" s="38">
        <v>9.4688744948444103</v>
      </c>
      <c r="AG138" s="38">
        <v>42.946056764988903</v>
      </c>
      <c r="AH138" s="38">
        <v>0</v>
      </c>
    </row>
    <row r="139" spans="2:34" x14ac:dyDescent="0.3">
      <c r="B139" s="2" t="s">
        <v>239</v>
      </c>
      <c r="C139" s="3" t="s">
        <v>142</v>
      </c>
      <c r="D139" s="16" t="s">
        <v>208</v>
      </c>
      <c r="E139" s="18">
        <v>0.20499999999999999</v>
      </c>
      <c r="F139" s="18">
        <v>0.628</v>
      </c>
      <c r="G139" s="18">
        <v>0.98899999999999999</v>
      </c>
      <c r="H139" s="12">
        <v>2.2000000000000002</v>
      </c>
      <c r="I139" s="18">
        <v>0.46</v>
      </c>
      <c r="J139" s="12">
        <v>2.8</v>
      </c>
      <c r="K139" s="25">
        <v>91.6</v>
      </c>
      <c r="L139" s="25">
        <f t="shared" si="26"/>
        <v>4</v>
      </c>
      <c r="M139" s="25">
        <f t="shared" si="27"/>
        <v>3.9733333333333336</v>
      </c>
      <c r="N139" s="25">
        <v>91.25</v>
      </c>
      <c r="O139" s="27">
        <v>5</v>
      </c>
      <c r="P139">
        <v>0</v>
      </c>
      <c r="Q139">
        <v>0</v>
      </c>
      <c r="R139">
        <v>1</v>
      </c>
      <c r="S139">
        <v>0</v>
      </c>
      <c r="T139" s="38">
        <v>46.472417465519001</v>
      </c>
      <c r="U139" s="38">
        <v>15.513688175514799</v>
      </c>
      <c r="V139" s="38">
        <v>4.4250001907348802</v>
      </c>
      <c r="W139" s="38">
        <v>13.0139565954512</v>
      </c>
      <c r="X139" s="38">
        <v>0</v>
      </c>
      <c r="Y139" s="38">
        <v>45.269426127950503</v>
      </c>
      <c r="Z139" s="38">
        <v>6.2732413444417396</v>
      </c>
      <c r="AA139" s="38">
        <v>8.6033978723845408</v>
      </c>
      <c r="AB139" s="38">
        <v>13.0139565954512</v>
      </c>
      <c r="AC139" s="38">
        <v>0</v>
      </c>
      <c r="AD139" s="38">
        <v>59.526550860817203</v>
      </c>
      <c r="AE139" s="38">
        <v>17.251413697214801</v>
      </c>
      <c r="AF139" s="38">
        <v>9.4688744948444103</v>
      </c>
      <c r="AG139" s="38">
        <v>35.788380637490697</v>
      </c>
      <c r="AH139" s="38">
        <v>0</v>
      </c>
    </row>
    <row r="140" spans="2:34" x14ac:dyDescent="0.3">
      <c r="B140" s="2" t="s">
        <v>240</v>
      </c>
      <c r="C140" s="3" t="s">
        <v>287</v>
      </c>
      <c r="D140" t="s">
        <v>178</v>
      </c>
      <c r="E140" s="19">
        <v>0.24</v>
      </c>
      <c r="F140" s="19">
        <v>1.05</v>
      </c>
      <c r="G140" s="19">
        <v>1.74</v>
      </c>
      <c r="H140" s="11">
        <v>3.1</v>
      </c>
      <c r="I140" s="19">
        <v>0.72</v>
      </c>
      <c r="J140" s="11">
        <v>3.8</v>
      </c>
      <c r="K140" s="23">
        <v>83.2</v>
      </c>
      <c r="L140" s="23">
        <f t="shared" ref="L140:L141" si="28">(3.62+3.38)/2</f>
        <v>3.5</v>
      </c>
      <c r="M140" s="23">
        <f t="shared" ref="M140" si="29">(3.71+3.17+3.46)/3</f>
        <v>3.4466666666666668</v>
      </c>
      <c r="N140" s="25">
        <v>91.25</v>
      </c>
      <c r="O140" s="27">
        <v>5</v>
      </c>
      <c r="P140">
        <v>0</v>
      </c>
      <c r="Q140">
        <v>0</v>
      </c>
      <c r="R140">
        <v>1</v>
      </c>
      <c r="S140">
        <v>0</v>
      </c>
      <c r="T140" s="38">
        <v>58.539952134985</v>
      </c>
      <c r="U140" s="38">
        <v>19.055960825114798</v>
      </c>
      <c r="V140" s="38">
        <v>4.4250001907348802</v>
      </c>
      <c r="W140" s="38">
        <v>13.0139565954512</v>
      </c>
      <c r="X140" s="38">
        <v>0</v>
      </c>
      <c r="Y140" s="38">
        <v>62.579102577318302</v>
      </c>
      <c r="Z140" s="38">
        <v>8.6393920257237298</v>
      </c>
      <c r="AA140" s="38">
        <v>8.6033978723845408</v>
      </c>
      <c r="AB140" s="38">
        <v>13.0139565954512</v>
      </c>
      <c r="AC140" s="38">
        <v>0</v>
      </c>
      <c r="AD140" s="38">
        <v>81.996745059989394</v>
      </c>
      <c r="AE140" s="38">
        <v>23.758328070740301</v>
      </c>
      <c r="AF140" s="38">
        <v>9.4688744948444103</v>
      </c>
      <c r="AG140" s="38">
        <v>35.788380637490697</v>
      </c>
      <c r="AH140" s="38">
        <v>0</v>
      </c>
    </row>
    <row r="141" spans="2:34" x14ac:dyDescent="0.3">
      <c r="B141" s="2" t="s">
        <v>241</v>
      </c>
      <c r="C141" s="3" t="s">
        <v>288</v>
      </c>
      <c r="D141" t="s">
        <v>179</v>
      </c>
      <c r="E141" s="19">
        <v>0.24</v>
      </c>
      <c r="F141" s="19">
        <v>1.05</v>
      </c>
      <c r="G141" s="19">
        <v>1.74</v>
      </c>
      <c r="H141" s="11">
        <v>3.1</v>
      </c>
      <c r="I141" s="19">
        <v>0.72</v>
      </c>
      <c r="J141" s="11">
        <v>3.8</v>
      </c>
      <c r="K141" s="23">
        <v>83.2</v>
      </c>
      <c r="L141" s="23">
        <f t="shared" si="28"/>
        <v>3.5</v>
      </c>
      <c r="M141" s="25">
        <f>($M$23-$M$5)/2+$M$5</f>
        <v>3.9733333333333336</v>
      </c>
      <c r="N141" s="25">
        <v>91.25</v>
      </c>
      <c r="O141" s="27">
        <v>5</v>
      </c>
      <c r="P141">
        <v>0</v>
      </c>
      <c r="Q141">
        <v>0</v>
      </c>
      <c r="R141">
        <v>1</v>
      </c>
      <c r="S141">
        <v>0</v>
      </c>
      <c r="T141" s="38">
        <v>58.539952134985</v>
      </c>
      <c r="U141" s="38">
        <v>19.055960825114798</v>
      </c>
      <c r="V141" s="38">
        <v>4.4250001907348802</v>
      </c>
      <c r="W141" s="38">
        <v>13.0139565954512</v>
      </c>
      <c r="X141" s="38">
        <v>0</v>
      </c>
      <c r="Y141" s="38">
        <v>62.579102577318302</v>
      </c>
      <c r="Z141" s="38">
        <v>7.5470792612950399</v>
      </c>
      <c r="AA141" s="38">
        <v>8.6033978723845408</v>
      </c>
      <c r="AB141" s="38">
        <v>13.0139565954512</v>
      </c>
      <c r="AC141" s="38">
        <v>0</v>
      </c>
      <c r="AD141" s="38">
        <v>81.996745059989394</v>
      </c>
      <c r="AE141" s="38">
        <v>20.7544679685614</v>
      </c>
      <c r="AF141" s="38">
        <v>9.4688744948444103</v>
      </c>
      <c r="AG141" s="38">
        <v>35.788380637490697</v>
      </c>
      <c r="AH141" s="38">
        <v>0</v>
      </c>
    </row>
    <row r="142" spans="2:34" x14ac:dyDescent="0.3">
      <c r="B142" s="2" t="s">
        <v>242</v>
      </c>
      <c r="C142" s="3" t="s">
        <v>289</v>
      </c>
      <c r="D142" t="s">
        <v>284</v>
      </c>
      <c r="E142" s="19">
        <v>0.24</v>
      </c>
      <c r="F142" s="19">
        <v>1.05</v>
      </c>
      <c r="G142" s="19">
        <v>1.74</v>
      </c>
      <c r="H142" s="11">
        <v>3.1</v>
      </c>
      <c r="I142" s="19">
        <v>0.72</v>
      </c>
      <c r="J142" s="11">
        <v>3.8</v>
      </c>
      <c r="K142" s="23">
        <v>83.2</v>
      </c>
      <c r="L142" s="25">
        <f>$L$5+($L$21-$L$5)/2</f>
        <v>4</v>
      </c>
      <c r="M142" s="25">
        <f>($M$23-$M$5)/2+$M$5</f>
        <v>3.9733333333333336</v>
      </c>
      <c r="N142" s="25">
        <v>91.25</v>
      </c>
      <c r="O142" s="27">
        <v>5</v>
      </c>
      <c r="P142">
        <v>0</v>
      </c>
      <c r="Q142">
        <v>0</v>
      </c>
      <c r="R142">
        <v>1</v>
      </c>
      <c r="S142">
        <v>0</v>
      </c>
      <c r="T142" s="38">
        <v>58.539952134985</v>
      </c>
      <c r="U142" s="38">
        <v>19.055960825114798</v>
      </c>
      <c r="V142" s="38">
        <v>4.4250001907348802</v>
      </c>
      <c r="W142" s="38">
        <v>13.0139565954512</v>
      </c>
      <c r="X142" s="38">
        <v>0</v>
      </c>
      <c r="Y142" s="38">
        <v>61.692490345931603</v>
      </c>
      <c r="Z142" s="38">
        <v>7.5470792612950399</v>
      </c>
      <c r="AA142" s="38">
        <v>8.6033978723845408</v>
      </c>
      <c r="AB142" s="38">
        <v>13.0139565954512</v>
      </c>
      <c r="AC142" s="38">
        <v>0</v>
      </c>
      <c r="AD142" s="38">
        <v>79.558561423675897</v>
      </c>
      <c r="AE142" s="38">
        <v>20.7544679685614</v>
      </c>
      <c r="AF142" s="38">
        <v>9.4688744948444103</v>
      </c>
      <c r="AG142" s="38">
        <v>35.788380637490697</v>
      </c>
      <c r="AH142" s="38">
        <v>0</v>
      </c>
    </row>
    <row r="143" spans="2:34" x14ac:dyDescent="0.3">
      <c r="B143" s="2" t="s">
        <v>243</v>
      </c>
      <c r="C143" s="3" t="s">
        <v>192</v>
      </c>
      <c r="D143" s="16" t="s">
        <v>177</v>
      </c>
      <c r="E143" s="19">
        <v>0.24</v>
      </c>
      <c r="F143" s="19">
        <v>1.05</v>
      </c>
      <c r="G143" s="19">
        <v>1.74</v>
      </c>
      <c r="H143" s="11">
        <v>3.1</v>
      </c>
      <c r="I143" s="19">
        <v>0.72</v>
      </c>
      <c r="J143" s="11">
        <v>3.8</v>
      </c>
      <c r="K143" s="25">
        <v>91.6</v>
      </c>
      <c r="L143" s="25">
        <f>$L$5+($L$21-$L$5)/2</f>
        <v>4</v>
      </c>
      <c r="M143" s="25">
        <f>($M$23-$M$5)/2+$M$5</f>
        <v>3.9733333333333336</v>
      </c>
      <c r="N143" s="25">
        <v>91.25</v>
      </c>
      <c r="O143" s="27">
        <v>5</v>
      </c>
      <c r="P143">
        <v>0</v>
      </c>
      <c r="Q143">
        <v>0</v>
      </c>
      <c r="R143">
        <v>1</v>
      </c>
      <c r="S143">
        <v>0</v>
      </c>
      <c r="T143" s="38">
        <v>58.539952134985</v>
      </c>
      <c r="U143" s="38">
        <v>19.055960825114798</v>
      </c>
      <c r="V143" s="38">
        <v>4.4250001907348802</v>
      </c>
      <c r="W143" s="38">
        <v>13.0139565954512</v>
      </c>
      <c r="X143" s="38">
        <v>0</v>
      </c>
      <c r="Y143" s="38">
        <v>56.685181817202299</v>
      </c>
      <c r="Z143" s="38">
        <v>7.5470792612950399</v>
      </c>
      <c r="AA143" s="38">
        <v>8.6033978723845408</v>
      </c>
      <c r="AB143" s="38">
        <v>13.0139565954512</v>
      </c>
      <c r="AC143" s="38">
        <v>0</v>
      </c>
      <c r="AD143" s="38">
        <v>74.050522042073695</v>
      </c>
      <c r="AE143" s="38">
        <v>20.7544679685614</v>
      </c>
      <c r="AF143" s="38">
        <v>9.4688744948444103</v>
      </c>
      <c r="AG143" s="38">
        <v>35.788380637490697</v>
      </c>
      <c r="AH143" s="38">
        <v>0</v>
      </c>
    </row>
    <row r="144" spans="2:34" x14ac:dyDescent="0.3">
      <c r="B144" s="2" t="s">
        <v>244</v>
      </c>
      <c r="C144" s="3" t="s">
        <v>292</v>
      </c>
      <c r="D144" t="s">
        <v>181</v>
      </c>
      <c r="E144" s="20">
        <v>0.17</v>
      </c>
      <c r="F144" s="20">
        <v>0.20599999999999999</v>
      </c>
      <c r="G144" s="19">
        <v>1.74</v>
      </c>
      <c r="H144" s="11">
        <v>3.1</v>
      </c>
      <c r="I144" s="19">
        <v>0.72</v>
      </c>
      <c r="J144" s="11">
        <v>3.8</v>
      </c>
      <c r="K144" s="23">
        <v>83.2</v>
      </c>
      <c r="L144" s="23">
        <f t="shared" ref="L144:L149" si="30">(3.62+3.38)/2</f>
        <v>3.5</v>
      </c>
      <c r="M144" s="23">
        <f t="shared" ref="M144:M150" si="31">(3.71+3.17+3.46)/3</f>
        <v>3.4466666666666668</v>
      </c>
      <c r="N144" s="23">
        <v>82.5</v>
      </c>
      <c r="O144" s="24">
        <v>6.000671716983244</v>
      </c>
      <c r="P144">
        <v>0</v>
      </c>
      <c r="Q144">
        <v>0</v>
      </c>
      <c r="R144">
        <v>1</v>
      </c>
      <c r="S144">
        <v>0</v>
      </c>
      <c r="T144" s="38">
        <v>44.801095506831203</v>
      </c>
      <c r="U144" s="38">
        <v>19.024924119479</v>
      </c>
      <c r="V144" s="38">
        <v>4.4250001907348802</v>
      </c>
      <c r="W144" s="38">
        <v>15.616747914541399</v>
      </c>
      <c r="X144" s="38">
        <v>0</v>
      </c>
      <c r="Y144" s="38">
        <v>48.224257509819502</v>
      </c>
      <c r="Z144" s="38">
        <v>8.6565345907211402</v>
      </c>
      <c r="AA144" s="38">
        <v>9.5155492734817901</v>
      </c>
      <c r="AB144" s="38">
        <v>15.616747914541399</v>
      </c>
      <c r="AC144" s="38">
        <v>0</v>
      </c>
      <c r="AD144" s="38">
        <v>63.665678774991498</v>
      </c>
      <c r="AE144" s="38">
        <v>23.805470124483101</v>
      </c>
      <c r="AF144" s="38">
        <v>10.4722410360514</v>
      </c>
      <c r="AG144" s="38">
        <v>42.946056764988903</v>
      </c>
      <c r="AH144" s="38">
        <v>0</v>
      </c>
    </row>
    <row r="145" spans="2:34" x14ac:dyDescent="0.3">
      <c r="B145" s="2" t="s">
        <v>245</v>
      </c>
      <c r="C145" s="3" t="s">
        <v>193</v>
      </c>
      <c r="D145" t="s">
        <v>182</v>
      </c>
      <c r="E145" s="20">
        <v>0.17</v>
      </c>
      <c r="F145" s="20">
        <v>0.20599999999999999</v>
      </c>
      <c r="G145" s="20">
        <v>0.23699999999999999</v>
      </c>
      <c r="H145" s="11">
        <v>3.1</v>
      </c>
      <c r="I145" s="19">
        <v>0.72</v>
      </c>
      <c r="J145" s="11">
        <v>3.8</v>
      </c>
      <c r="K145" s="23">
        <v>83.2</v>
      </c>
      <c r="L145" s="23">
        <f t="shared" si="30"/>
        <v>3.5</v>
      </c>
      <c r="M145" s="23">
        <f t="shared" si="31"/>
        <v>3.4466666666666668</v>
      </c>
      <c r="N145" s="23">
        <v>82.5</v>
      </c>
      <c r="O145" s="24">
        <v>6.000671716983244</v>
      </c>
      <c r="P145">
        <v>0</v>
      </c>
      <c r="Q145">
        <v>0</v>
      </c>
      <c r="R145">
        <v>1</v>
      </c>
      <c r="S145">
        <v>0</v>
      </c>
      <c r="T145" s="38">
        <v>33.074041797717001</v>
      </c>
      <c r="U145" s="38">
        <v>20.953097772720401</v>
      </c>
      <c r="V145" s="38">
        <v>4.4250001907348802</v>
      </c>
      <c r="W145" s="38">
        <v>15.616747914541399</v>
      </c>
      <c r="X145" s="38">
        <v>0</v>
      </c>
      <c r="Y145" s="38">
        <v>35.892839721080598</v>
      </c>
      <c r="Z145" s="38">
        <v>9.4830158702086997</v>
      </c>
      <c r="AA145" s="38">
        <v>9.5155492734817901</v>
      </c>
      <c r="AB145" s="38">
        <v>15.616747914541399</v>
      </c>
      <c r="AC145" s="38">
        <v>0</v>
      </c>
      <c r="AD145" s="38">
        <v>47.802776564698199</v>
      </c>
      <c r="AE145" s="38">
        <v>26.078293643073899</v>
      </c>
      <c r="AF145" s="38">
        <v>10.4722410360514</v>
      </c>
      <c r="AG145" s="38">
        <v>42.946056764988903</v>
      </c>
      <c r="AH145" s="38">
        <v>0</v>
      </c>
    </row>
    <row r="146" spans="2:34" x14ac:dyDescent="0.3">
      <c r="B146" s="2" t="s">
        <v>246</v>
      </c>
      <c r="C146" s="3" t="s">
        <v>293</v>
      </c>
      <c r="D146" t="s">
        <v>183</v>
      </c>
      <c r="E146" s="20">
        <v>0.17</v>
      </c>
      <c r="F146" s="20">
        <v>0.20599999999999999</v>
      </c>
      <c r="G146" s="20">
        <v>0.23699999999999999</v>
      </c>
      <c r="H146" s="14">
        <v>1.3</v>
      </c>
      <c r="I146" s="19">
        <v>0.72</v>
      </c>
      <c r="J146" s="11">
        <v>3.8</v>
      </c>
      <c r="K146" s="23">
        <v>83.2</v>
      </c>
      <c r="L146" s="23">
        <f t="shared" si="30"/>
        <v>3.5</v>
      </c>
      <c r="M146" s="23">
        <f t="shared" si="31"/>
        <v>3.4466666666666668</v>
      </c>
      <c r="N146" s="23">
        <v>82.5</v>
      </c>
      <c r="O146" s="24">
        <v>6.000671716983244</v>
      </c>
      <c r="P146">
        <v>0</v>
      </c>
      <c r="Q146">
        <v>0</v>
      </c>
      <c r="R146">
        <v>1</v>
      </c>
      <c r="S146">
        <v>0</v>
      </c>
      <c r="T146" s="38">
        <v>27.147720884124301</v>
      </c>
      <c r="U146" s="38">
        <v>21.978375133513499</v>
      </c>
      <c r="V146" s="38">
        <v>4.4250001907348802</v>
      </c>
      <c r="W146" s="38">
        <v>15.616747914541399</v>
      </c>
      <c r="X146" s="38">
        <v>0</v>
      </c>
      <c r="Y146" s="38">
        <v>29.628455016563102</v>
      </c>
      <c r="Z146" s="38">
        <v>9.9757226415960805</v>
      </c>
      <c r="AA146" s="38">
        <v>9.5155492734817901</v>
      </c>
      <c r="AB146" s="38">
        <v>15.616747914541399</v>
      </c>
      <c r="AC146" s="38">
        <v>0</v>
      </c>
      <c r="AD146" s="38">
        <v>39.696610042718802</v>
      </c>
      <c r="AE146" s="38">
        <v>27.433237264389199</v>
      </c>
      <c r="AF146" s="38">
        <v>10.4722410360514</v>
      </c>
      <c r="AG146" s="38">
        <v>42.946056764988903</v>
      </c>
      <c r="AH146" s="38">
        <v>0</v>
      </c>
    </row>
    <row r="147" spans="2:34" x14ac:dyDescent="0.3">
      <c r="B147" s="2" t="s">
        <v>247</v>
      </c>
      <c r="C147" s="3" t="s">
        <v>194</v>
      </c>
      <c r="D147" t="s">
        <v>184</v>
      </c>
      <c r="E147" s="20">
        <v>0.17</v>
      </c>
      <c r="F147" s="20">
        <v>0.20599999999999999</v>
      </c>
      <c r="G147" s="20">
        <v>0.23699999999999999</v>
      </c>
      <c r="H147" s="14">
        <v>1.3</v>
      </c>
      <c r="I147" s="20">
        <v>0.23</v>
      </c>
      <c r="J147" s="11">
        <v>3.8</v>
      </c>
      <c r="K147" s="23">
        <v>83.2</v>
      </c>
      <c r="L147" s="23">
        <f t="shared" si="30"/>
        <v>3.5</v>
      </c>
      <c r="M147" s="23">
        <f t="shared" si="31"/>
        <v>3.4466666666666668</v>
      </c>
      <c r="N147" s="23">
        <v>82.5</v>
      </c>
      <c r="O147" s="24">
        <v>6.000671716983244</v>
      </c>
      <c r="P147">
        <v>0</v>
      </c>
      <c r="Q147">
        <v>0</v>
      </c>
      <c r="R147">
        <v>1</v>
      </c>
      <c r="S147">
        <v>0</v>
      </c>
      <c r="T147" s="38">
        <v>34.449376470836199</v>
      </c>
      <c r="U147" s="38">
        <v>13.1337483794414</v>
      </c>
      <c r="V147" s="38">
        <v>4.4250001907348802</v>
      </c>
      <c r="W147" s="38">
        <v>15.616747914541399</v>
      </c>
      <c r="X147" s="38">
        <v>0</v>
      </c>
      <c r="Y147" s="38">
        <v>37.325410172682098</v>
      </c>
      <c r="Z147" s="38">
        <v>6.0855988967640302</v>
      </c>
      <c r="AA147" s="38">
        <v>9.5155492734817901</v>
      </c>
      <c r="AB147" s="38">
        <v>15.616747914541399</v>
      </c>
      <c r="AC147" s="38">
        <v>0</v>
      </c>
      <c r="AD147" s="38">
        <v>49.625639445358303</v>
      </c>
      <c r="AE147" s="38">
        <v>16.735396966101099</v>
      </c>
      <c r="AF147" s="38">
        <v>10.4722410360514</v>
      </c>
      <c r="AG147" s="38">
        <v>42.946056764988903</v>
      </c>
      <c r="AH147" s="38">
        <v>0</v>
      </c>
    </row>
    <row r="148" spans="2:34" x14ac:dyDescent="0.3">
      <c r="B148" s="2" t="s">
        <v>248</v>
      </c>
      <c r="C148" s="3" t="s">
        <v>290</v>
      </c>
      <c r="D148" s="16" t="s">
        <v>180</v>
      </c>
      <c r="E148" s="20">
        <v>0.17</v>
      </c>
      <c r="F148" s="20">
        <v>0.20599999999999999</v>
      </c>
      <c r="G148" s="20">
        <v>0.23699999999999999</v>
      </c>
      <c r="H148" s="14">
        <v>1.3</v>
      </c>
      <c r="I148" s="20">
        <v>0.23</v>
      </c>
      <c r="J148" s="14">
        <v>1.5</v>
      </c>
      <c r="K148" s="23">
        <v>83.2</v>
      </c>
      <c r="L148" s="23">
        <f t="shared" si="30"/>
        <v>3.5</v>
      </c>
      <c r="M148" s="23">
        <f t="shared" si="31"/>
        <v>3.4466666666666668</v>
      </c>
      <c r="N148" s="23">
        <v>82.5</v>
      </c>
      <c r="O148" s="24">
        <v>6.000671716983244</v>
      </c>
      <c r="P148">
        <v>0</v>
      </c>
      <c r="Q148">
        <v>0</v>
      </c>
      <c r="R148">
        <v>1</v>
      </c>
      <c r="S148">
        <v>0</v>
      </c>
      <c r="T148" s="38">
        <v>32.522124643458298</v>
      </c>
      <c r="U148" s="38">
        <v>13.2967698755774</v>
      </c>
      <c r="V148" s="38">
        <v>4.4250001907348802</v>
      </c>
      <c r="W148" s="38">
        <v>15.616747914541399</v>
      </c>
      <c r="X148" s="38">
        <v>0</v>
      </c>
      <c r="Y148" s="38">
        <v>35.292409375803103</v>
      </c>
      <c r="Z148" s="38">
        <v>6.16546243950304</v>
      </c>
      <c r="AA148" s="38">
        <v>9.5155492734817901</v>
      </c>
      <c r="AB148" s="38">
        <v>15.616747914541399</v>
      </c>
      <c r="AC148" s="38">
        <v>0</v>
      </c>
      <c r="AD148" s="38">
        <v>47.001020020631401</v>
      </c>
      <c r="AE148" s="38">
        <v>16.955021708633399</v>
      </c>
      <c r="AF148" s="38">
        <v>10.4722410360514</v>
      </c>
      <c r="AG148" s="38">
        <v>42.946056764988903</v>
      </c>
      <c r="AH148" s="38">
        <v>0</v>
      </c>
    </row>
    <row r="149" spans="2:34" x14ac:dyDescent="0.3">
      <c r="B149" s="2" t="s">
        <v>249</v>
      </c>
      <c r="C149" s="3" t="s">
        <v>294</v>
      </c>
      <c r="D149" t="s">
        <v>210</v>
      </c>
      <c r="E149" s="20">
        <v>0.17</v>
      </c>
      <c r="F149" s="20">
        <v>0.20599999999999999</v>
      </c>
      <c r="G149" s="20">
        <v>0.23699999999999999</v>
      </c>
      <c r="H149" s="14">
        <v>1.3</v>
      </c>
      <c r="I149" s="20">
        <v>0.23</v>
      </c>
      <c r="J149" s="14">
        <v>1.5</v>
      </c>
      <c r="K149" s="26">
        <v>100</v>
      </c>
      <c r="L149" s="23">
        <f t="shared" si="30"/>
        <v>3.5</v>
      </c>
      <c r="M149" s="23">
        <f t="shared" si="31"/>
        <v>3.4466666666666668</v>
      </c>
      <c r="N149" s="23">
        <v>82.5</v>
      </c>
      <c r="O149" s="24">
        <v>6.000671716983244</v>
      </c>
      <c r="P149">
        <v>0</v>
      </c>
      <c r="Q149">
        <v>0</v>
      </c>
      <c r="R149">
        <v>1</v>
      </c>
      <c r="S149">
        <v>0</v>
      </c>
      <c r="T149" s="38">
        <v>32.522124643458298</v>
      </c>
      <c r="U149" s="38">
        <v>13.2967698755774</v>
      </c>
      <c r="V149" s="38">
        <v>4.4250001907348802</v>
      </c>
      <c r="W149" s="38">
        <v>15.616747914541399</v>
      </c>
      <c r="X149" s="38">
        <v>0</v>
      </c>
      <c r="Y149" s="38">
        <v>30.196093152678898</v>
      </c>
      <c r="Z149" s="38">
        <v>6.16546243950304</v>
      </c>
      <c r="AA149" s="38">
        <v>9.5155492734817901</v>
      </c>
      <c r="AB149" s="38">
        <v>15.616747914541399</v>
      </c>
      <c r="AC149" s="38">
        <v>0</v>
      </c>
      <c r="AD149" s="38">
        <v>41.395072175194699</v>
      </c>
      <c r="AE149" s="38">
        <v>16.955021708633399</v>
      </c>
      <c r="AF149" s="38">
        <v>10.4722410360514</v>
      </c>
      <c r="AG149" s="38">
        <v>42.946056764988903</v>
      </c>
      <c r="AH149" s="38">
        <v>0</v>
      </c>
    </row>
    <row r="150" spans="2:34" x14ac:dyDescent="0.3">
      <c r="B150" s="2" t="s">
        <v>250</v>
      </c>
      <c r="C150" s="3" t="s">
        <v>295</v>
      </c>
      <c r="D150" t="s">
        <v>211</v>
      </c>
      <c r="E150" s="20">
        <v>0.17</v>
      </c>
      <c r="F150" s="20">
        <v>0.20599999999999999</v>
      </c>
      <c r="G150" s="20">
        <v>0.23699999999999999</v>
      </c>
      <c r="H150" s="14">
        <v>1.3</v>
      </c>
      <c r="I150" s="20">
        <v>0.23</v>
      </c>
      <c r="J150" s="14">
        <v>1.5</v>
      </c>
      <c r="K150" s="26">
        <v>100</v>
      </c>
      <c r="L150" s="26">
        <v>4.5</v>
      </c>
      <c r="M150" s="23">
        <f t="shared" si="31"/>
        <v>3.4466666666666668</v>
      </c>
      <c r="N150" s="23">
        <v>82.5</v>
      </c>
      <c r="O150" s="24">
        <v>6.000671716983244</v>
      </c>
      <c r="P150">
        <v>0</v>
      </c>
      <c r="Q150">
        <v>0</v>
      </c>
      <c r="R150">
        <v>1</v>
      </c>
      <c r="S150">
        <v>0</v>
      </c>
      <c r="T150" s="38">
        <v>32.522124643458298</v>
      </c>
      <c r="U150" s="38">
        <v>13.2967698755774</v>
      </c>
      <c r="V150" s="38">
        <v>4.4250001907348802</v>
      </c>
      <c r="W150" s="38">
        <v>15.616747914541399</v>
      </c>
      <c r="X150" s="38">
        <v>0</v>
      </c>
      <c r="Y150" s="38">
        <v>29.234403389683699</v>
      </c>
      <c r="Z150" s="38">
        <v>6.16546243950304</v>
      </c>
      <c r="AA150" s="38">
        <v>9.5155492734817901</v>
      </c>
      <c r="AB150" s="38">
        <v>15.616747914541399</v>
      </c>
      <c r="AC150" s="38">
        <v>0</v>
      </c>
      <c r="AD150" s="38">
        <v>38.750425326958002</v>
      </c>
      <c r="AE150" s="38">
        <v>16.955021708633399</v>
      </c>
      <c r="AF150" s="38">
        <v>10.4722410360514</v>
      </c>
      <c r="AG150" s="38">
        <v>42.946056764988903</v>
      </c>
      <c r="AH150" s="38">
        <v>0</v>
      </c>
    </row>
    <row r="151" spans="2:34" x14ac:dyDescent="0.3">
      <c r="B151" s="2" t="s">
        <v>251</v>
      </c>
      <c r="C151" s="3" t="s">
        <v>291</v>
      </c>
      <c r="D151" t="s">
        <v>212</v>
      </c>
      <c r="E151" s="20">
        <v>0.17</v>
      </c>
      <c r="F151" s="20">
        <v>0.20599999999999999</v>
      </c>
      <c r="G151" s="20">
        <v>0.23699999999999999</v>
      </c>
      <c r="H151" s="14">
        <v>1.3</v>
      </c>
      <c r="I151" s="20">
        <v>0.23</v>
      </c>
      <c r="J151" s="14">
        <v>1.5</v>
      </c>
      <c r="K151" s="26">
        <v>100</v>
      </c>
      <c r="L151" s="26">
        <v>4.5</v>
      </c>
      <c r="M151" s="26">
        <v>4.5</v>
      </c>
      <c r="N151" s="23">
        <v>82.5</v>
      </c>
      <c r="O151" s="24">
        <v>6.000671716983244</v>
      </c>
      <c r="P151">
        <v>0</v>
      </c>
      <c r="Q151">
        <v>0</v>
      </c>
      <c r="R151">
        <v>1</v>
      </c>
      <c r="S151">
        <v>0</v>
      </c>
      <c r="T151" s="38">
        <v>32.522124643458298</v>
      </c>
      <c r="U151" s="38">
        <v>13.2967698755774</v>
      </c>
      <c r="V151" s="38">
        <v>4.4250001907348802</v>
      </c>
      <c r="W151" s="38">
        <v>15.616747914541399</v>
      </c>
      <c r="X151" s="38">
        <v>0</v>
      </c>
      <c r="Y151" s="38">
        <v>29.234403389683699</v>
      </c>
      <c r="Z151" s="38">
        <v>4.7515945898979597</v>
      </c>
      <c r="AA151" s="38">
        <v>9.5155492734817901</v>
      </c>
      <c r="AB151" s="38">
        <v>15.616747914541399</v>
      </c>
      <c r="AC151" s="38">
        <v>0</v>
      </c>
      <c r="AD151" s="38">
        <v>38.750425326958002</v>
      </c>
      <c r="AE151" s="38">
        <v>13.0668851222194</v>
      </c>
      <c r="AF151" s="38">
        <v>10.4722410360514</v>
      </c>
      <c r="AG151" s="38">
        <v>42.946056764988903</v>
      </c>
      <c r="AH151" s="38">
        <v>0</v>
      </c>
    </row>
    <row r="152" spans="2:34" x14ac:dyDescent="0.3">
      <c r="B152" s="2" t="s">
        <v>315</v>
      </c>
      <c r="C152" s="3" t="s">
        <v>195</v>
      </c>
      <c r="D152" t="s">
        <v>299</v>
      </c>
      <c r="E152" s="20">
        <v>0.17</v>
      </c>
      <c r="F152" s="20">
        <v>0.20599999999999999</v>
      </c>
      <c r="G152" s="20">
        <v>0.23699999999999999</v>
      </c>
      <c r="H152" s="14">
        <v>1.3</v>
      </c>
      <c r="I152" s="20">
        <v>0.23</v>
      </c>
      <c r="J152" s="14">
        <v>1.5</v>
      </c>
      <c r="K152" s="26">
        <v>100</v>
      </c>
      <c r="L152" s="26">
        <v>4.5</v>
      </c>
      <c r="M152" s="26">
        <v>4.5</v>
      </c>
      <c r="N152" s="26">
        <v>100</v>
      </c>
      <c r="O152" s="24">
        <v>6.000671716983244</v>
      </c>
      <c r="P152">
        <v>0</v>
      </c>
      <c r="Q152">
        <v>0</v>
      </c>
      <c r="R152">
        <v>1</v>
      </c>
      <c r="S152">
        <v>0</v>
      </c>
      <c r="T152" s="38">
        <v>32.522124643458298</v>
      </c>
      <c r="U152" s="38">
        <v>13.2967698755774</v>
      </c>
      <c r="V152" s="38">
        <v>4.4250001907348802</v>
      </c>
      <c r="W152" s="38">
        <v>15.616747914541399</v>
      </c>
      <c r="X152" s="38">
        <v>0</v>
      </c>
      <c r="Y152" s="38">
        <v>29.234403389683699</v>
      </c>
      <c r="Z152" s="38">
        <v>4.7515945898979597</v>
      </c>
      <c r="AA152" s="38">
        <v>7.8508729664793</v>
      </c>
      <c r="AB152" s="38">
        <v>15.616747914541399</v>
      </c>
      <c r="AC152" s="38">
        <v>0</v>
      </c>
      <c r="AD152" s="38">
        <v>38.750425326958002</v>
      </c>
      <c r="AE152" s="38">
        <v>13.0668851222194</v>
      </c>
      <c r="AF152" s="38">
        <v>8.6410970983486397</v>
      </c>
      <c r="AG152" s="38">
        <v>42.946056764988903</v>
      </c>
      <c r="AH152" s="38">
        <v>0</v>
      </c>
    </row>
    <row r="153" spans="2:34" x14ac:dyDescent="0.3">
      <c r="B153" s="2" t="s">
        <v>316</v>
      </c>
      <c r="C153" s="3" t="s">
        <v>143</v>
      </c>
      <c r="D153" s="16" t="s">
        <v>209</v>
      </c>
      <c r="E153" s="20">
        <v>0.17</v>
      </c>
      <c r="F153" s="20">
        <v>0.20599999999999999</v>
      </c>
      <c r="G153" s="20">
        <v>0.23699999999999999</v>
      </c>
      <c r="H153" s="14">
        <v>1.3</v>
      </c>
      <c r="I153" s="20">
        <v>0.23</v>
      </c>
      <c r="J153" s="14">
        <v>1.5</v>
      </c>
      <c r="K153" s="26">
        <v>100</v>
      </c>
      <c r="L153" s="26">
        <v>4.5</v>
      </c>
      <c r="M153" s="26">
        <v>4.5</v>
      </c>
      <c r="N153" s="26">
        <v>100</v>
      </c>
      <c r="O153" s="28">
        <v>4</v>
      </c>
      <c r="P153">
        <v>0</v>
      </c>
      <c r="Q153">
        <v>0</v>
      </c>
      <c r="R153">
        <v>1</v>
      </c>
      <c r="S153">
        <v>0</v>
      </c>
      <c r="T153" s="38">
        <v>34.745184688902597</v>
      </c>
      <c r="U153" s="38">
        <v>11.612362894873399</v>
      </c>
      <c r="V153" s="38">
        <v>4.4250001907348802</v>
      </c>
      <c r="W153" s="38">
        <v>10.411165276360901</v>
      </c>
      <c r="X153" s="38">
        <v>0</v>
      </c>
      <c r="Y153" s="38">
        <v>31.168967159182198</v>
      </c>
      <c r="Z153" s="38">
        <v>4.1416131913799799</v>
      </c>
      <c r="AA153" s="38">
        <v>7.8508729664793</v>
      </c>
      <c r="AB153" s="38">
        <v>10.411165276360901</v>
      </c>
      <c r="AC153" s="38">
        <v>0</v>
      </c>
      <c r="AD153" s="38">
        <v>41.223874415375697</v>
      </c>
      <c r="AE153" s="38">
        <v>11.3894362762949</v>
      </c>
      <c r="AF153" s="38">
        <v>8.6410970983486397</v>
      </c>
      <c r="AG153" s="38">
        <v>28.630704509992601</v>
      </c>
      <c r="AH153" s="38">
        <v>0</v>
      </c>
    </row>
    <row r="154" spans="2:34" x14ac:dyDescent="0.3">
      <c r="B154" s="2" t="s">
        <v>317</v>
      </c>
      <c r="C154" s="3" t="s">
        <v>297</v>
      </c>
      <c r="D154" t="s">
        <v>186</v>
      </c>
      <c r="E154" s="19">
        <v>0.24</v>
      </c>
      <c r="F154" s="19">
        <v>1.05</v>
      </c>
      <c r="G154" s="19">
        <v>1.74</v>
      </c>
      <c r="H154" s="11">
        <v>3.1</v>
      </c>
      <c r="I154" s="19">
        <v>0.72</v>
      </c>
      <c r="J154" s="11">
        <v>3.8</v>
      </c>
      <c r="K154" s="23">
        <v>83.2</v>
      </c>
      <c r="L154" s="23">
        <f t="shared" ref="L154:L155" si="32">(3.62+3.38)/2</f>
        <v>3.5</v>
      </c>
      <c r="M154" s="23">
        <v>3.5</v>
      </c>
      <c r="N154" s="26">
        <v>100</v>
      </c>
      <c r="O154" s="28">
        <v>4</v>
      </c>
      <c r="P154">
        <v>0</v>
      </c>
      <c r="Q154">
        <v>0</v>
      </c>
      <c r="R154">
        <v>1</v>
      </c>
      <c r="S154">
        <v>0</v>
      </c>
      <c r="T154" s="38">
        <v>59.677629536696202</v>
      </c>
      <c r="U154" s="38">
        <v>18.234275512285102</v>
      </c>
      <c r="V154" s="38">
        <v>4.4250001907348802</v>
      </c>
      <c r="W154" s="38">
        <v>10.411165276360901</v>
      </c>
      <c r="X154" s="38">
        <v>0</v>
      </c>
      <c r="Y154" s="38">
        <v>63.763391253140099</v>
      </c>
      <c r="Z154" s="38">
        <v>8.2590597285589205</v>
      </c>
      <c r="AA154" s="38">
        <v>7.8508729664793</v>
      </c>
      <c r="AB154" s="38">
        <v>10.411165276360901</v>
      </c>
      <c r="AC154" s="38">
        <v>0</v>
      </c>
      <c r="AD154" s="38">
        <v>83.502598968046897</v>
      </c>
      <c r="AE154" s="38">
        <v>22.712414253536998</v>
      </c>
      <c r="AF154" s="38">
        <v>8.6410970983486397</v>
      </c>
      <c r="AG154" s="38">
        <v>28.630704509992601</v>
      </c>
      <c r="AH154" s="38">
        <v>0</v>
      </c>
    </row>
    <row r="155" spans="2:34" x14ac:dyDescent="0.3">
      <c r="B155" s="2" t="s">
        <v>318</v>
      </c>
      <c r="C155" s="3" t="s">
        <v>300</v>
      </c>
      <c r="D155" t="s">
        <v>187</v>
      </c>
      <c r="E155" s="19">
        <v>0.24</v>
      </c>
      <c r="F155" s="19">
        <v>1.05</v>
      </c>
      <c r="G155" s="19">
        <v>1.74</v>
      </c>
      <c r="H155" s="11">
        <v>3.1</v>
      </c>
      <c r="I155" s="19">
        <v>0.72</v>
      </c>
      <c r="J155" s="11">
        <v>3.8</v>
      </c>
      <c r="K155" s="23">
        <v>83.2</v>
      </c>
      <c r="L155" s="23">
        <f t="shared" si="32"/>
        <v>3.5</v>
      </c>
      <c r="M155" s="26">
        <v>4.5</v>
      </c>
      <c r="N155" s="26">
        <v>100</v>
      </c>
      <c r="O155" s="28">
        <v>4</v>
      </c>
      <c r="P155">
        <v>0</v>
      </c>
      <c r="Q155">
        <v>0</v>
      </c>
      <c r="R155">
        <v>1</v>
      </c>
      <c r="S155">
        <v>0</v>
      </c>
      <c r="T155" s="38">
        <v>59.677629536696202</v>
      </c>
      <c r="U155" s="38">
        <v>18.234275512285102</v>
      </c>
      <c r="V155" s="38">
        <v>4.4250001907348802</v>
      </c>
      <c r="W155" s="38">
        <v>10.411165276360901</v>
      </c>
      <c r="X155" s="38">
        <v>0</v>
      </c>
      <c r="Y155" s="38">
        <v>63.763391253140099</v>
      </c>
      <c r="Z155" s="38">
        <v>6.3650867893419196</v>
      </c>
      <c r="AA155" s="38">
        <v>7.8508729664793</v>
      </c>
      <c r="AB155" s="38">
        <v>10.411165276360901</v>
      </c>
      <c r="AC155" s="38">
        <v>0</v>
      </c>
      <c r="AD155" s="38">
        <v>83.502598968046897</v>
      </c>
      <c r="AE155" s="38">
        <v>17.503988670690301</v>
      </c>
      <c r="AF155" s="38">
        <v>8.6410970983486397</v>
      </c>
      <c r="AG155" s="38">
        <v>28.630704509992601</v>
      </c>
      <c r="AH155" s="38">
        <v>0</v>
      </c>
    </row>
    <row r="156" spans="2:34" x14ac:dyDescent="0.3">
      <c r="B156" s="2" t="s">
        <v>319</v>
      </c>
      <c r="C156" s="3" t="s">
        <v>301</v>
      </c>
      <c r="D156" t="s">
        <v>298</v>
      </c>
      <c r="E156" s="19">
        <v>0.24</v>
      </c>
      <c r="F156" s="19">
        <v>1.05</v>
      </c>
      <c r="G156" s="19">
        <v>1.74</v>
      </c>
      <c r="H156" s="11">
        <v>3.1</v>
      </c>
      <c r="I156" s="19">
        <v>0.72</v>
      </c>
      <c r="J156" s="11">
        <v>3.8</v>
      </c>
      <c r="K156" s="23">
        <v>83.2</v>
      </c>
      <c r="L156" s="26">
        <v>4.5</v>
      </c>
      <c r="M156" s="26">
        <v>4.5</v>
      </c>
      <c r="N156" s="26">
        <v>100</v>
      </c>
      <c r="O156" s="28">
        <v>4</v>
      </c>
      <c r="P156">
        <v>0</v>
      </c>
      <c r="Q156">
        <v>0</v>
      </c>
      <c r="R156">
        <v>1</v>
      </c>
      <c r="S156">
        <v>0</v>
      </c>
      <c r="T156" s="38">
        <v>59.677629536696202</v>
      </c>
      <c r="U156" s="38">
        <v>18.234275512285102</v>
      </c>
      <c r="V156" s="38">
        <v>4.4250001907348802</v>
      </c>
      <c r="W156" s="38">
        <v>10.411165276360901</v>
      </c>
      <c r="X156" s="38">
        <v>0</v>
      </c>
      <c r="Y156" s="38">
        <v>62.117536976430401</v>
      </c>
      <c r="Z156" s="38">
        <v>6.3650867893419196</v>
      </c>
      <c r="AA156" s="38">
        <v>7.8508729664793</v>
      </c>
      <c r="AB156" s="38">
        <v>10.411165276360901</v>
      </c>
      <c r="AC156" s="38">
        <v>0</v>
      </c>
      <c r="AD156" s="38">
        <v>78.976499707095201</v>
      </c>
      <c r="AE156" s="38">
        <v>17.503988670690301</v>
      </c>
      <c r="AF156" s="38">
        <v>8.6410970983486397</v>
      </c>
      <c r="AG156" s="38">
        <v>28.630704509992601</v>
      </c>
      <c r="AH156" s="38">
        <v>0</v>
      </c>
    </row>
    <row r="157" spans="2:34" x14ac:dyDescent="0.3">
      <c r="B157" s="2" t="s">
        <v>320</v>
      </c>
      <c r="C157" s="3" t="s">
        <v>296</v>
      </c>
      <c r="D157" s="16" t="s">
        <v>185</v>
      </c>
      <c r="E157" s="19">
        <v>0.24</v>
      </c>
      <c r="F157" s="19">
        <v>1.05</v>
      </c>
      <c r="G157" s="19">
        <v>1.74</v>
      </c>
      <c r="H157" s="11">
        <v>3.1</v>
      </c>
      <c r="I157" s="19">
        <v>0.72</v>
      </c>
      <c r="J157" s="11">
        <v>3.8</v>
      </c>
      <c r="K157" s="26">
        <v>100</v>
      </c>
      <c r="L157" s="26">
        <v>4.5</v>
      </c>
      <c r="M157" s="26">
        <v>4.5</v>
      </c>
      <c r="N157" s="26">
        <v>100</v>
      </c>
      <c r="O157" s="28">
        <v>4</v>
      </c>
      <c r="P157">
        <v>0</v>
      </c>
      <c r="Q157">
        <v>0</v>
      </c>
      <c r="R157">
        <v>1</v>
      </c>
      <c r="S157">
        <v>0</v>
      </c>
      <c r="T157" s="38">
        <v>59.677629536696202</v>
      </c>
      <c r="U157" s="38">
        <v>18.234275512285102</v>
      </c>
      <c r="V157" s="38">
        <v>4.4250001907348802</v>
      </c>
      <c r="W157" s="38">
        <v>10.411165276360901</v>
      </c>
      <c r="X157" s="38">
        <v>0</v>
      </c>
      <c r="Y157" s="38">
        <v>52.765870229570503</v>
      </c>
      <c r="Z157" s="38">
        <v>6.3650867893419196</v>
      </c>
      <c r="AA157" s="38">
        <v>7.8508729664793</v>
      </c>
      <c r="AB157" s="38">
        <v>10.411165276360901</v>
      </c>
      <c r="AC157" s="38">
        <v>0</v>
      </c>
      <c r="AD157" s="38">
        <v>68.689666285549293</v>
      </c>
      <c r="AE157" s="38">
        <v>17.503988670690301</v>
      </c>
      <c r="AF157" s="38">
        <v>8.6410970983486397</v>
      </c>
      <c r="AG157" s="38">
        <v>28.630704509992601</v>
      </c>
      <c r="AH157" s="38">
        <v>0</v>
      </c>
    </row>
    <row r="158" spans="2:34" x14ac:dyDescent="0.3">
      <c r="B158" s="2">
        <v>4</v>
      </c>
      <c r="D158" s="4" t="s">
        <v>115</v>
      </c>
      <c r="E158" s="17">
        <v>0.24</v>
      </c>
      <c r="F158" s="17">
        <v>1.05</v>
      </c>
      <c r="G158" s="17">
        <v>1.74</v>
      </c>
      <c r="H158" s="30">
        <v>3.1</v>
      </c>
      <c r="I158" s="17">
        <v>0.72</v>
      </c>
      <c r="J158" s="30">
        <v>3.8</v>
      </c>
      <c r="K158" s="21">
        <v>83.2</v>
      </c>
      <c r="L158" s="21">
        <f>(3.62+3.38)/2</f>
        <v>3.5</v>
      </c>
      <c r="M158" s="21">
        <f>(3.71+3.17+3.46)/3</f>
        <v>3.4466666666666668</v>
      </c>
      <c r="N158" s="21">
        <v>82.5</v>
      </c>
      <c r="O158" s="22">
        <f>(268*6)/267.97</f>
        <v>6.000671716983244</v>
      </c>
      <c r="P158">
        <v>0</v>
      </c>
      <c r="Q158">
        <v>0</v>
      </c>
      <c r="R158">
        <v>0</v>
      </c>
      <c r="S158">
        <v>1</v>
      </c>
      <c r="T158" s="38">
        <v>43.1025946851246</v>
      </c>
      <c r="U158" s="38">
        <v>21.176459612786299</v>
      </c>
      <c r="V158" s="38">
        <v>4.4250001907348802</v>
      </c>
      <c r="W158" s="38">
        <v>15.616747914541399</v>
      </c>
      <c r="X158" s="38">
        <v>0</v>
      </c>
      <c r="Y158" s="38">
        <v>45.643479971667396</v>
      </c>
      <c r="Z158" s="38">
        <v>9.1267808542596107</v>
      </c>
      <c r="AA158" s="38">
        <v>9.5155492734817901</v>
      </c>
      <c r="AB158" s="38">
        <v>15.616747914541399</v>
      </c>
      <c r="AC158" s="38">
        <v>0</v>
      </c>
      <c r="AD158" s="38">
        <v>59.182614570037899</v>
      </c>
      <c r="AE158" s="38">
        <v>25.098647349213898</v>
      </c>
      <c r="AF158" s="38">
        <v>10.4722410360514</v>
      </c>
      <c r="AG158" s="38">
        <v>42.946056764988903</v>
      </c>
      <c r="AH158" s="38">
        <v>0</v>
      </c>
    </row>
    <row r="159" spans="2:34" x14ac:dyDescent="0.3">
      <c r="B159" s="2" t="s">
        <v>87</v>
      </c>
      <c r="C159" s="37" t="s">
        <v>8</v>
      </c>
      <c r="D159" t="s">
        <v>328</v>
      </c>
      <c r="E159" s="18">
        <v>0.20499999999999999</v>
      </c>
      <c r="F159" s="19">
        <v>1.05</v>
      </c>
      <c r="G159" s="19">
        <v>1.74</v>
      </c>
      <c r="H159" s="11">
        <v>3.1</v>
      </c>
      <c r="I159" s="19">
        <v>0.72</v>
      </c>
      <c r="J159" s="11">
        <v>3.8</v>
      </c>
      <c r="K159" s="23">
        <v>83.2</v>
      </c>
      <c r="L159" s="23">
        <f>(3.62+3.38)/2</f>
        <v>3.5</v>
      </c>
      <c r="M159" s="23">
        <f>(3.71+3.17+3.46)/3</f>
        <v>3.4466666666666668</v>
      </c>
      <c r="N159" s="23">
        <v>82.5</v>
      </c>
      <c r="O159" s="24">
        <v>6.000671716983244</v>
      </c>
      <c r="P159">
        <v>0</v>
      </c>
      <c r="Q159">
        <v>0</v>
      </c>
      <c r="R159">
        <v>0</v>
      </c>
      <c r="S159">
        <v>1</v>
      </c>
      <c r="T159" s="38">
        <v>42.216345985180801</v>
      </c>
      <c r="U159" s="38">
        <v>21.168714921151501</v>
      </c>
      <c r="V159" s="38">
        <v>4.4250001907348802</v>
      </c>
      <c r="W159" s="38">
        <v>15.616747914541399</v>
      </c>
      <c r="X159" s="38">
        <v>0</v>
      </c>
      <c r="Y159" s="38">
        <v>44.725751398013202</v>
      </c>
      <c r="Z159" s="38">
        <v>9.1279762611954798</v>
      </c>
      <c r="AA159" s="38">
        <v>9.5155492734817901</v>
      </c>
      <c r="AB159" s="38">
        <v>15.616747914541399</v>
      </c>
      <c r="AC159" s="38">
        <v>0</v>
      </c>
      <c r="AD159" s="38">
        <v>58.022840141968601</v>
      </c>
      <c r="AE159" s="38">
        <v>25.101934718287598</v>
      </c>
      <c r="AF159" s="38">
        <v>10.4722410360514</v>
      </c>
      <c r="AG159" s="38">
        <v>42.946056764988903</v>
      </c>
      <c r="AH159" s="38">
        <v>0</v>
      </c>
    </row>
    <row r="160" spans="2:34" x14ac:dyDescent="0.3">
      <c r="B160" s="2" t="s">
        <v>321</v>
      </c>
      <c r="C160" s="37"/>
      <c r="D160" t="s">
        <v>329</v>
      </c>
      <c r="E160" s="20">
        <v>0.17</v>
      </c>
      <c r="F160" s="19">
        <v>1.05</v>
      </c>
      <c r="G160" s="19">
        <v>1.74</v>
      </c>
      <c r="H160" s="11">
        <v>3.1</v>
      </c>
      <c r="I160" s="19">
        <v>0.72</v>
      </c>
      <c r="J160" s="11">
        <v>3.8</v>
      </c>
      <c r="K160" s="23">
        <v>83.2</v>
      </c>
      <c r="L160" s="23">
        <f t="shared" ref="L160:L171" si="33">(3.62+3.38)/2</f>
        <v>3.5</v>
      </c>
      <c r="M160" s="23">
        <f t="shared" ref="M160:M174" si="34">(3.71+3.17+3.46)/3</f>
        <v>3.4466666666666668</v>
      </c>
      <c r="N160" s="23">
        <v>82.5</v>
      </c>
      <c r="O160" s="24">
        <v>6.000671716983244</v>
      </c>
      <c r="P160">
        <v>0</v>
      </c>
      <c r="Q160">
        <v>0</v>
      </c>
      <c r="R160">
        <v>0</v>
      </c>
      <c r="S160">
        <v>1</v>
      </c>
      <c r="T160" s="38">
        <v>41.331758484872097</v>
      </c>
      <c r="U160" s="38">
        <v>21.162669773114001</v>
      </c>
      <c r="V160" s="38">
        <v>4.4250001907348802</v>
      </c>
      <c r="W160" s="38">
        <v>15.616747914541399</v>
      </c>
      <c r="X160" s="38">
        <v>0</v>
      </c>
      <c r="Y160" s="38">
        <v>43.809390380172999</v>
      </c>
      <c r="Z160" s="38">
        <v>9.1300004399991792</v>
      </c>
      <c r="AA160" s="38">
        <v>9.5155492734817901</v>
      </c>
      <c r="AB160" s="38">
        <v>15.616747914541399</v>
      </c>
      <c r="AC160" s="38">
        <v>0</v>
      </c>
      <c r="AD160" s="38">
        <v>56.864269826673301</v>
      </c>
      <c r="AE160" s="38">
        <v>25.1075012099977</v>
      </c>
      <c r="AF160" s="38">
        <v>10.4722410360514</v>
      </c>
      <c r="AG160" s="38">
        <v>42.946056764988903</v>
      </c>
      <c r="AH160" s="38">
        <v>0</v>
      </c>
    </row>
    <row r="161" spans="2:34" x14ac:dyDescent="0.3">
      <c r="B161" s="2" t="s">
        <v>89</v>
      </c>
      <c r="C161" s="37"/>
      <c r="D161" t="s">
        <v>330</v>
      </c>
      <c r="E161" s="19">
        <v>0.24</v>
      </c>
      <c r="F161" s="18">
        <v>0.628</v>
      </c>
      <c r="G161" s="19">
        <v>1.74</v>
      </c>
      <c r="H161" s="11">
        <v>3.1</v>
      </c>
      <c r="I161" s="19">
        <v>0.72</v>
      </c>
      <c r="J161" s="11">
        <v>3.8</v>
      </c>
      <c r="K161" s="23">
        <v>83.2</v>
      </c>
      <c r="L161" s="23">
        <f t="shared" si="33"/>
        <v>3.5</v>
      </c>
      <c r="M161" s="23">
        <f t="shared" si="34"/>
        <v>3.4466666666666668</v>
      </c>
      <c r="N161" s="23">
        <v>82.5</v>
      </c>
      <c r="O161" s="24">
        <v>6.000671716983244</v>
      </c>
      <c r="P161">
        <v>0</v>
      </c>
      <c r="Q161">
        <v>0</v>
      </c>
      <c r="R161">
        <v>0</v>
      </c>
      <c r="S161">
        <v>1</v>
      </c>
      <c r="T161" s="38">
        <v>38.932612988754997</v>
      </c>
      <c r="U161" s="38">
        <v>20.454174907940001</v>
      </c>
      <c r="V161" s="38">
        <v>4.4250001907348802</v>
      </c>
      <c r="W161" s="38">
        <v>15.616747914541399</v>
      </c>
      <c r="X161" s="38">
        <v>0</v>
      </c>
      <c r="Y161" s="38">
        <v>41.322967264139102</v>
      </c>
      <c r="Z161" s="38">
        <v>9.16021644394052</v>
      </c>
      <c r="AA161" s="38">
        <v>9.5155492734817901</v>
      </c>
      <c r="AB161" s="38">
        <v>15.616747914541399</v>
      </c>
      <c r="AC161" s="38">
        <v>0</v>
      </c>
      <c r="AD161" s="38">
        <v>53.7190059569865</v>
      </c>
      <c r="AE161" s="38">
        <v>25.1905952208364</v>
      </c>
      <c r="AF161" s="38">
        <v>10.4722410360514</v>
      </c>
      <c r="AG161" s="38">
        <v>42.946056764988903</v>
      </c>
      <c r="AH161" s="38">
        <v>0</v>
      </c>
    </row>
    <row r="162" spans="2:34" x14ac:dyDescent="0.3">
      <c r="B162" s="2" t="s">
        <v>90</v>
      </c>
      <c r="C162" s="37"/>
      <c r="D162" t="s">
        <v>117</v>
      </c>
      <c r="E162" s="19">
        <v>0.24</v>
      </c>
      <c r="F162" s="20">
        <v>0.20599999999999999</v>
      </c>
      <c r="G162" s="19">
        <v>1.74</v>
      </c>
      <c r="H162" s="11">
        <v>3.1</v>
      </c>
      <c r="I162" s="19">
        <v>0.72</v>
      </c>
      <c r="J162" s="11">
        <v>3.8</v>
      </c>
      <c r="K162" s="23">
        <v>83.2</v>
      </c>
      <c r="L162" s="23">
        <f t="shared" si="33"/>
        <v>3.5</v>
      </c>
      <c r="M162" s="23">
        <f t="shared" si="34"/>
        <v>3.4466666666666668</v>
      </c>
      <c r="N162" s="23">
        <v>82.5</v>
      </c>
      <c r="O162" s="24">
        <v>6.000671716983244</v>
      </c>
      <c r="P162">
        <v>0</v>
      </c>
      <c r="Q162">
        <v>0</v>
      </c>
      <c r="R162">
        <v>0</v>
      </c>
      <c r="S162">
        <v>1</v>
      </c>
      <c r="T162" s="38">
        <v>34.783870683483798</v>
      </c>
      <c r="U162" s="38">
        <v>19.746863310573399</v>
      </c>
      <c r="V162" s="38">
        <v>4.4250001907348802</v>
      </c>
      <c r="W162" s="38">
        <v>15.616747914541399</v>
      </c>
      <c r="X162" s="38">
        <v>0</v>
      </c>
      <c r="Y162" s="38">
        <v>37.016044686161003</v>
      </c>
      <c r="Z162" s="38">
        <v>8.8543799107994392</v>
      </c>
      <c r="AA162" s="38">
        <v>9.5155492734817901</v>
      </c>
      <c r="AB162" s="38">
        <v>15.616747914541399</v>
      </c>
      <c r="AC162" s="38">
        <v>0</v>
      </c>
      <c r="AD162" s="38">
        <v>48.260081761154403</v>
      </c>
      <c r="AE162" s="38">
        <v>24.349544754698499</v>
      </c>
      <c r="AF162" s="38">
        <v>10.4722410360514</v>
      </c>
      <c r="AG162" s="38">
        <v>42.946056764988903</v>
      </c>
      <c r="AH162" s="38">
        <v>0</v>
      </c>
    </row>
    <row r="163" spans="2:34" x14ac:dyDescent="0.3">
      <c r="B163" s="2" t="s">
        <v>91</v>
      </c>
      <c r="C163" s="37"/>
      <c r="D163" t="s">
        <v>331</v>
      </c>
      <c r="E163" s="19">
        <v>0.24</v>
      </c>
      <c r="F163" s="19">
        <v>1.05</v>
      </c>
      <c r="G163" s="18">
        <v>0.98899999999999999</v>
      </c>
      <c r="H163" s="11">
        <v>3.1</v>
      </c>
      <c r="I163" s="19">
        <v>0.72</v>
      </c>
      <c r="J163" s="11">
        <v>3.8</v>
      </c>
      <c r="K163" s="23">
        <v>83.2</v>
      </c>
      <c r="L163" s="23">
        <f t="shared" si="33"/>
        <v>3.5</v>
      </c>
      <c r="M163" s="23">
        <f t="shared" si="34"/>
        <v>3.4466666666666668</v>
      </c>
      <c r="N163" s="23">
        <v>82.5</v>
      </c>
      <c r="O163" s="24">
        <v>6.000671716983244</v>
      </c>
      <c r="P163">
        <v>0</v>
      </c>
      <c r="Q163">
        <v>0</v>
      </c>
      <c r="R163">
        <v>0</v>
      </c>
      <c r="S163">
        <v>1</v>
      </c>
      <c r="T163" s="38">
        <v>38.3461150945637</v>
      </c>
      <c r="U163" s="38">
        <v>21.507318554323302</v>
      </c>
      <c r="V163" s="38">
        <v>4.4250001907348802</v>
      </c>
      <c r="W163" s="38">
        <v>15.616747914541399</v>
      </c>
      <c r="X163" s="38">
        <v>0</v>
      </c>
      <c r="Y163" s="38">
        <v>40.713294094536501</v>
      </c>
      <c r="Z163" s="38">
        <v>9.3053891490593195</v>
      </c>
      <c r="AA163" s="38">
        <v>9.5155492734817901</v>
      </c>
      <c r="AB163" s="38">
        <v>15.616747914541399</v>
      </c>
      <c r="AC163" s="38">
        <v>0</v>
      </c>
      <c r="AD163" s="38">
        <v>52.945053059207602</v>
      </c>
      <c r="AE163" s="38">
        <v>25.589820159913099</v>
      </c>
      <c r="AF163" s="38">
        <v>10.4722410360514</v>
      </c>
      <c r="AG163" s="38">
        <v>42.946056764988903</v>
      </c>
      <c r="AH163" s="38">
        <v>0</v>
      </c>
    </row>
    <row r="164" spans="2:34" x14ac:dyDescent="0.3">
      <c r="B164" s="2" t="s">
        <v>92</v>
      </c>
      <c r="C164" s="37"/>
      <c r="D164" t="s">
        <v>116</v>
      </c>
      <c r="E164" s="19">
        <v>0.24</v>
      </c>
      <c r="F164" s="19">
        <v>1.05</v>
      </c>
      <c r="G164" s="20">
        <v>0.23699999999999999</v>
      </c>
      <c r="H164" s="11">
        <v>3.1</v>
      </c>
      <c r="I164" s="19">
        <v>0.72</v>
      </c>
      <c r="J164" s="11">
        <v>3.8</v>
      </c>
      <c r="K164" s="23">
        <v>83.2</v>
      </c>
      <c r="L164" s="23">
        <f t="shared" si="33"/>
        <v>3.5</v>
      </c>
      <c r="M164" s="23">
        <f t="shared" si="34"/>
        <v>3.4466666666666668</v>
      </c>
      <c r="N164" s="23">
        <v>82.5</v>
      </c>
      <c r="O164" s="24">
        <v>6.000671716983244</v>
      </c>
      <c r="P164">
        <v>0</v>
      </c>
      <c r="Q164">
        <v>0</v>
      </c>
      <c r="R164">
        <v>0</v>
      </c>
      <c r="S164">
        <v>1</v>
      </c>
      <c r="T164" s="38">
        <v>33.632978441005598</v>
      </c>
      <c r="U164" s="38">
        <v>21.955857916224801</v>
      </c>
      <c r="V164" s="38">
        <v>4.4250001907348802</v>
      </c>
      <c r="W164" s="38">
        <v>15.616747914541399</v>
      </c>
      <c r="X164" s="38">
        <v>0</v>
      </c>
      <c r="Y164" s="38">
        <v>35.756293909362697</v>
      </c>
      <c r="Z164" s="38">
        <v>9.7049188562661897</v>
      </c>
      <c r="AA164" s="38">
        <v>9.5155492734817901</v>
      </c>
      <c r="AB164" s="38">
        <v>15.616747914541399</v>
      </c>
      <c r="AC164" s="38">
        <v>0</v>
      </c>
      <c r="AD164" s="38">
        <v>46.567045347581498</v>
      </c>
      <c r="AE164" s="38">
        <v>26.688526854732</v>
      </c>
      <c r="AF164" s="38">
        <v>10.4722410360514</v>
      </c>
      <c r="AG164" s="38">
        <v>42.946056764988903</v>
      </c>
      <c r="AH164" s="38">
        <v>0</v>
      </c>
    </row>
    <row r="165" spans="2:34" x14ac:dyDescent="0.3">
      <c r="B165" s="2" t="s">
        <v>93</v>
      </c>
      <c r="C165" s="37" t="s">
        <v>6</v>
      </c>
      <c r="D165" t="s">
        <v>332</v>
      </c>
      <c r="E165" s="19">
        <v>0.24</v>
      </c>
      <c r="F165" s="19">
        <v>1.05</v>
      </c>
      <c r="G165" s="19">
        <v>1.74</v>
      </c>
      <c r="H165" s="12">
        <v>2.2000000000000002</v>
      </c>
      <c r="I165" s="19">
        <v>0.72</v>
      </c>
      <c r="J165" s="11">
        <v>3.8</v>
      </c>
      <c r="K165" s="23">
        <v>83.2</v>
      </c>
      <c r="L165" s="23">
        <f t="shared" si="33"/>
        <v>3.5</v>
      </c>
      <c r="M165" s="23">
        <f t="shared" si="34"/>
        <v>3.4466666666666668</v>
      </c>
      <c r="N165" s="23">
        <v>82.5</v>
      </c>
      <c r="O165" s="24">
        <v>6.000671716983244</v>
      </c>
      <c r="P165">
        <v>0</v>
      </c>
      <c r="Q165">
        <v>0</v>
      </c>
      <c r="R165">
        <v>0</v>
      </c>
      <c r="S165">
        <v>1</v>
      </c>
      <c r="T165" s="38">
        <v>40.609527264323702</v>
      </c>
      <c r="U165" s="38">
        <v>21.3064253932511</v>
      </c>
      <c r="V165" s="38">
        <v>4.4250001907348802</v>
      </c>
      <c r="W165" s="38">
        <v>15.616747914541399</v>
      </c>
      <c r="X165" s="38">
        <v>0</v>
      </c>
      <c r="Y165" s="38">
        <v>43.060621675451102</v>
      </c>
      <c r="Z165" s="38">
        <v>9.1976097115189592</v>
      </c>
      <c r="AA165" s="38">
        <v>9.5155492734817901</v>
      </c>
      <c r="AB165" s="38">
        <v>15.616747914541399</v>
      </c>
      <c r="AC165" s="38">
        <v>0</v>
      </c>
      <c r="AD165" s="38">
        <v>55.916704290388303</v>
      </c>
      <c r="AE165" s="38">
        <v>25.293426706677099</v>
      </c>
      <c r="AF165" s="38">
        <v>10.4722410360514</v>
      </c>
      <c r="AG165" s="38">
        <v>42.946056764988903</v>
      </c>
      <c r="AH165" s="38">
        <v>0</v>
      </c>
    </row>
    <row r="166" spans="2:34" x14ac:dyDescent="0.3">
      <c r="B166" s="2" t="s">
        <v>94</v>
      </c>
      <c r="C166" s="37"/>
      <c r="D166" t="s">
        <v>333</v>
      </c>
      <c r="E166" s="19">
        <v>0.24</v>
      </c>
      <c r="F166" s="19">
        <v>1.05</v>
      </c>
      <c r="G166" s="19">
        <v>1.74</v>
      </c>
      <c r="H166" s="14">
        <v>1.3</v>
      </c>
      <c r="I166" s="19">
        <v>0.72</v>
      </c>
      <c r="J166" s="11">
        <v>3.8</v>
      </c>
      <c r="K166" s="23">
        <v>83.2</v>
      </c>
      <c r="L166" s="23">
        <f t="shared" si="33"/>
        <v>3.5</v>
      </c>
      <c r="M166" s="23">
        <f t="shared" si="34"/>
        <v>3.4466666666666668</v>
      </c>
      <c r="N166" s="23">
        <v>82.5</v>
      </c>
      <c r="O166" s="24">
        <v>6.000671716983244</v>
      </c>
      <c r="P166">
        <v>0</v>
      </c>
      <c r="Q166">
        <v>0</v>
      </c>
      <c r="R166">
        <v>0</v>
      </c>
      <c r="S166">
        <v>1</v>
      </c>
      <c r="T166" s="38">
        <v>38.135390620751402</v>
      </c>
      <c r="U166" s="38">
        <v>21.455671817483498</v>
      </c>
      <c r="V166" s="38">
        <v>4.4250001907348802</v>
      </c>
      <c r="W166" s="38">
        <v>15.616747914541399</v>
      </c>
      <c r="X166" s="38">
        <v>0</v>
      </c>
      <c r="Y166" s="38">
        <v>40.494639033070001</v>
      </c>
      <c r="Z166" s="38">
        <v>9.2778406548284806</v>
      </c>
      <c r="AA166" s="38">
        <v>9.5155492734817901</v>
      </c>
      <c r="AB166" s="38">
        <v>15.616747914541399</v>
      </c>
      <c r="AC166" s="38">
        <v>0</v>
      </c>
      <c r="AD166" s="38">
        <v>52.668066686936797</v>
      </c>
      <c r="AE166" s="38">
        <v>25.5140618007783</v>
      </c>
      <c r="AF166" s="38">
        <v>10.4722410360514</v>
      </c>
      <c r="AG166" s="38">
        <v>42.946056764988903</v>
      </c>
      <c r="AH166" s="38">
        <v>0</v>
      </c>
    </row>
    <row r="167" spans="2:34" x14ac:dyDescent="0.3">
      <c r="B167" s="2" t="s">
        <v>95</v>
      </c>
      <c r="C167" s="37"/>
      <c r="D167" t="s">
        <v>334</v>
      </c>
      <c r="E167" s="19">
        <v>0.24</v>
      </c>
      <c r="F167" s="19">
        <v>1.05</v>
      </c>
      <c r="G167" s="19">
        <v>1.74</v>
      </c>
      <c r="H167" s="11">
        <v>3.1</v>
      </c>
      <c r="I167" s="18">
        <v>0.46</v>
      </c>
      <c r="J167" s="11">
        <v>3.8</v>
      </c>
      <c r="K167" s="23">
        <v>83.2</v>
      </c>
      <c r="L167" s="23">
        <f t="shared" si="33"/>
        <v>3.5</v>
      </c>
      <c r="M167" s="23">
        <f t="shared" si="34"/>
        <v>3.4466666666666668</v>
      </c>
      <c r="N167" s="23">
        <v>82.5</v>
      </c>
      <c r="O167" s="24">
        <v>6.000671716983244</v>
      </c>
      <c r="P167">
        <v>0</v>
      </c>
      <c r="Q167">
        <v>0</v>
      </c>
      <c r="R167">
        <v>0</v>
      </c>
      <c r="S167">
        <v>1</v>
      </c>
      <c r="T167" s="38">
        <v>46.420503056184003</v>
      </c>
      <c r="U167" s="38">
        <v>17.672220433986801</v>
      </c>
      <c r="V167" s="38">
        <v>4.4250001907348802</v>
      </c>
      <c r="W167" s="38">
        <v>15.616747914541399</v>
      </c>
      <c r="X167" s="38">
        <v>0</v>
      </c>
      <c r="Y167" s="38">
        <v>49.139024817212203</v>
      </c>
      <c r="Z167" s="38">
        <v>7.8660812059454903</v>
      </c>
      <c r="AA167" s="38">
        <v>9.5155492734817901</v>
      </c>
      <c r="AB167" s="38">
        <v>15.616747914541399</v>
      </c>
      <c r="AC167" s="38">
        <v>0</v>
      </c>
      <c r="AD167" s="38">
        <v>63.688943175521402</v>
      </c>
      <c r="AE167" s="38">
        <v>21.631723316350101</v>
      </c>
      <c r="AF167" s="38">
        <v>10.4722410360514</v>
      </c>
      <c r="AG167" s="38">
        <v>42.946056764988903</v>
      </c>
      <c r="AH167" s="38">
        <v>0</v>
      </c>
    </row>
    <row r="168" spans="2:34" x14ac:dyDescent="0.3">
      <c r="B168" s="2" t="s">
        <v>96</v>
      </c>
      <c r="C168" s="37"/>
      <c r="D168" t="s">
        <v>335</v>
      </c>
      <c r="E168" s="19">
        <v>0.24</v>
      </c>
      <c r="F168" s="19">
        <v>1.05</v>
      </c>
      <c r="G168" s="19">
        <v>1.74</v>
      </c>
      <c r="H168" s="11">
        <v>3.1</v>
      </c>
      <c r="I168" s="20">
        <v>0.23</v>
      </c>
      <c r="J168" s="11">
        <v>3.8</v>
      </c>
      <c r="K168" s="23">
        <v>83.2</v>
      </c>
      <c r="L168" s="23">
        <f t="shared" si="33"/>
        <v>3.5</v>
      </c>
      <c r="M168" s="23">
        <f t="shared" si="34"/>
        <v>3.4466666666666668</v>
      </c>
      <c r="N168" s="23">
        <v>82.5</v>
      </c>
      <c r="O168" s="24">
        <v>6.000671716983244</v>
      </c>
      <c r="P168">
        <v>0</v>
      </c>
      <c r="Q168">
        <v>0</v>
      </c>
      <c r="R168">
        <v>0</v>
      </c>
      <c r="S168">
        <v>1</v>
      </c>
      <c r="T168" s="38">
        <v>49.510784437240602</v>
      </c>
      <c r="U168" s="38">
        <v>14.864295543224101</v>
      </c>
      <c r="V168" s="38">
        <v>4.4250001907348802</v>
      </c>
      <c r="W168" s="38">
        <v>15.616747914541399</v>
      </c>
      <c r="X168" s="38">
        <v>0</v>
      </c>
      <c r="Y168" s="38">
        <v>52.338448300668396</v>
      </c>
      <c r="Z168" s="38">
        <v>6.5866442481838199</v>
      </c>
      <c r="AA168" s="38">
        <v>9.5155492734817901</v>
      </c>
      <c r="AB168" s="38">
        <v>15.616747914541399</v>
      </c>
      <c r="AC168" s="38">
        <v>0</v>
      </c>
      <c r="AD168" s="38">
        <v>67.731266863097204</v>
      </c>
      <c r="AE168" s="38">
        <v>18.113271682505498</v>
      </c>
      <c r="AF168" s="38">
        <v>10.4722410360514</v>
      </c>
      <c r="AG168" s="38">
        <v>42.946056764988903</v>
      </c>
      <c r="AH168" s="38">
        <v>0</v>
      </c>
    </row>
    <row r="169" spans="2:34" x14ac:dyDescent="0.3">
      <c r="B169" s="2" t="s">
        <v>97</v>
      </c>
      <c r="C169" s="37" t="s">
        <v>26</v>
      </c>
      <c r="D169" t="s">
        <v>336</v>
      </c>
      <c r="E169" s="19">
        <v>0.24</v>
      </c>
      <c r="F169" s="19">
        <v>1.05</v>
      </c>
      <c r="G169" s="19">
        <v>1.74</v>
      </c>
      <c r="H169" s="11">
        <v>3.1</v>
      </c>
      <c r="I169" s="19">
        <v>0.72</v>
      </c>
      <c r="J169" s="12">
        <v>2.8</v>
      </c>
      <c r="K169" s="23">
        <v>83.2</v>
      </c>
      <c r="L169" s="23">
        <f t="shared" si="33"/>
        <v>3.5</v>
      </c>
      <c r="M169" s="23">
        <f t="shared" si="34"/>
        <v>3.4466666666666668</v>
      </c>
      <c r="N169" s="23">
        <v>82.5</v>
      </c>
      <c r="O169" s="24">
        <v>6.000671716983244</v>
      </c>
      <c r="P169">
        <v>0</v>
      </c>
      <c r="Q169">
        <v>0</v>
      </c>
      <c r="R169">
        <v>0</v>
      </c>
      <c r="S169">
        <v>1</v>
      </c>
      <c r="T169" s="38">
        <v>42.447404805769303</v>
      </c>
      <c r="U169" s="38">
        <v>21.2087549420648</v>
      </c>
      <c r="V169" s="38">
        <v>4.4250001907348802</v>
      </c>
      <c r="W169" s="38">
        <v>15.616747914541399</v>
      </c>
      <c r="X169" s="38">
        <v>0</v>
      </c>
      <c r="Y169" s="38">
        <v>44.964956903558303</v>
      </c>
      <c r="Z169" s="38">
        <v>9.1444826628890699</v>
      </c>
      <c r="AA169" s="38">
        <v>9.5155492734817901</v>
      </c>
      <c r="AB169" s="38">
        <v>15.616747914541399</v>
      </c>
      <c r="AC169" s="38">
        <v>0</v>
      </c>
      <c r="AD169" s="38">
        <v>58.325044702923002</v>
      </c>
      <c r="AE169" s="38">
        <v>25.147327322944999</v>
      </c>
      <c r="AF169" s="38">
        <v>10.4722410360514</v>
      </c>
      <c r="AG169" s="38">
        <v>42.946056764988903</v>
      </c>
      <c r="AH169" s="38">
        <v>0</v>
      </c>
    </row>
    <row r="170" spans="2:34" x14ac:dyDescent="0.3">
      <c r="B170" s="2" t="s">
        <v>98</v>
      </c>
      <c r="C170" s="37"/>
      <c r="D170" t="s">
        <v>118</v>
      </c>
      <c r="E170" s="19">
        <v>0.24</v>
      </c>
      <c r="F170" s="19">
        <v>1.05</v>
      </c>
      <c r="G170" s="19">
        <v>1.74</v>
      </c>
      <c r="H170" s="11">
        <v>3.1</v>
      </c>
      <c r="I170" s="19">
        <v>0.72</v>
      </c>
      <c r="J170" s="14">
        <v>1.5</v>
      </c>
      <c r="K170" s="23">
        <v>83.2</v>
      </c>
      <c r="L170" s="23">
        <f t="shared" si="33"/>
        <v>3.5</v>
      </c>
      <c r="M170" s="23">
        <f t="shared" si="34"/>
        <v>3.4466666666666668</v>
      </c>
      <c r="N170" s="23">
        <v>82.5</v>
      </c>
      <c r="O170" s="24">
        <v>6.000671716983244</v>
      </c>
      <c r="P170">
        <v>0</v>
      </c>
      <c r="Q170">
        <v>0</v>
      </c>
      <c r="R170">
        <v>0</v>
      </c>
      <c r="S170">
        <v>1</v>
      </c>
      <c r="T170" s="38">
        <v>41.597479961765103</v>
      </c>
      <c r="U170" s="38">
        <v>21.2525963469121</v>
      </c>
      <c r="V170" s="38">
        <v>4.4250001907348802</v>
      </c>
      <c r="W170" s="38">
        <v>15.616747914541399</v>
      </c>
      <c r="X170" s="38">
        <v>0</v>
      </c>
      <c r="Y170" s="38">
        <v>44.084483968965301</v>
      </c>
      <c r="Z170" s="38">
        <v>9.1684008011122398</v>
      </c>
      <c r="AA170" s="38">
        <v>9.5155492734817901</v>
      </c>
      <c r="AB170" s="38">
        <v>15.616747914541399</v>
      </c>
      <c r="AC170" s="38">
        <v>0</v>
      </c>
      <c r="AD170" s="38">
        <v>57.2118191301604</v>
      </c>
      <c r="AE170" s="38">
        <v>25.2131022030587</v>
      </c>
      <c r="AF170" s="38">
        <v>10.4722410360514</v>
      </c>
      <c r="AG170" s="38">
        <v>42.946056764988903</v>
      </c>
      <c r="AH170" s="38">
        <v>0</v>
      </c>
    </row>
    <row r="171" spans="2:34" x14ac:dyDescent="0.3">
      <c r="B171" s="2" t="s">
        <v>99</v>
      </c>
      <c r="C171" s="37" t="s">
        <v>11</v>
      </c>
      <c r="D171" t="s">
        <v>337</v>
      </c>
      <c r="E171" s="19">
        <v>0.24</v>
      </c>
      <c r="F171" s="19">
        <v>1.05</v>
      </c>
      <c r="G171" s="19">
        <v>1.74</v>
      </c>
      <c r="H171" s="11">
        <v>3.1</v>
      </c>
      <c r="I171" s="19">
        <v>0.72</v>
      </c>
      <c r="J171" s="11">
        <v>3.8</v>
      </c>
      <c r="K171" s="25">
        <v>91.6</v>
      </c>
      <c r="L171" s="23">
        <f t="shared" si="33"/>
        <v>3.5</v>
      </c>
      <c r="M171" s="23">
        <f t="shared" si="34"/>
        <v>3.4466666666666668</v>
      </c>
      <c r="N171" s="23">
        <v>82.5</v>
      </c>
      <c r="O171" s="24">
        <v>6.000671716983244</v>
      </c>
      <c r="P171">
        <v>0</v>
      </c>
      <c r="Q171">
        <v>0</v>
      </c>
      <c r="R171">
        <v>0</v>
      </c>
      <c r="S171">
        <v>1</v>
      </c>
      <c r="T171" s="38">
        <v>43.1025946851246</v>
      </c>
      <c r="U171" s="38">
        <v>21.176459612786299</v>
      </c>
      <c r="V171" s="38">
        <v>4.4250001907348802</v>
      </c>
      <c r="W171" s="38">
        <v>15.616747914541399</v>
      </c>
      <c r="X171" s="38">
        <v>0</v>
      </c>
      <c r="Y171" s="38">
        <v>41.956630527726702</v>
      </c>
      <c r="Z171" s="38">
        <v>9.1267808542596107</v>
      </c>
      <c r="AA171" s="38">
        <v>9.5155492734817901</v>
      </c>
      <c r="AB171" s="38">
        <v>15.616747914541399</v>
      </c>
      <c r="AC171" s="38">
        <v>0</v>
      </c>
      <c r="AD171" s="38">
        <v>55.1270801817031</v>
      </c>
      <c r="AE171" s="38">
        <v>25.098647349213898</v>
      </c>
      <c r="AF171" s="38">
        <v>10.4722410360514</v>
      </c>
      <c r="AG171" s="38">
        <v>42.946056764988903</v>
      </c>
      <c r="AH171" s="38">
        <v>0</v>
      </c>
    </row>
    <row r="172" spans="2:34" x14ac:dyDescent="0.3">
      <c r="B172" s="2" t="s">
        <v>100</v>
      </c>
      <c r="C172" s="37"/>
      <c r="D172" t="s">
        <v>338</v>
      </c>
      <c r="E172" s="19">
        <v>0.24</v>
      </c>
      <c r="F172" s="19">
        <v>1.05</v>
      </c>
      <c r="G172" s="19">
        <v>1.74</v>
      </c>
      <c r="H172" s="11">
        <v>3.1</v>
      </c>
      <c r="I172" s="19">
        <v>0.72</v>
      </c>
      <c r="J172" s="11">
        <v>3.8</v>
      </c>
      <c r="K172" s="26">
        <v>100</v>
      </c>
      <c r="L172" s="23">
        <f>(3.62+3.38)/2</f>
        <v>3.5</v>
      </c>
      <c r="M172" s="23">
        <f t="shared" si="34"/>
        <v>3.4466666666666668</v>
      </c>
      <c r="N172" s="23">
        <v>82.5</v>
      </c>
      <c r="O172" s="24">
        <v>6.000671716983244</v>
      </c>
      <c r="P172">
        <v>0</v>
      </c>
      <c r="Q172">
        <v>0</v>
      </c>
      <c r="R172">
        <v>0</v>
      </c>
      <c r="S172">
        <v>1</v>
      </c>
      <c r="T172" s="38">
        <v>43.1025946851246</v>
      </c>
      <c r="U172" s="38">
        <v>21.176459612786299</v>
      </c>
      <c r="V172" s="38">
        <v>4.4250001907348802</v>
      </c>
      <c r="W172" s="38">
        <v>15.616747914541399</v>
      </c>
      <c r="X172" s="38">
        <v>0</v>
      </c>
      <c r="Y172" s="38">
        <v>38.889171790368003</v>
      </c>
      <c r="Z172" s="38">
        <v>9.1267808542596107</v>
      </c>
      <c r="AA172" s="38">
        <v>9.5155492734817901</v>
      </c>
      <c r="AB172" s="38">
        <v>15.616747914541399</v>
      </c>
      <c r="AC172" s="38">
        <v>0</v>
      </c>
      <c r="AD172" s="38">
        <v>51.752875570608602</v>
      </c>
      <c r="AE172" s="38">
        <v>25.098647349213898</v>
      </c>
      <c r="AF172" s="38">
        <v>10.4722410360514</v>
      </c>
      <c r="AG172" s="38">
        <v>42.946056764988903</v>
      </c>
      <c r="AH172" s="38">
        <v>0</v>
      </c>
    </row>
    <row r="173" spans="2:34" x14ac:dyDescent="0.3">
      <c r="B173" s="2" t="s">
        <v>101</v>
      </c>
      <c r="D173" t="s">
        <v>346</v>
      </c>
      <c r="E173" s="19">
        <v>0.24</v>
      </c>
      <c r="F173" s="19">
        <v>1.05</v>
      </c>
      <c r="G173" s="19">
        <v>1.74</v>
      </c>
      <c r="H173" s="11">
        <v>3.1</v>
      </c>
      <c r="I173" s="19">
        <v>0.72</v>
      </c>
      <c r="J173" s="11">
        <v>3.8</v>
      </c>
      <c r="K173" s="23">
        <v>83.2</v>
      </c>
      <c r="L173" s="25">
        <f>$L$5+($L$21-$L$5)/2</f>
        <v>4</v>
      </c>
      <c r="M173" s="23">
        <f t="shared" si="34"/>
        <v>3.4466666666666668</v>
      </c>
      <c r="N173" s="23">
        <v>82.5</v>
      </c>
      <c r="O173" s="24">
        <v>6.000671716983244</v>
      </c>
      <c r="P173">
        <v>0</v>
      </c>
      <c r="Q173">
        <v>0</v>
      </c>
      <c r="R173">
        <v>0</v>
      </c>
      <c r="S173">
        <v>1</v>
      </c>
      <c r="T173" s="38">
        <v>43.1025946851246</v>
      </c>
      <c r="U173" s="38">
        <v>21.176459612786299</v>
      </c>
      <c r="V173" s="38">
        <v>4.4250001907348802</v>
      </c>
      <c r="W173" s="38">
        <v>15.616747914541399</v>
      </c>
      <c r="X173" s="38">
        <v>0</v>
      </c>
      <c r="Y173" s="38">
        <v>45.054959236438201</v>
      </c>
      <c r="Z173" s="38">
        <v>9.1267808542596107</v>
      </c>
      <c r="AA173" s="38">
        <v>9.5155492734817901</v>
      </c>
      <c r="AB173" s="38">
        <v>15.616747914541399</v>
      </c>
      <c r="AC173" s="38">
        <v>0</v>
      </c>
      <c r="AD173" s="38">
        <v>57.564182548157802</v>
      </c>
      <c r="AE173" s="38">
        <v>25.098647349213898</v>
      </c>
      <c r="AF173" s="38">
        <v>10.4722410360514</v>
      </c>
      <c r="AG173" s="38">
        <v>42.946056764988903</v>
      </c>
      <c r="AH173" s="38">
        <v>0</v>
      </c>
    </row>
    <row r="174" spans="2:34" x14ac:dyDescent="0.3">
      <c r="B174" s="2" t="s">
        <v>102</v>
      </c>
      <c r="D174" t="s">
        <v>345</v>
      </c>
      <c r="E174" s="19">
        <v>0.24</v>
      </c>
      <c r="F174" s="19">
        <v>1.05</v>
      </c>
      <c r="G174" s="19">
        <v>1.74</v>
      </c>
      <c r="H174" s="11">
        <v>3.1</v>
      </c>
      <c r="I174" s="19">
        <v>0.72</v>
      </c>
      <c r="J174" s="11">
        <v>3.8</v>
      </c>
      <c r="K174" s="23">
        <v>83.2</v>
      </c>
      <c r="L174" s="26">
        <v>4.5</v>
      </c>
      <c r="M174" s="23">
        <f t="shared" si="34"/>
        <v>3.4466666666666668</v>
      </c>
      <c r="N174" s="23">
        <v>82.5</v>
      </c>
      <c r="O174" s="24">
        <v>6.000671716983244</v>
      </c>
      <c r="P174">
        <v>0</v>
      </c>
      <c r="Q174">
        <v>0</v>
      </c>
      <c r="R174">
        <v>0</v>
      </c>
      <c r="S174">
        <v>1</v>
      </c>
      <c r="T174" s="38">
        <v>43.1025946851246</v>
      </c>
      <c r="U174" s="38">
        <v>21.176459612786299</v>
      </c>
      <c r="V174" s="38">
        <v>4.4250001907348802</v>
      </c>
      <c r="W174" s="38">
        <v>15.616747914541399</v>
      </c>
      <c r="X174" s="38">
        <v>0</v>
      </c>
      <c r="Y174" s="38">
        <v>44.568749795863901</v>
      </c>
      <c r="Z174" s="38">
        <v>9.1267808542596107</v>
      </c>
      <c r="AA174" s="38">
        <v>9.5155492734817901</v>
      </c>
      <c r="AB174" s="38">
        <v>15.616747914541399</v>
      </c>
      <c r="AC174" s="38">
        <v>0</v>
      </c>
      <c r="AD174" s="38">
        <v>56.227106586578302</v>
      </c>
      <c r="AE174" s="38">
        <v>25.098647349213898</v>
      </c>
      <c r="AF174" s="38">
        <v>10.4722410360514</v>
      </c>
      <c r="AG174" s="38">
        <v>42.946056764988903</v>
      </c>
      <c r="AH174" s="38">
        <v>0</v>
      </c>
    </row>
    <row r="175" spans="2:34" x14ac:dyDescent="0.3">
      <c r="B175" s="2" t="s">
        <v>103</v>
      </c>
      <c r="C175" s="37" t="s">
        <v>13</v>
      </c>
      <c r="D175" t="s">
        <v>344</v>
      </c>
      <c r="E175" s="19">
        <v>0.24</v>
      </c>
      <c r="F175" s="19">
        <v>1.05</v>
      </c>
      <c r="G175" s="19">
        <v>1.74</v>
      </c>
      <c r="H175" s="11">
        <v>3.1</v>
      </c>
      <c r="I175" s="19">
        <v>0.72</v>
      </c>
      <c r="J175" s="11">
        <v>3.8</v>
      </c>
      <c r="K175" s="23">
        <v>83.2</v>
      </c>
      <c r="L175" s="23">
        <f>(3.62+3.38)/2</f>
        <v>3.5</v>
      </c>
      <c r="M175" s="25">
        <f>($M$23-$M$5)/2+$M$5</f>
        <v>3.9733333333333336</v>
      </c>
      <c r="N175" s="23">
        <v>82.5</v>
      </c>
      <c r="O175" s="24">
        <v>6.000671716983244</v>
      </c>
      <c r="P175">
        <v>0</v>
      </c>
      <c r="Q175">
        <v>0</v>
      </c>
      <c r="R175">
        <v>0</v>
      </c>
      <c r="S175">
        <v>1</v>
      </c>
      <c r="T175" s="38">
        <v>43.1025946851246</v>
      </c>
      <c r="U175" s="38">
        <v>21.176459612786299</v>
      </c>
      <c r="V175" s="38">
        <v>4.4250001907348802</v>
      </c>
      <c r="W175" s="38">
        <v>15.616747914541399</v>
      </c>
      <c r="X175" s="38">
        <v>0</v>
      </c>
      <c r="Y175" s="38">
        <v>45.643479971667396</v>
      </c>
      <c r="Z175" s="38">
        <v>7.9728455778457601</v>
      </c>
      <c r="AA175" s="38">
        <v>9.5155492734817901</v>
      </c>
      <c r="AB175" s="38">
        <v>15.616747914541399</v>
      </c>
      <c r="AC175" s="38">
        <v>0</v>
      </c>
      <c r="AD175" s="38">
        <v>59.182614570037899</v>
      </c>
      <c r="AE175" s="38">
        <v>21.925325339075801</v>
      </c>
      <c r="AF175" s="38">
        <v>10.4722410360514</v>
      </c>
      <c r="AG175" s="38">
        <v>42.946056764988903</v>
      </c>
      <c r="AH175" s="38">
        <v>0</v>
      </c>
    </row>
    <row r="176" spans="2:34" x14ac:dyDescent="0.3">
      <c r="B176" s="2" t="s">
        <v>104</v>
      </c>
      <c r="C176" s="37"/>
      <c r="D176" t="s">
        <v>343</v>
      </c>
      <c r="E176" s="19">
        <v>0.24</v>
      </c>
      <c r="F176" s="19">
        <v>1.05</v>
      </c>
      <c r="G176" s="19">
        <v>1.74</v>
      </c>
      <c r="H176" s="11">
        <v>3.1</v>
      </c>
      <c r="I176" s="19">
        <v>0.72</v>
      </c>
      <c r="J176" s="11">
        <v>3.8</v>
      </c>
      <c r="K176" s="23">
        <v>83.2</v>
      </c>
      <c r="L176" s="23">
        <f t="shared" ref="L176:L186" si="35">(3.62+3.38)/2</f>
        <v>3.5</v>
      </c>
      <c r="M176" s="26">
        <v>4.5</v>
      </c>
      <c r="N176" s="23">
        <v>82.5</v>
      </c>
      <c r="O176" s="24">
        <v>6.000671716983244</v>
      </c>
      <c r="P176">
        <v>0</v>
      </c>
      <c r="Q176">
        <v>0</v>
      </c>
      <c r="R176">
        <v>0</v>
      </c>
      <c r="S176">
        <v>1</v>
      </c>
      <c r="T176" s="38">
        <v>43.1025946851246</v>
      </c>
      <c r="U176" s="38">
        <v>21.176459612786299</v>
      </c>
      <c r="V176" s="38">
        <v>4.4250001907348802</v>
      </c>
      <c r="W176" s="38">
        <v>15.616747914541399</v>
      </c>
      <c r="X176" s="38">
        <v>0</v>
      </c>
      <c r="Y176" s="38">
        <v>45.643479971667396</v>
      </c>
      <c r="Z176" s="38">
        <v>7.0338215431217002</v>
      </c>
      <c r="AA176" s="38">
        <v>9.5155492734817901</v>
      </c>
      <c r="AB176" s="38">
        <v>15.616747914541399</v>
      </c>
      <c r="AC176" s="38">
        <v>0</v>
      </c>
      <c r="AD176" s="38">
        <v>59.182614570037899</v>
      </c>
      <c r="AE176" s="38">
        <v>19.343009243584699</v>
      </c>
      <c r="AF176" s="38">
        <v>10.4722410360514</v>
      </c>
      <c r="AG176" s="38">
        <v>42.946056764988903</v>
      </c>
      <c r="AH176" s="38">
        <v>0</v>
      </c>
    </row>
    <row r="177" spans="2:34" x14ac:dyDescent="0.3">
      <c r="B177" s="2" t="s">
        <v>105</v>
      </c>
      <c r="C177" s="37" t="s">
        <v>15</v>
      </c>
      <c r="D177" t="s">
        <v>339</v>
      </c>
      <c r="E177" s="19">
        <v>0.24</v>
      </c>
      <c r="F177" s="19">
        <v>1.05</v>
      </c>
      <c r="G177" s="19">
        <v>1.74</v>
      </c>
      <c r="H177" s="11">
        <v>3.1</v>
      </c>
      <c r="I177" s="19">
        <v>0.72</v>
      </c>
      <c r="J177" s="11">
        <v>3.8</v>
      </c>
      <c r="K177" s="23">
        <v>83.2</v>
      </c>
      <c r="L177" s="23">
        <f t="shared" si="35"/>
        <v>3.5</v>
      </c>
      <c r="M177" s="23">
        <f t="shared" ref="M177:M187" si="36">(3.71+3.17+3.46)/3</f>
        <v>3.4466666666666668</v>
      </c>
      <c r="N177" s="25">
        <v>91.25</v>
      </c>
      <c r="O177" s="24">
        <v>6.000671716983244</v>
      </c>
      <c r="P177">
        <v>0</v>
      </c>
      <c r="Q177">
        <v>0</v>
      </c>
      <c r="R177">
        <v>0</v>
      </c>
      <c r="S177">
        <v>1</v>
      </c>
      <c r="T177" s="38">
        <v>43.1025946851246</v>
      </c>
      <c r="U177" s="38">
        <v>21.176459612786299</v>
      </c>
      <c r="V177" s="38">
        <v>4.4250001907348802</v>
      </c>
      <c r="W177" s="38">
        <v>15.616747914541399</v>
      </c>
      <c r="X177" s="38">
        <v>0</v>
      </c>
      <c r="Y177" s="38">
        <v>45.643479971667396</v>
      </c>
      <c r="Z177" s="38">
        <v>9.1267808542596107</v>
      </c>
      <c r="AA177" s="38">
        <v>8.6033978723845408</v>
      </c>
      <c r="AB177" s="38">
        <v>15.616747914541399</v>
      </c>
      <c r="AC177" s="38">
        <v>0</v>
      </c>
      <c r="AD177" s="38">
        <v>59.182614570037899</v>
      </c>
      <c r="AE177" s="38">
        <v>25.098647349213898</v>
      </c>
      <c r="AF177" s="38">
        <v>9.4688744948444103</v>
      </c>
      <c r="AG177" s="38">
        <v>42.946056764988903</v>
      </c>
      <c r="AH177" s="38">
        <v>0</v>
      </c>
    </row>
    <row r="178" spans="2:34" x14ac:dyDescent="0.3">
      <c r="B178" s="2" t="s">
        <v>106</v>
      </c>
      <c r="C178" s="37"/>
      <c r="D178" t="s">
        <v>340</v>
      </c>
      <c r="E178" s="19">
        <v>0.24</v>
      </c>
      <c r="F178" s="19">
        <v>1.05</v>
      </c>
      <c r="G178" s="19">
        <v>1.74</v>
      </c>
      <c r="H178" s="11">
        <v>3.1</v>
      </c>
      <c r="I178" s="19">
        <v>0.72</v>
      </c>
      <c r="J178" s="11">
        <v>3.8</v>
      </c>
      <c r="K178" s="23">
        <v>83.2</v>
      </c>
      <c r="L178" s="23">
        <f t="shared" si="35"/>
        <v>3.5</v>
      </c>
      <c r="M178" s="23">
        <f t="shared" si="36"/>
        <v>3.4466666666666668</v>
      </c>
      <c r="N178" s="26">
        <v>100</v>
      </c>
      <c r="O178" s="24">
        <v>6.000671716983244</v>
      </c>
      <c r="P178">
        <v>0</v>
      </c>
      <c r="Q178">
        <v>0</v>
      </c>
      <c r="R178">
        <v>0</v>
      </c>
      <c r="S178">
        <v>1</v>
      </c>
      <c r="T178" s="38">
        <v>43.1025946851246</v>
      </c>
      <c r="U178" s="38">
        <v>21.176459612786299</v>
      </c>
      <c r="V178" s="38">
        <v>4.4250001907348802</v>
      </c>
      <c r="W178" s="38">
        <v>15.616747914541399</v>
      </c>
      <c r="X178" s="38">
        <v>0</v>
      </c>
      <c r="Y178" s="38">
        <v>45.643479971667396</v>
      </c>
      <c r="Z178" s="38">
        <v>9.1267808542596107</v>
      </c>
      <c r="AA178" s="38">
        <v>7.8508729664793</v>
      </c>
      <c r="AB178" s="38">
        <v>15.616747914541399</v>
      </c>
      <c r="AC178" s="38">
        <v>0</v>
      </c>
      <c r="AD178" s="38">
        <v>59.182614570037899</v>
      </c>
      <c r="AE178" s="38">
        <v>25.098647349213898</v>
      </c>
      <c r="AF178" s="38">
        <v>8.6410970983486397</v>
      </c>
      <c r="AG178" s="38">
        <v>42.946056764988903</v>
      </c>
      <c r="AH178" s="38">
        <v>0</v>
      </c>
    </row>
    <row r="179" spans="2:34" x14ac:dyDescent="0.3">
      <c r="B179" s="2" t="s">
        <v>252</v>
      </c>
      <c r="C179" s="37" t="s">
        <v>16</v>
      </c>
      <c r="D179" t="s">
        <v>341</v>
      </c>
      <c r="E179" s="19">
        <v>0.24</v>
      </c>
      <c r="F179" s="19">
        <v>1.05</v>
      </c>
      <c r="G179" s="19">
        <v>1.74</v>
      </c>
      <c r="H179" s="11">
        <v>3.1</v>
      </c>
      <c r="I179" s="19">
        <v>0.72</v>
      </c>
      <c r="J179" s="11">
        <v>3.8</v>
      </c>
      <c r="K179" s="23">
        <v>83.2</v>
      </c>
      <c r="L179" s="23">
        <f t="shared" si="35"/>
        <v>3.5</v>
      </c>
      <c r="M179" s="23">
        <f t="shared" si="36"/>
        <v>3.4466666666666668</v>
      </c>
      <c r="N179" s="23">
        <v>82.5</v>
      </c>
      <c r="O179" s="27">
        <v>5</v>
      </c>
      <c r="P179">
        <v>0</v>
      </c>
      <c r="Q179">
        <v>0</v>
      </c>
      <c r="R179">
        <v>0</v>
      </c>
      <c r="S179">
        <v>1</v>
      </c>
      <c r="T179" s="38">
        <v>44.199797377039097</v>
      </c>
      <c r="U179" s="38">
        <v>20.427606567339001</v>
      </c>
      <c r="V179" s="38">
        <v>4.4250001907348802</v>
      </c>
      <c r="W179" s="38">
        <v>13.0139565954512</v>
      </c>
      <c r="X179" s="38">
        <v>0</v>
      </c>
      <c r="Y179" s="38">
        <v>46.779725563476298</v>
      </c>
      <c r="Z179" s="38">
        <v>8.79065467250404</v>
      </c>
      <c r="AA179" s="38">
        <v>9.5155492734817901</v>
      </c>
      <c r="AB179" s="38">
        <v>13.0139565954512</v>
      </c>
      <c r="AC179" s="38">
        <v>0</v>
      </c>
      <c r="AD179" s="38">
        <v>60.6186425118442</v>
      </c>
      <c r="AE179" s="38">
        <v>24.174300349386101</v>
      </c>
      <c r="AF179" s="38">
        <v>10.4722410360514</v>
      </c>
      <c r="AG179" s="38">
        <v>35.788380637490697</v>
      </c>
      <c r="AH179" s="38">
        <v>0</v>
      </c>
    </row>
    <row r="180" spans="2:34" x14ac:dyDescent="0.3">
      <c r="B180" s="2" t="s">
        <v>253</v>
      </c>
      <c r="C180" s="37"/>
      <c r="D180" t="s">
        <v>342</v>
      </c>
      <c r="E180" s="19">
        <v>0.24</v>
      </c>
      <c r="F180" s="19">
        <v>1.05</v>
      </c>
      <c r="G180" s="19">
        <v>1.74</v>
      </c>
      <c r="H180" s="11">
        <v>3.1</v>
      </c>
      <c r="I180" s="19">
        <v>0.72</v>
      </c>
      <c r="J180" s="11">
        <v>3.8</v>
      </c>
      <c r="K180" s="23">
        <v>83.2</v>
      </c>
      <c r="L180" s="23">
        <f t="shared" si="35"/>
        <v>3.5</v>
      </c>
      <c r="M180" s="23">
        <f t="shared" si="36"/>
        <v>3.4466666666666668</v>
      </c>
      <c r="N180" s="23">
        <v>82.5</v>
      </c>
      <c r="O180" s="28">
        <v>4</v>
      </c>
      <c r="P180">
        <v>0</v>
      </c>
      <c r="Q180">
        <v>0</v>
      </c>
      <c r="R180">
        <v>0</v>
      </c>
      <c r="S180">
        <v>1</v>
      </c>
      <c r="T180" s="38">
        <v>45.311845800420699</v>
      </c>
      <c r="U180" s="38">
        <v>19.576827306352001</v>
      </c>
      <c r="V180" s="38">
        <v>4.4250001907348802</v>
      </c>
      <c r="W180" s="38">
        <v>10.411165276360901</v>
      </c>
      <c r="X180" s="38">
        <v>0</v>
      </c>
      <c r="Y180" s="38">
        <v>47.930896100825997</v>
      </c>
      <c r="Z180" s="38">
        <v>8.7335272990178208</v>
      </c>
      <c r="AA180" s="38">
        <v>9.5155492734817901</v>
      </c>
      <c r="AB180" s="38">
        <v>10.411165276360901</v>
      </c>
      <c r="AC180" s="38">
        <v>0</v>
      </c>
      <c r="AD180" s="38">
        <v>62.072865762904598</v>
      </c>
      <c r="AE180" s="38">
        <v>24.017200072299001</v>
      </c>
      <c r="AF180" s="38">
        <v>10.4722410360514</v>
      </c>
      <c r="AG180" s="38">
        <v>28.630704509992601</v>
      </c>
      <c r="AH180" s="38">
        <v>0</v>
      </c>
    </row>
    <row r="181" spans="2:34" x14ac:dyDescent="0.3">
      <c r="B181" s="2" t="s">
        <v>254</v>
      </c>
      <c r="C181" s="3" t="s">
        <v>145</v>
      </c>
      <c r="D181" t="s">
        <v>173</v>
      </c>
      <c r="E181" s="18">
        <v>0.20499999999999999</v>
      </c>
      <c r="F181" s="18">
        <v>0.628</v>
      </c>
      <c r="G181" s="19">
        <v>1.74</v>
      </c>
      <c r="H181" s="11">
        <v>3.1</v>
      </c>
      <c r="I181" s="19">
        <v>0.72</v>
      </c>
      <c r="J181" s="11">
        <v>3.8</v>
      </c>
      <c r="K181" s="23">
        <v>83.2</v>
      </c>
      <c r="L181" s="23">
        <f t="shared" si="35"/>
        <v>3.5</v>
      </c>
      <c r="M181" s="23">
        <f t="shared" si="36"/>
        <v>3.4466666666666668</v>
      </c>
      <c r="N181" s="23">
        <v>82.5</v>
      </c>
      <c r="O181" s="24">
        <v>6.000671716983244</v>
      </c>
      <c r="P181">
        <v>0</v>
      </c>
      <c r="Q181">
        <v>0</v>
      </c>
      <c r="R181">
        <v>0</v>
      </c>
      <c r="S181">
        <v>1</v>
      </c>
      <c r="T181" s="38">
        <v>38.052101480449501</v>
      </c>
      <c r="U181" s="38">
        <v>20.4513087826424</v>
      </c>
      <c r="V181" s="38">
        <v>4.4250001907348802</v>
      </c>
      <c r="W181" s="38">
        <v>15.616747914541399</v>
      </c>
      <c r="X181" s="38">
        <v>0</v>
      </c>
      <c r="Y181" s="38">
        <v>40.409459735853801</v>
      </c>
      <c r="Z181" s="38">
        <v>9.1625459379214593</v>
      </c>
      <c r="AA181" s="38">
        <v>9.5155492734817901</v>
      </c>
      <c r="AB181" s="38">
        <v>15.616747914541399</v>
      </c>
      <c r="AC181" s="38">
        <v>0</v>
      </c>
      <c r="AD181" s="38">
        <v>52.562009591269202</v>
      </c>
      <c r="AE181" s="38">
        <v>25.197001329283999</v>
      </c>
      <c r="AF181" s="38">
        <v>10.4722410360514</v>
      </c>
      <c r="AG181" s="38">
        <v>42.946056764988903</v>
      </c>
      <c r="AH181" s="38">
        <v>0</v>
      </c>
    </row>
    <row r="182" spans="2:34" x14ac:dyDescent="0.3">
      <c r="B182" s="2" t="s">
        <v>255</v>
      </c>
      <c r="C182" s="3" t="s">
        <v>146</v>
      </c>
      <c r="D182" t="s">
        <v>174</v>
      </c>
      <c r="E182" s="18">
        <v>0.20499999999999999</v>
      </c>
      <c r="F182" s="18">
        <v>0.628</v>
      </c>
      <c r="G182" s="18">
        <v>0.98899999999999999</v>
      </c>
      <c r="H182" s="11">
        <v>3.1</v>
      </c>
      <c r="I182" s="19">
        <v>0.72</v>
      </c>
      <c r="J182" s="11">
        <v>3.8</v>
      </c>
      <c r="K182" s="23">
        <v>83.2</v>
      </c>
      <c r="L182" s="23">
        <f t="shared" si="35"/>
        <v>3.5</v>
      </c>
      <c r="M182" s="23">
        <f t="shared" si="36"/>
        <v>3.4466666666666668</v>
      </c>
      <c r="N182" s="23">
        <v>82.5</v>
      </c>
      <c r="O182" s="24">
        <v>6.000671716983244</v>
      </c>
      <c r="P182">
        <v>0</v>
      </c>
      <c r="Q182">
        <v>0</v>
      </c>
      <c r="R182">
        <v>0</v>
      </c>
      <c r="S182">
        <v>1</v>
      </c>
      <c r="T182" s="38">
        <v>33.348231779909199</v>
      </c>
      <c r="U182" s="38">
        <v>20.840111580781599</v>
      </c>
      <c r="V182" s="38">
        <v>4.4250001907348802</v>
      </c>
      <c r="W182" s="38">
        <v>15.616747914541399</v>
      </c>
      <c r="X182" s="38">
        <v>0</v>
      </c>
      <c r="Y182" s="38">
        <v>35.522675337086902</v>
      </c>
      <c r="Z182" s="38">
        <v>9.3657781932351902</v>
      </c>
      <c r="AA182" s="38">
        <v>9.5155492734817901</v>
      </c>
      <c r="AB182" s="38">
        <v>15.616747914541399</v>
      </c>
      <c r="AC182" s="38">
        <v>0</v>
      </c>
      <c r="AD182" s="38">
        <v>46.362833008214601</v>
      </c>
      <c r="AE182" s="38">
        <v>25.755890031396799</v>
      </c>
      <c r="AF182" s="38">
        <v>10.4722410360514</v>
      </c>
      <c r="AG182" s="38">
        <v>42.946056764988903</v>
      </c>
      <c r="AH182" s="38">
        <v>0</v>
      </c>
    </row>
    <row r="183" spans="2:34" x14ac:dyDescent="0.3">
      <c r="B183" s="2" t="s">
        <v>256</v>
      </c>
      <c r="C183" s="3" t="s">
        <v>147</v>
      </c>
      <c r="D183" t="s">
        <v>175</v>
      </c>
      <c r="E183" s="18">
        <v>0.20499999999999999</v>
      </c>
      <c r="F183" s="18">
        <v>0.628</v>
      </c>
      <c r="G183" s="18">
        <v>0.98899999999999999</v>
      </c>
      <c r="H183" s="12">
        <v>2.2000000000000002</v>
      </c>
      <c r="I183" s="19">
        <v>0.72</v>
      </c>
      <c r="J183" s="11">
        <v>3.8</v>
      </c>
      <c r="K183" s="23">
        <v>83.2</v>
      </c>
      <c r="L183" s="23">
        <f t="shared" si="35"/>
        <v>3.5</v>
      </c>
      <c r="M183" s="23">
        <f t="shared" si="36"/>
        <v>3.4466666666666668</v>
      </c>
      <c r="N183" s="23">
        <v>82.5</v>
      </c>
      <c r="O183" s="24">
        <v>6.000671716983244</v>
      </c>
      <c r="P183">
        <v>0</v>
      </c>
      <c r="Q183">
        <v>0</v>
      </c>
      <c r="R183">
        <v>0</v>
      </c>
      <c r="S183">
        <v>1</v>
      </c>
      <c r="T183" s="38">
        <v>30.9019069391952</v>
      </c>
      <c r="U183" s="38">
        <v>21.048147456833401</v>
      </c>
      <c r="V183" s="38">
        <v>4.4250001907348802</v>
      </c>
      <c r="W183" s="38">
        <v>15.616747914541399</v>
      </c>
      <c r="X183" s="38">
        <v>0</v>
      </c>
      <c r="Y183" s="38">
        <v>32.915527674564302</v>
      </c>
      <c r="Z183" s="38">
        <v>9.4731099976075903</v>
      </c>
      <c r="AA183" s="38">
        <v>9.5155492734817901</v>
      </c>
      <c r="AB183" s="38">
        <v>15.616747914541399</v>
      </c>
      <c r="AC183" s="38">
        <v>0</v>
      </c>
      <c r="AD183" s="38">
        <v>42.958187904191398</v>
      </c>
      <c r="AE183" s="38">
        <v>26.051052493420901</v>
      </c>
      <c r="AF183" s="38">
        <v>10.4722410360514</v>
      </c>
      <c r="AG183" s="38">
        <v>42.946056764988903</v>
      </c>
      <c r="AH183" s="38">
        <v>0</v>
      </c>
    </row>
    <row r="184" spans="2:34" x14ac:dyDescent="0.3">
      <c r="B184" s="2" t="s">
        <v>257</v>
      </c>
      <c r="C184" s="3" t="s">
        <v>188</v>
      </c>
      <c r="D184" t="s">
        <v>176</v>
      </c>
      <c r="E184" s="18">
        <v>0.20499999999999999</v>
      </c>
      <c r="F184" s="18">
        <v>0.628</v>
      </c>
      <c r="G184" s="18">
        <v>0.98899999999999999</v>
      </c>
      <c r="H184" s="12">
        <v>2.2000000000000002</v>
      </c>
      <c r="I184" s="18">
        <v>0.46</v>
      </c>
      <c r="J184" s="11">
        <v>3.8</v>
      </c>
      <c r="K184" s="23">
        <v>83.2</v>
      </c>
      <c r="L184" s="23">
        <f t="shared" si="35"/>
        <v>3.5</v>
      </c>
      <c r="M184" s="23">
        <f t="shared" si="36"/>
        <v>3.4466666666666668</v>
      </c>
      <c r="N184" s="23">
        <v>82.5</v>
      </c>
      <c r="O184" s="24">
        <v>6.000671716983244</v>
      </c>
      <c r="P184">
        <v>0</v>
      </c>
      <c r="Q184">
        <v>0</v>
      </c>
      <c r="R184">
        <v>0</v>
      </c>
      <c r="S184">
        <v>1</v>
      </c>
      <c r="T184" s="38">
        <v>33.902661611426403</v>
      </c>
      <c r="U184" s="38">
        <v>17.276323262115302</v>
      </c>
      <c r="V184" s="38">
        <v>4.4250001907348802</v>
      </c>
      <c r="W184" s="38">
        <v>15.616747914541399</v>
      </c>
      <c r="X184" s="38">
        <v>0</v>
      </c>
      <c r="Y184" s="38">
        <v>36.101359848737999</v>
      </c>
      <c r="Z184" s="38">
        <v>7.7353505144843604</v>
      </c>
      <c r="AA184" s="38">
        <v>9.5155492734817901</v>
      </c>
      <c r="AB184" s="38">
        <v>15.616747914541399</v>
      </c>
      <c r="AC184" s="38">
        <v>0</v>
      </c>
      <c r="AD184" s="38">
        <v>47.100921379295599</v>
      </c>
      <c r="AE184" s="38">
        <v>21.272213914832001</v>
      </c>
      <c r="AF184" s="38">
        <v>10.4722410360514</v>
      </c>
      <c r="AG184" s="38">
        <v>42.946056764988903</v>
      </c>
      <c r="AH184" s="38">
        <v>0</v>
      </c>
    </row>
    <row r="185" spans="2:34" x14ac:dyDescent="0.3">
      <c r="B185" s="2" t="s">
        <v>258</v>
      </c>
      <c r="C185" s="3" t="s">
        <v>144</v>
      </c>
      <c r="D185" s="16" t="s">
        <v>172</v>
      </c>
      <c r="E185" s="18">
        <v>0.20499999999999999</v>
      </c>
      <c r="F185" s="18">
        <v>0.628</v>
      </c>
      <c r="G185" s="18">
        <v>0.98899999999999999</v>
      </c>
      <c r="H185" s="12">
        <v>2.2000000000000002</v>
      </c>
      <c r="I185" s="18">
        <v>0.46</v>
      </c>
      <c r="J185" s="12">
        <v>2.8</v>
      </c>
      <c r="K185" s="23">
        <v>83.2</v>
      </c>
      <c r="L185" s="23">
        <f t="shared" si="35"/>
        <v>3.5</v>
      </c>
      <c r="M185" s="23">
        <f t="shared" si="36"/>
        <v>3.4466666666666668</v>
      </c>
      <c r="N185" s="23">
        <v>82.5</v>
      </c>
      <c r="O185" s="24">
        <v>6.000671716983244</v>
      </c>
      <c r="P185">
        <v>0</v>
      </c>
      <c r="Q185">
        <v>0</v>
      </c>
      <c r="R185">
        <v>0</v>
      </c>
      <c r="S185">
        <v>1</v>
      </c>
      <c r="T185" s="38">
        <v>33.249136576822302</v>
      </c>
      <c r="U185" s="38">
        <v>17.311033818785301</v>
      </c>
      <c r="V185" s="38">
        <v>4.4250001907348802</v>
      </c>
      <c r="W185" s="38">
        <v>15.616747914541399</v>
      </c>
      <c r="X185" s="38">
        <v>0</v>
      </c>
      <c r="Y185" s="38">
        <v>35.421626014960303</v>
      </c>
      <c r="Z185" s="38">
        <v>7.7538192522495004</v>
      </c>
      <c r="AA185" s="38">
        <v>9.5155492734817901</v>
      </c>
      <c r="AB185" s="38">
        <v>15.616747914541399</v>
      </c>
      <c r="AC185" s="38">
        <v>0</v>
      </c>
      <c r="AD185" s="38">
        <v>46.237459630869502</v>
      </c>
      <c r="AE185" s="38">
        <v>21.323002943686099</v>
      </c>
      <c r="AF185" s="38">
        <v>10.4722410360514</v>
      </c>
      <c r="AG185" s="38">
        <v>42.946056764988903</v>
      </c>
      <c r="AH185" s="38">
        <v>0</v>
      </c>
    </row>
    <row r="186" spans="2:34" x14ac:dyDescent="0.3">
      <c r="B186" s="2" t="s">
        <v>259</v>
      </c>
      <c r="C186" s="3" t="s">
        <v>189</v>
      </c>
      <c r="D186" t="s">
        <v>205</v>
      </c>
      <c r="E186" s="18">
        <v>0.20499999999999999</v>
      </c>
      <c r="F186" s="18">
        <v>0.628</v>
      </c>
      <c r="G186" s="18">
        <v>0.98899999999999999</v>
      </c>
      <c r="H186" s="12">
        <v>2.2000000000000002</v>
      </c>
      <c r="I186" s="18">
        <v>0.46</v>
      </c>
      <c r="J186" s="12">
        <v>2.8</v>
      </c>
      <c r="K186" s="25">
        <v>91.6</v>
      </c>
      <c r="L186" s="23">
        <f t="shared" si="35"/>
        <v>3.5</v>
      </c>
      <c r="M186" s="23">
        <f t="shared" si="36"/>
        <v>3.4466666666666668</v>
      </c>
      <c r="N186" s="23">
        <v>82.5</v>
      </c>
      <c r="O186" s="24">
        <v>6.000671716983244</v>
      </c>
      <c r="P186">
        <v>0</v>
      </c>
      <c r="Q186">
        <v>0</v>
      </c>
      <c r="R186">
        <v>0</v>
      </c>
      <c r="S186">
        <v>1</v>
      </c>
      <c r="T186" s="38">
        <v>33.249136576822302</v>
      </c>
      <c r="U186" s="38">
        <v>17.311033818785301</v>
      </c>
      <c r="V186" s="38">
        <v>4.4250001907348802</v>
      </c>
      <c r="W186" s="38">
        <v>15.616747914541399</v>
      </c>
      <c r="X186" s="38">
        <v>0</v>
      </c>
      <c r="Y186" s="38">
        <v>32.577607885767002</v>
      </c>
      <c r="Z186" s="38">
        <v>7.7538192522495004</v>
      </c>
      <c r="AA186" s="38">
        <v>9.5155492734817901</v>
      </c>
      <c r="AB186" s="38">
        <v>15.616747914541399</v>
      </c>
      <c r="AC186" s="38">
        <v>0</v>
      </c>
      <c r="AD186" s="38">
        <v>43.109039688756901</v>
      </c>
      <c r="AE186" s="38">
        <v>21.323002943686099</v>
      </c>
      <c r="AF186" s="38">
        <v>10.4722410360514</v>
      </c>
      <c r="AG186" s="38">
        <v>42.946056764988903</v>
      </c>
      <c r="AH186" s="38">
        <v>0</v>
      </c>
    </row>
    <row r="187" spans="2:34" x14ac:dyDescent="0.3">
      <c r="B187" s="2" t="s">
        <v>260</v>
      </c>
      <c r="C187" s="3" t="s">
        <v>190</v>
      </c>
      <c r="D187" t="s">
        <v>206</v>
      </c>
      <c r="E187" s="18">
        <v>0.20499999999999999</v>
      </c>
      <c r="F187" s="18">
        <v>0.628</v>
      </c>
      <c r="G187" s="18">
        <v>0.98899999999999999</v>
      </c>
      <c r="H187" s="12">
        <v>2.2000000000000002</v>
      </c>
      <c r="I187" s="18">
        <v>0.46</v>
      </c>
      <c r="J187" s="12">
        <v>2.8</v>
      </c>
      <c r="K187" s="25">
        <v>91.6</v>
      </c>
      <c r="L187" s="25">
        <f>$L$5+($L$21-$L$5)/2</f>
        <v>4</v>
      </c>
      <c r="M187" s="23">
        <f t="shared" si="36"/>
        <v>3.4466666666666668</v>
      </c>
      <c r="N187" s="23">
        <v>82.5</v>
      </c>
      <c r="O187" s="24">
        <v>6.000671716983244</v>
      </c>
      <c r="P187">
        <v>0</v>
      </c>
      <c r="Q187">
        <v>0</v>
      </c>
      <c r="R187">
        <v>0</v>
      </c>
      <c r="S187">
        <v>1</v>
      </c>
      <c r="T187" s="38">
        <v>33.249136576822302</v>
      </c>
      <c r="U187" s="38">
        <v>17.311033818785301</v>
      </c>
      <c r="V187" s="38">
        <v>4.4250001907348802</v>
      </c>
      <c r="W187" s="38">
        <v>15.616747914541399</v>
      </c>
      <c r="X187" s="38">
        <v>0</v>
      </c>
      <c r="Y187" s="38">
        <v>32.112171089514199</v>
      </c>
      <c r="Z187" s="38">
        <v>7.7538192522495004</v>
      </c>
      <c r="AA187" s="38">
        <v>9.5155492734817901</v>
      </c>
      <c r="AB187" s="38">
        <v>15.616747914541399</v>
      </c>
      <c r="AC187" s="38">
        <v>0</v>
      </c>
      <c r="AD187" s="38">
        <v>41.829088499061903</v>
      </c>
      <c r="AE187" s="38">
        <v>21.323002943686099</v>
      </c>
      <c r="AF187" s="38">
        <v>10.4722410360514</v>
      </c>
      <c r="AG187" s="38">
        <v>42.946056764988903</v>
      </c>
      <c r="AH187" s="38">
        <v>0</v>
      </c>
    </row>
    <row r="188" spans="2:34" x14ac:dyDescent="0.3">
      <c r="B188" s="2" t="s">
        <v>261</v>
      </c>
      <c r="C188" s="3" t="s">
        <v>191</v>
      </c>
      <c r="D188" t="s">
        <v>207</v>
      </c>
      <c r="E188" s="18">
        <v>0.20499999999999999</v>
      </c>
      <c r="F188" s="18">
        <v>0.628</v>
      </c>
      <c r="G188" s="18">
        <v>0.98899999999999999</v>
      </c>
      <c r="H188" s="12">
        <v>2.2000000000000002</v>
      </c>
      <c r="I188" s="18">
        <v>0.46</v>
      </c>
      <c r="J188" s="12">
        <v>2.8</v>
      </c>
      <c r="K188" s="25">
        <v>91.6</v>
      </c>
      <c r="L188" s="25">
        <f t="shared" ref="L188:L190" si="37">$L$5+($L$21-$L$5)/2</f>
        <v>4</v>
      </c>
      <c r="M188" s="25">
        <f>($M$23-$M$5)/2+$M$5</f>
        <v>3.9733333333333336</v>
      </c>
      <c r="N188" s="23">
        <v>82.5</v>
      </c>
      <c r="O188" s="24">
        <v>6.000671716983244</v>
      </c>
      <c r="P188">
        <v>0</v>
      </c>
      <c r="Q188">
        <v>0</v>
      </c>
      <c r="R188">
        <v>0</v>
      </c>
      <c r="S188">
        <v>1</v>
      </c>
      <c r="T188" s="38">
        <v>33.249136576822302</v>
      </c>
      <c r="U188" s="38">
        <v>17.311033818785301</v>
      </c>
      <c r="V188" s="38">
        <v>4.4250001907348802</v>
      </c>
      <c r="W188" s="38">
        <v>15.616747914541399</v>
      </c>
      <c r="X188" s="38">
        <v>0</v>
      </c>
      <c r="Y188" s="38">
        <v>32.112171089514199</v>
      </c>
      <c r="Z188" s="38">
        <v>6.7734729828491904</v>
      </c>
      <c r="AA188" s="38">
        <v>9.5155492734817901</v>
      </c>
      <c r="AB188" s="38">
        <v>15.616747914541399</v>
      </c>
      <c r="AC188" s="38">
        <v>0</v>
      </c>
      <c r="AD188" s="38">
        <v>41.829088499061903</v>
      </c>
      <c r="AE188" s="38">
        <v>18.627050702835302</v>
      </c>
      <c r="AF188" s="38">
        <v>10.4722410360514</v>
      </c>
      <c r="AG188" s="38">
        <v>42.946056764988903</v>
      </c>
      <c r="AH188" s="38">
        <v>0</v>
      </c>
    </row>
    <row r="189" spans="2:34" x14ac:dyDescent="0.3">
      <c r="B189" s="2" t="s">
        <v>262</v>
      </c>
      <c r="C189" s="3" t="s">
        <v>286</v>
      </c>
      <c r="D189" t="s">
        <v>285</v>
      </c>
      <c r="E189" s="18">
        <v>0.20499999999999999</v>
      </c>
      <c r="F189" s="18">
        <v>0.628</v>
      </c>
      <c r="G189" s="18">
        <v>0.98899999999999999</v>
      </c>
      <c r="H189" s="12">
        <v>2.2000000000000002</v>
      </c>
      <c r="I189" s="18">
        <v>0.46</v>
      </c>
      <c r="J189" s="12">
        <v>2.8</v>
      </c>
      <c r="K189" s="25">
        <v>91.6</v>
      </c>
      <c r="L189" s="25">
        <f t="shared" si="37"/>
        <v>4</v>
      </c>
      <c r="M189" s="25">
        <f t="shared" ref="M189:M190" si="38">($M$23-$M$5)/2+$M$5</f>
        <v>3.9733333333333336</v>
      </c>
      <c r="N189" s="25">
        <v>91.25</v>
      </c>
      <c r="O189" s="24">
        <v>6.000671716983244</v>
      </c>
      <c r="P189">
        <v>0</v>
      </c>
      <c r="Q189">
        <v>0</v>
      </c>
      <c r="R189">
        <v>0</v>
      </c>
      <c r="S189">
        <v>1</v>
      </c>
      <c r="T189" s="38">
        <v>33.249136576822302</v>
      </c>
      <c r="U189" s="38">
        <v>17.311033818785301</v>
      </c>
      <c r="V189" s="38">
        <v>4.4250001907348802</v>
      </c>
      <c r="W189" s="38">
        <v>15.616747914541399</v>
      </c>
      <c r="X189" s="38">
        <v>0</v>
      </c>
      <c r="Y189" s="38">
        <v>32.112171089514199</v>
      </c>
      <c r="Z189" s="38">
        <v>6.7734729828491904</v>
      </c>
      <c r="AA189" s="38">
        <v>8.6033978723845408</v>
      </c>
      <c r="AB189" s="38">
        <v>15.616747914541399</v>
      </c>
      <c r="AC189" s="38">
        <v>0</v>
      </c>
      <c r="AD189" s="38">
        <v>41.829088499061903</v>
      </c>
      <c r="AE189" s="38">
        <v>18.627050702835302</v>
      </c>
      <c r="AF189" s="38">
        <v>9.4688744948444103</v>
      </c>
      <c r="AG189" s="38">
        <v>42.946056764988903</v>
      </c>
      <c r="AH189" s="38">
        <v>0</v>
      </c>
    </row>
    <row r="190" spans="2:34" x14ac:dyDescent="0.3">
      <c r="B190" s="2" t="s">
        <v>263</v>
      </c>
      <c r="C190" s="3" t="s">
        <v>142</v>
      </c>
      <c r="D190" s="16" t="s">
        <v>208</v>
      </c>
      <c r="E190" s="18">
        <v>0.20499999999999999</v>
      </c>
      <c r="F190" s="18">
        <v>0.628</v>
      </c>
      <c r="G190" s="18">
        <v>0.98899999999999999</v>
      </c>
      <c r="H190" s="12">
        <v>2.2000000000000002</v>
      </c>
      <c r="I190" s="18">
        <v>0.46</v>
      </c>
      <c r="J190" s="12">
        <v>2.8</v>
      </c>
      <c r="K190" s="25">
        <v>91.6</v>
      </c>
      <c r="L190" s="25">
        <f t="shared" si="37"/>
        <v>4</v>
      </c>
      <c r="M190" s="25">
        <f t="shared" si="38"/>
        <v>3.9733333333333336</v>
      </c>
      <c r="N190" s="25">
        <v>91.25</v>
      </c>
      <c r="O190" s="27">
        <v>5</v>
      </c>
      <c r="P190">
        <v>0</v>
      </c>
      <c r="Q190">
        <v>0</v>
      </c>
      <c r="R190">
        <v>0</v>
      </c>
      <c r="S190">
        <v>1</v>
      </c>
      <c r="T190" s="38">
        <v>34.336616064219498</v>
      </c>
      <c r="U190" s="38">
        <v>16.550326324761699</v>
      </c>
      <c r="V190" s="38">
        <v>4.4250001907348802</v>
      </c>
      <c r="W190" s="38">
        <v>13.0139565954512</v>
      </c>
      <c r="X190" s="38">
        <v>0</v>
      </c>
      <c r="Y190" s="38">
        <v>33.136261487453297</v>
      </c>
      <c r="Z190" s="38">
        <v>6.4669888844253398</v>
      </c>
      <c r="AA190" s="38">
        <v>8.6033978723845408</v>
      </c>
      <c r="AB190" s="38">
        <v>13.0139565954512</v>
      </c>
      <c r="AC190" s="38">
        <v>0</v>
      </c>
      <c r="AD190" s="38">
        <v>43.1251359780372</v>
      </c>
      <c r="AE190" s="38">
        <v>17.784219432169699</v>
      </c>
      <c r="AF190" s="38">
        <v>9.4688744948444103</v>
      </c>
      <c r="AG190" s="38">
        <v>35.788380637490697</v>
      </c>
      <c r="AH190" s="38">
        <v>0</v>
      </c>
    </row>
    <row r="191" spans="2:34" x14ac:dyDescent="0.3">
      <c r="B191" s="2" t="s">
        <v>264</v>
      </c>
      <c r="C191" s="3" t="s">
        <v>287</v>
      </c>
      <c r="D191" t="s">
        <v>178</v>
      </c>
      <c r="E191" s="19">
        <v>0.24</v>
      </c>
      <c r="F191" s="19">
        <v>1.05</v>
      </c>
      <c r="G191" s="19">
        <v>1.74</v>
      </c>
      <c r="H191" s="11">
        <v>3.1</v>
      </c>
      <c r="I191" s="19">
        <v>0.72</v>
      </c>
      <c r="J191" s="11">
        <v>3.8</v>
      </c>
      <c r="K191" s="23">
        <v>83.2</v>
      </c>
      <c r="L191" s="23">
        <f t="shared" ref="L191:L192" si="39">(3.62+3.38)/2</f>
        <v>3.5</v>
      </c>
      <c r="M191" s="23">
        <f t="shared" ref="M191" si="40">(3.71+3.17+3.46)/3</f>
        <v>3.4466666666666668</v>
      </c>
      <c r="N191" s="25">
        <v>91.25</v>
      </c>
      <c r="O191" s="27">
        <v>5</v>
      </c>
      <c r="P191">
        <v>0</v>
      </c>
      <c r="Q191">
        <v>0</v>
      </c>
      <c r="R191">
        <v>0</v>
      </c>
      <c r="S191">
        <v>1</v>
      </c>
      <c r="T191" s="38">
        <v>44.199797377039097</v>
      </c>
      <c r="U191" s="38">
        <v>20.427606567339001</v>
      </c>
      <c r="V191" s="38">
        <v>4.4250001907348802</v>
      </c>
      <c r="W191" s="38">
        <v>13.0139565954512</v>
      </c>
      <c r="X191" s="38">
        <v>0</v>
      </c>
      <c r="Y191" s="38">
        <v>46.779725563476298</v>
      </c>
      <c r="Z191" s="38">
        <v>8.79065467250404</v>
      </c>
      <c r="AA191" s="38">
        <v>8.6033978723845408</v>
      </c>
      <c r="AB191" s="38">
        <v>13.0139565954512</v>
      </c>
      <c r="AC191" s="38">
        <v>0</v>
      </c>
      <c r="AD191" s="38">
        <v>60.6186425118442</v>
      </c>
      <c r="AE191" s="38">
        <v>24.174300349386101</v>
      </c>
      <c r="AF191" s="38">
        <v>9.4688744948444103</v>
      </c>
      <c r="AG191" s="38">
        <v>35.788380637490697</v>
      </c>
      <c r="AH191" s="38">
        <v>0</v>
      </c>
    </row>
    <row r="192" spans="2:34" x14ac:dyDescent="0.3">
      <c r="B192" s="2" t="s">
        <v>265</v>
      </c>
      <c r="C192" s="3" t="s">
        <v>288</v>
      </c>
      <c r="D192" t="s">
        <v>179</v>
      </c>
      <c r="E192" s="19">
        <v>0.24</v>
      </c>
      <c r="F192" s="19">
        <v>1.05</v>
      </c>
      <c r="G192" s="19">
        <v>1.74</v>
      </c>
      <c r="H192" s="11">
        <v>3.1</v>
      </c>
      <c r="I192" s="19">
        <v>0.72</v>
      </c>
      <c r="J192" s="11">
        <v>3.8</v>
      </c>
      <c r="K192" s="23">
        <v>83.2</v>
      </c>
      <c r="L192" s="23">
        <f t="shared" si="39"/>
        <v>3.5</v>
      </c>
      <c r="M192" s="25">
        <f>($M$23-$M$5)/2+$M$5</f>
        <v>3.9733333333333336</v>
      </c>
      <c r="N192" s="25">
        <v>91.25</v>
      </c>
      <c r="O192" s="27">
        <v>5</v>
      </c>
      <c r="P192">
        <v>0</v>
      </c>
      <c r="Q192">
        <v>0</v>
      </c>
      <c r="R192">
        <v>0</v>
      </c>
      <c r="S192">
        <v>1</v>
      </c>
      <c r="T192" s="38">
        <v>44.199797377039097</v>
      </c>
      <c r="U192" s="38">
        <v>20.427606567339001</v>
      </c>
      <c r="V192" s="38">
        <v>4.4250001907348802</v>
      </c>
      <c r="W192" s="38">
        <v>13.0139565954512</v>
      </c>
      <c r="X192" s="38">
        <v>0</v>
      </c>
      <c r="Y192" s="38">
        <v>46.779725563476298</v>
      </c>
      <c r="Z192" s="38">
        <v>7.6792171688150699</v>
      </c>
      <c r="AA192" s="38">
        <v>8.6033978723845408</v>
      </c>
      <c r="AB192" s="38">
        <v>13.0139565954512</v>
      </c>
      <c r="AC192" s="38">
        <v>0</v>
      </c>
      <c r="AD192" s="38">
        <v>60.6186425118442</v>
      </c>
      <c r="AE192" s="38">
        <v>21.117847214241401</v>
      </c>
      <c r="AF192" s="38">
        <v>9.4688744948444103</v>
      </c>
      <c r="AG192" s="38">
        <v>35.788380637490697</v>
      </c>
      <c r="AH192" s="38">
        <v>0</v>
      </c>
    </row>
    <row r="193" spans="2:34" x14ac:dyDescent="0.3">
      <c r="B193" s="2" t="s">
        <v>266</v>
      </c>
      <c r="C193" s="3" t="s">
        <v>289</v>
      </c>
      <c r="D193" t="s">
        <v>284</v>
      </c>
      <c r="E193" s="19">
        <v>0.24</v>
      </c>
      <c r="F193" s="19">
        <v>1.05</v>
      </c>
      <c r="G193" s="19">
        <v>1.74</v>
      </c>
      <c r="H193" s="11">
        <v>3.1</v>
      </c>
      <c r="I193" s="19">
        <v>0.72</v>
      </c>
      <c r="J193" s="11">
        <v>3.8</v>
      </c>
      <c r="K193" s="23">
        <v>83.2</v>
      </c>
      <c r="L193" s="25">
        <f>$L$5+($L$21-$L$5)/2</f>
        <v>4</v>
      </c>
      <c r="M193" s="25">
        <f>($M$23-$M$5)/2+$M$5</f>
        <v>3.9733333333333336</v>
      </c>
      <c r="N193" s="25">
        <v>91.25</v>
      </c>
      <c r="O193" s="27">
        <v>5</v>
      </c>
      <c r="P193">
        <v>0</v>
      </c>
      <c r="Q193">
        <v>0</v>
      </c>
      <c r="R193">
        <v>0</v>
      </c>
      <c r="S193">
        <v>1</v>
      </c>
      <c r="T193" s="38">
        <v>44.199797377039097</v>
      </c>
      <c r="U193" s="38">
        <v>20.427606567339001</v>
      </c>
      <c r="V193" s="38">
        <v>4.4250001907348802</v>
      </c>
      <c r="W193" s="38">
        <v>13.0139565954512</v>
      </c>
      <c r="X193" s="38">
        <v>0</v>
      </c>
      <c r="Y193" s="38">
        <v>46.177733754859197</v>
      </c>
      <c r="Z193" s="38">
        <v>7.6792171688150699</v>
      </c>
      <c r="AA193" s="38">
        <v>8.6033978723845408</v>
      </c>
      <c r="AB193" s="38">
        <v>13.0139565954512</v>
      </c>
      <c r="AC193" s="38">
        <v>0</v>
      </c>
      <c r="AD193" s="38">
        <v>58.963165038147203</v>
      </c>
      <c r="AE193" s="38">
        <v>21.117847214241401</v>
      </c>
      <c r="AF193" s="38">
        <v>9.4688744948444103</v>
      </c>
      <c r="AG193" s="38">
        <v>35.788380637490697</v>
      </c>
      <c r="AH193" s="38">
        <v>0</v>
      </c>
    </row>
    <row r="194" spans="2:34" x14ac:dyDescent="0.3">
      <c r="B194" s="2" t="s">
        <v>267</v>
      </c>
      <c r="C194" s="3" t="s">
        <v>192</v>
      </c>
      <c r="D194" s="16" t="s">
        <v>177</v>
      </c>
      <c r="E194" s="19">
        <v>0.24</v>
      </c>
      <c r="F194" s="19">
        <v>1.05</v>
      </c>
      <c r="G194" s="19">
        <v>1.74</v>
      </c>
      <c r="H194" s="11">
        <v>3.1</v>
      </c>
      <c r="I194" s="19">
        <v>0.72</v>
      </c>
      <c r="J194" s="11">
        <v>3.8</v>
      </c>
      <c r="K194" s="25">
        <v>91.6</v>
      </c>
      <c r="L194" s="25">
        <f>$L$5+($L$21-$L$5)/2</f>
        <v>4</v>
      </c>
      <c r="M194" s="25">
        <f>($M$23-$M$5)/2+$M$5</f>
        <v>3.9733333333333336</v>
      </c>
      <c r="N194" s="25">
        <v>91.25</v>
      </c>
      <c r="O194" s="27">
        <v>5</v>
      </c>
      <c r="P194">
        <v>0</v>
      </c>
      <c r="Q194">
        <v>0</v>
      </c>
      <c r="R194">
        <v>0</v>
      </c>
      <c r="S194">
        <v>1</v>
      </c>
      <c r="T194" s="38">
        <v>44.199797377039097</v>
      </c>
      <c r="U194" s="38">
        <v>20.427606567339001</v>
      </c>
      <c r="V194" s="38">
        <v>4.4250001907348802</v>
      </c>
      <c r="W194" s="38">
        <v>13.0139565954512</v>
      </c>
      <c r="X194" s="38">
        <v>0</v>
      </c>
      <c r="Y194" s="38">
        <v>42.397033322036599</v>
      </c>
      <c r="Z194" s="38">
        <v>7.6792171688150699</v>
      </c>
      <c r="AA194" s="38">
        <v>8.6033978723845408</v>
      </c>
      <c r="AB194" s="38">
        <v>13.0139565954512</v>
      </c>
      <c r="AC194" s="38">
        <v>0</v>
      </c>
      <c r="AD194" s="38">
        <v>54.804394562042297</v>
      </c>
      <c r="AE194" s="38">
        <v>21.117847214241401</v>
      </c>
      <c r="AF194" s="38">
        <v>9.4688744948444103</v>
      </c>
      <c r="AG194" s="38">
        <v>35.788380637490697</v>
      </c>
      <c r="AH194" s="38">
        <v>0</v>
      </c>
    </row>
    <row r="195" spans="2:34" x14ac:dyDescent="0.3">
      <c r="B195" s="2" t="s">
        <v>268</v>
      </c>
      <c r="C195" s="3" t="s">
        <v>292</v>
      </c>
      <c r="D195" t="s">
        <v>181</v>
      </c>
      <c r="E195" s="20">
        <v>0.17</v>
      </c>
      <c r="F195" s="20">
        <v>0.20599999999999999</v>
      </c>
      <c r="G195" s="19">
        <v>1.74</v>
      </c>
      <c r="H195" s="11">
        <v>3.1</v>
      </c>
      <c r="I195" s="19">
        <v>0.72</v>
      </c>
      <c r="J195" s="11">
        <v>3.8</v>
      </c>
      <c r="K195" s="23">
        <v>83.2</v>
      </c>
      <c r="L195" s="23">
        <f t="shared" ref="L195:L200" si="41">(3.62+3.38)/2</f>
        <v>3.5</v>
      </c>
      <c r="M195" s="23">
        <f t="shared" ref="M195:M201" si="42">(3.71+3.17+3.46)/3</f>
        <v>3.4466666666666668</v>
      </c>
      <c r="N195" s="23">
        <v>82.5</v>
      </c>
      <c r="O195" s="24">
        <v>6.000671716983244</v>
      </c>
      <c r="P195">
        <v>0</v>
      </c>
      <c r="Q195">
        <v>0</v>
      </c>
      <c r="R195">
        <v>0</v>
      </c>
      <c r="S195">
        <v>1</v>
      </c>
      <c r="T195" s="38">
        <v>33.039001441710198</v>
      </c>
      <c r="U195" s="38">
        <v>19.75471461431</v>
      </c>
      <c r="V195" s="38">
        <v>4.4250001907348802</v>
      </c>
      <c r="W195" s="38">
        <v>15.616747914541399</v>
      </c>
      <c r="X195" s="38">
        <v>0</v>
      </c>
      <c r="Y195" s="38">
        <v>35.201889872973702</v>
      </c>
      <c r="Z195" s="38">
        <v>8.8656628345714203</v>
      </c>
      <c r="AA195" s="38">
        <v>9.5155492734817901</v>
      </c>
      <c r="AB195" s="38">
        <v>15.616747914541399</v>
      </c>
      <c r="AC195" s="38">
        <v>0</v>
      </c>
      <c r="AD195" s="38">
        <v>45.956593266713398</v>
      </c>
      <c r="AE195" s="38">
        <v>24.380572795071402</v>
      </c>
      <c r="AF195" s="38">
        <v>10.4722410360514</v>
      </c>
      <c r="AG195" s="38">
        <v>42.946056764988903</v>
      </c>
      <c r="AH195" s="38">
        <v>0</v>
      </c>
    </row>
    <row r="196" spans="2:34" x14ac:dyDescent="0.3">
      <c r="B196" s="2" t="s">
        <v>269</v>
      </c>
      <c r="C196" s="3" t="s">
        <v>193</v>
      </c>
      <c r="D196" t="s">
        <v>182</v>
      </c>
      <c r="E196" s="20">
        <v>0.17</v>
      </c>
      <c r="F196" s="20">
        <v>0.20599999999999999</v>
      </c>
      <c r="G196" s="20">
        <v>0.23699999999999999</v>
      </c>
      <c r="H196" s="11">
        <v>3.1</v>
      </c>
      <c r="I196" s="19">
        <v>0.72</v>
      </c>
      <c r="J196" s="11">
        <v>3.8</v>
      </c>
      <c r="K196" s="23">
        <v>83.2</v>
      </c>
      <c r="L196" s="23">
        <f t="shared" si="41"/>
        <v>3.5</v>
      </c>
      <c r="M196" s="23">
        <f t="shared" si="42"/>
        <v>3.4466666666666668</v>
      </c>
      <c r="N196" s="23">
        <v>82.5</v>
      </c>
      <c r="O196" s="24">
        <v>6.000671716983244</v>
      </c>
      <c r="P196">
        <v>0</v>
      </c>
      <c r="Q196">
        <v>0</v>
      </c>
      <c r="R196">
        <v>0</v>
      </c>
      <c r="S196">
        <v>1</v>
      </c>
      <c r="T196" s="38">
        <v>23.961539690080201</v>
      </c>
      <c r="U196" s="38">
        <v>21.0138096183431</v>
      </c>
      <c r="V196" s="38">
        <v>4.4250001907348802</v>
      </c>
      <c r="W196" s="38">
        <v>15.616747914541399</v>
      </c>
      <c r="X196" s="38">
        <v>0</v>
      </c>
      <c r="Y196" s="38">
        <v>25.677309818762801</v>
      </c>
      <c r="Z196" s="38">
        <v>9.5069408168654608</v>
      </c>
      <c r="AA196" s="38">
        <v>9.5155492734817901</v>
      </c>
      <c r="AB196" s="38">
        <v>15.616747914541399</v>
      </c>
      <c r="AC196" s="38">
        <v>0</v>
      </c>
      <c r="AD196" s="38">
        <v>33.734646040961998</v>
      </c>
      <c r="AE196" s="38">
        <v>26.14408724638</v>
      </c>
      <c r="AF196" s="38">
        <v>10.4722410360514</v>
      </c>
      <c r="AG196" s="38">
        <v>42.946056764988903</v>
      </c>
      <c r="AH196" s="38">
        <v>0</v>
      </c>
    </row>
    <row r="197" spans="2:34" x14ac:dyDescent="0.3">
      <c r="B197" s="2" t="s">
        <v>270</v>
      </c>
      <c r="C197" s="3" t="s">
        <v>293</v>
      </c>
      <c r="D197" t="s">
        <v>183</v>
      </c>
      <c r="E197" s="20">
        <v>0.17</v>
      </c>
      <c r="F197" s="20">
        <v>0.20599999999999999</v>
      </c>
      <c r="G197" s="20">
        <v>0.23699999999999999</v>
      </c>
      <c r="H197" s="14">
        <v>1.3</v>
      </c>
      <c r="I197" s="19">
        <v>0.72</v>
      </c>
      <c r="J197" s="11">
        <v>3.8</v>
      </c>
      <c r="K197" s="23">
        <v>83.2</v>
      </c>
      <c r="L197" s="23">
        <f t="shared" si="41"/>
        <v>3.5</v>
      </c>
      <c r="M197" s="23">
        <f t="shared" si="42"/>
        <v>3.4466666666666668</v>
      </c>
      <c r="N197" s="23">
        <v>82.5</v>
      </c>
      <c r="O197" s="24">
        <v>6.000671716983244</v>
      </c>
      <c r="P197">
        <v>0</v>
      </c>
      <c r="Q197">
        <v>0</v>
      </c>
      <c r="R197">
        <v>0</v>
      </c>
      <c r="S197">
        <v>1</v>
      </c>
      <c r="T197" s="38">
        <v>19.5293979698769</v>
      </c>
      <c r="U197" s="38">
        <v>21.785860886838101</v>
      </c>
      <c r="V197" s="38">
        <v>4.4250001907348802</v>
      </c>
      <c r="W197" s="38">
        <v>15.616747914541399</v>
      </c>
      <c r="X197" s="38">
        <v>0</v>
      </c>
      <c r="Y197" s="38">
        <v>21.040483445988901</v>
      </c>
      <c r="Z197" s="38">
        <v>9.8951956233713805</v>
      </c>
      <c r="AA197" s="38">
        <v>9.5155492734817901</v>
      </c>
      <c r="AB197" s="38">
        <v>15.616747914541399</v>
      </c>
      <c r="AC197" s="38">
        <v>0</v>
      </c>
      <c r="AD197" s="38">
        <v>27.804651667530099</v>
      </c>
      <c r="AE197" s="38">
        <v>27.211787964271299</v>
      </c>
      <c r="AF197" s="38">
        <v>10.4722410360514</v>
      </c>
      <c r="AG197" s="38">
        <v>42.946056764988903</v>
      </c>
      <c r="AH197" s="38">
        <v>0</v>
      </c>
    </row>
    <row r="198" spans="2:34" x14ac:dyDescent="0.3">
      <c r="B198" s="2" t="s">
        <v>271</v>
      </c>
      <c r="C198" s="3" t="s">
        <v>194</v>
      </c>
      <c r="D198" t="s">
        <v>184</v>
      </c>
      <c r="E198" s="20">
        <v>0.17</v>
      </c>
      <c r="F198" s="20">
        <v>0.20599999999999999</v>
      </c>
      <c r="G198" s="20">
        <v>0.23699999999999999</v>
      </c>
      <c r="H198" s="14">
        <v>1.3</v>
      </c>
      <c r="I198" s="20">
        <v>0.23</v>
      </c>
      <c r="J198" s="11">
        <v>3.8</v>
      </c>
      <c r="K198" s="23">
        <v>83.2</v>
      </c>
      <c r="L198" s="23">
        <f t="shared" si="41"/>
        <v>3.5</v>
      </c>
      <c r="M198" s="23">
        <f t="shared" si="42"/>
        <v>3.4466666666666668</v>
      </c>
      <c r="N198" s="23">
        <v>82.5</v>
      </c>
      <c r="O198" s="24">
        <v>6.000671716983244</v>
      </c>
      <c r="P198">
        <v>0</v>
      </c>
      <c r="Q198">
        <v>0</v>
      </c>
      <c r="R198">
        <v>0</v>
      </c>
      <c r="S198">
        <v>1</v>
      </c>
      <c r="T198" s="38">
        <v>24.351887261053999</v>
      </c>
      <c r="U198" s="38">
        <v>13.8100631044466</v>
      </c>
      <c r="V198" s="38">
        <v>4.4250001907348802</v>
      </c>
      <c r="W198" s="38">
        <v>15.616747914541399</v>
      </c>
      <c r="X198" s="38">
        <v>0</v>
      </c>
      <c r="Y198" s="38">
        <v>26.146080666773098</v>
      </c>
      <c r="Z198" s="38">
        <v>6.3537903001156799</v>
      </c>
      <c r="AA198" s="38">
        <v>9.5155492734817901</v>
      </c>
      <c r="AB198" s="38">
        <v>15.616747914541399</v>
      </c>
      <c r="AC198" s="38">
        <v>0</v>
      </c>
      <c r="AD198" s="38">
        <v>34.423002286096299</v>
      </c>
      <c r="AE198" s="38">
        <v>17.472923325318099</v>
      </c>
      <c r="AF198" s="38">
        <v>10.4722410360514</v>
      </c>
      <c r="AG198" s="38">
        <v>42.946056764988903</v>
      </c>
      <c r="AH198" s="38">
        <v>0</v>
      </c>
    </row>
    <row r="199" spans="2:34" x14ac:dyDescent="0.3">
      <c r="B199" s="2" t="s">
        <v>272</v>
      </c>
      <c r="C199" s="3" t="s">
        <v>290</v>
      </c>
      <c r="D199" s="16" t="s">
        <v>180</v>
      </c>
      <c r="E199" s="20">
        <v>0.17</v>
      </c>
      <c r="F199" s="20">
        <v>0.20599999999999999</v>
      </c>
      <c r="G199" s="20">
        <v>0.23699999999999999</v>
      </c>
      <c r="H199" s="14">
        <v>1.3</v>
      </c>
      <c r="I199" s="20">
        <v>0.23</v>
      </c>
      <c r="J199" s="14">
        <v>1.5</v>
      </c>
      <c r="K199" s="23">
        <v>83.2</v>
      </c>
      <c r="L199" s="23">
        <f t="shared" si="41"/>
        <v>3.5</v>
      </c>
      <c r="M199" s="23">
        <f t="shared" si="42"/>
        <v>3.4466666666666668</v>
      </c>
      <c r="N199" s="23">
        <v>82.5</v>
      </c>
      <c r="O199" s="24">
        <v>6.000671716983244</v>
      </c>
      <c r="P199">
        <v>0</v>
      </c>
      <c r="Q199">
        <v>0</v>
      </c>
      <c r="R199">
        <v>0</v>
      </c>
      <c r="S199">
        <v>1</v>
      </c>
      <c r="T199" s="38">
        <v>22.866872865127299</v>
      </c>
      <c r="U199" s="38">
        <v>13.9107026229581</v>
      </c>
      <c r="V199" s="38">
        <v>4.4250001907348802</v>
      </c>
      <c r="W199" s="38">
        <v>15.616747914541399</v>
      </c>
      <c r="X199" s="38">
        <v>0</v>
      </c>
      <c r="Y199" s="38">
        <v>24.5937135047573</v>
      </c>
      <c r="Z199" s="38">
        <v>6.4048864437821003</v>
      </c>
      <c r="AA199" s="38">
        <v>9.5155492734817901</v>
      </c>
      <c r="AB199" s="38">
        <v>15.616747914541399</v>
      </c>
      <c r="AC199" s="38">
        <v>0</v>
      </c>
      <c r="AD199" s="38">
        <v>32.439500792538901</v>
      </c>
      <c r="AE199" s="38">
        <v>17.6134377204008</v>
      </c>
      <c r="AF199" s="38">
        <v>10.4722410360514</v>
      </c>
      <c r="AG199" s="38">
        <v>42.946056764988903</v>
      </c>
      <c r="AH199" s="38">
        <v>0</v>
      </c>
    </row>
    <row r="200" spans="2:34" x14ac:dyDescent="0.3">
      <c r="B200" s="2" t="s">
        <v>273</v>
      </c>
      <c r="C200" s="3" t="s">
        <v>294</v>
      </c>
      <c r="D200" t="s">
        <v>210</v>
      </c>
      <c r="E200" s="20">
        <v>0.17</v>
      </c>
      <c r="F200" s="20">
        <v>0.20599999999999999</v>
      </c>
      <c r="G200" s="20">
        <v>0.23699999999999999</v>
      </c>
      <c r="H200" s="14">
        <v>1.3</v>
      </c>
      <c r="I200" s="20">
        <v>0.23</v>
      </c>
      <c r="J200" s="14">
        <v>1.5</v>
      </c>
      <c r="K200" s="26">
        <v>100</v>
      </c>
      <c r="L200" s="23">
        <f t="shared" si="41"/>
        <v>3.5</v>
      </c>
      <c r="M200" s="23">
        <f t="shared" si="42"/>
        <v>3.4466666666666668</v>
      </c>
      <c r="N200" s="23">
        <v>82.5</v>
      </c>
      <c r="O200" s="24">
        <v>6.000671716983244</v>
      </c>
      <c r="P200">
        <v>0</v>
      </c>
      <c r="Q200">
        <v>0</v>
      </c>
      <c r="R200">
        <v>0</v>
      </c>
      <c r="S200">
        <v>1</v>
      </c>
      <c r="T200" s="38">
        <v>22.866872865127299</v>
      </c>
      <c r="U200" s="38">
        <v>13.9107026229581</v>
      </c>
      <c r="V200" s="38">
        <v>4.4250001907348802</v>
      </c>
      <c r="W200" s="38">
        <v>15.616747914541399</v>
      </c>
      <c r="X200" s="38">
        <v>0</v>
      </c>
      <c r="Y200" s="38">
        <v>21.010404713210999</v>
      </c>
      <c r="Z200" s="38">
        <v>6.4048864437821003</v>
      </c>
      <c r="AA200" s="38">
        <v>9.5155492734817901</v>
      </c>
      <c r="AB200" s="38">
        <v>15.616747914541399</v>
      </c>
      <c r="AC200" s="38">
        <v>0</v>
      </c>
      <c r="AD200" s="38">
        <v>28.497861121838</v>
      </c>
      <c r="AE200" s="38">
        <v>17.6134377204008</v>
      </c>
      <c r="AF200" s="38">
        <v>10.4722410360514</v>
      </c>
      <c r="AG200" s="38">
        <v>42.946056764988903</v>
      </c>
      <c r="AH200" s="38">
        <v>0</v>
      </c>
    </row>
    <row r="201" spans="2:34" x14ac:dyDescent="0.3">
      <c r="B201" s="2" t="s">
        <v>274</v>
      </c>
      <c r="C201" s="3" t="s">
        <v>295</v>
      </c>
      <c r="D201" t="s">
        <v>211</v>
      </c>
      <c r="E201" s="20">
        <v>0.17</v>
      </c>
      <c r="F201" s="20">
        <v>0.20599999999999999</v>
      </c>
      <c r="G201" s="20">
        <v>0.23699999999999999</v>
      </c>
      <c r="H201" s="14">
        <v>1.3</v>
      </c>
      <c r="I201" s="20">
        <v>0.23</v>
      </c>
      <c r="J201" s="14">
        <v>1.5</v>
      </c>
      <c r="K201" s="26">
        <v>100</v>
      </c>
      <c r="L201" s="26">
        <v>4.5</v>
      </c>
      <c r="M201" s="23">
        <f t="shared" si="42"/>
        <v>3.4466666666666668</v>
      </c>
      <c r="N201" s="23">
        <v>82.5</v>
      </c>
      <c r="O201" s="24">
        <v>6.000671716983244</v>
      </c>
      <c r="P201">
        <v>0</v>
      </c>
      <c r="Q201">
        <v>0</v>
      </c>
      <c r="R201">
        <v>0</v>
      </c>
      <c r="S201">
        <v>1</v>
      </c>
      <c r="T201" s="38">
        <v>22.866872865127299</v>
      </c>
      <c r="U201" s="38">
        <v>13.9107026229581</v>
      </c>
      <c r="V201" s="38">
        <v>4.4250001907348802</v>
      </c>
      <c r="W201" s="38">
        <v>15.616747914541399</v>
      </c>
      <c r="X201" s="38">
        <v>0</v>
      </c>
      <c r="Y201" s="38">
        <v>20.409722199774201</v>
      </c>
      <c r="Z201" s="38">
        <v>6.4048864437821003</v>
      </c>
      <c r="AA201" s="38">
        <v>9.5155492734817901</v>
      </c>
      <c r="AB201" s="38">
        <v>15.616747914541399</v>
      </c>
      <c r="AC201" s="38">
        <v>0</v>
      </c>
      <c r="AD201" s="38">
        <v>26.845984209886801</v>
      </c>
      <c r="AE201" s="38">
        <v>17.6134377204008</v>
      </c>
      <c r="AF201" s="38">
        <v>10.4722410360514</v>
      </c>
      <c r="AG201" s="38">
        <v>42.946056764988903</v>
      </c>
      <c r="AH201" s="38">
        <v>0</v>
      </c>
    </row>
    <row r="202" spans="2:34" x14ac:dyDescent="0.3">
      <c r="B202" s="2" t="s">
        <v>275</v>
      </c>
      <c r="C202" s="3" t="s">
        <v>291</v>
      </c>
      <c r="D202" t="s">
        <v>212</v>
      </c>
      <c r="E202" s="20">
        <v>0.17</v>
      </c>
      <c r="F202" s="20">
        <v>0.20599999999999999</v>
      </c>
      <c r="G202" s="20">
        <v>0.23699999999999999</v>
      </c>
      <c r="H202" s="14">
        <v>1.3</v>
      </c>
      <c r="I202" s="20">
        <v>0.23</v>
      </c>
      <c r="J202" s="14">
        <v>1.5</v>
      </c>
      <c r="K202" s="26">
        <v>100</v>
      </c>
      <c r="L202" s="26">
        <v>4.5</v>
      </c>
      <c r="M202" s="26">
        <v>4.5</v>
      </c>
      <c r="N202" s="23">
        <v>82.5</v>
      </c>
      <c r="O202" s="24">
        <v>6.000671716983244</v>
      </c>
      <c r="P202">
        <v>0</v>
      </c>
      <c r="Q202">
        <v>0</v>
      </c>
      <c r="R202">
        <v>0</v>
      </c>
      <c r="S202">
        <v>1</v>
      </c>
      <c r="T202" s="38">
        <v>22.866872865127299</v>
      </c>
      <c r="U202" s="38">
        <v>13.9107026229581</v>
      </c>
      <c r="V202" s="38">
        <v>4.4250001907348802</v>
      </c>
      <c r="W202" s="38">
        <v>15.616747914541399</v>
      </c>
      <c r="X202" s="38">
        <v>0</v>
      </c>
      <c r="Y202" s="38">
        <v>20.409722199774201</v>
      </c>
      <c r="Z202" s="38">
        <v>4.9361137260676902</v>
      </c>
      <c r="AA202" s="38">
        <v>9.5155492734817901</v>
      </c>
      <c r="AB202" s="38">
        <v>15.616747914541399</v>
      </c>
      <c r="AC202" s="38">
        <v>0</v>
      </c>
      <c r="AD202" s="38">
        <v>26.845984209886801</v>
      </c>
      <c r="AE202" s="38">
        <v>13.5743127466862</v>
      </c>
      <c r="AF202" s="38">
        <v>10.4722410360514</v>
      </c>
      <c r="AG202" s="38">
        <v>42.946056764988903</v>
      </c>
      <c r="AH202" s="38">
        <v>0</v>
      </c>
    </row>
    <row r="203" spans="2:34" x14ac:dyDescent="0.3">
      <c r="B203" s="2" t="s">
        <v>322</v>
      </c>
      <c r="C203" s="3" t="s">
        <v>195</v>
      </c>
      <c r="D203" t="s">
        <v>299</v>
      </c>
      <c r="E203" s="20">
        <v>0.17</v>
      </c>
      <c r="F203" s="20">
        <v>0.20599999999999999</v>
      </c>
      <c r="G203" s="20">
        <v>0.23699999999999999</v>
      </c>
      <c r="H203" s="14">
        <v>1.3</v>
      </c>
      <c r="I203" s="20">
        <v>0.23</v>
      </c>
      <c r="J203" s="14">
        <v>1.5</v>
      </c>
      <c r="K203" s="26">
        <v>100</v>
      </c>
      <c r="L203" s="26">
        <v>4.5</v>
      </c>
      <c r="M203" s="26">
        <v>4.5</v>
      </c>
      <c r="N203" s="26">
        <v>100</v>
      </c>
      <c r="O203" s="24">
        <v>6.000671716983244</v>
      </c>
      <c r="P203">
        <v>0</v>
      </c>
      <c r="Q203">
        <v>0</v>
      </c>
      <c r="R203">
        <v>0</v>
      </c>
      <c r="S203">
        <v>1</v>
      </c>
      <c r="T203" s="38">
        <v>22.866872865127299</v>
      </c>
      <c r="U203" s="38">
        <v>13.9107026229581</v>
      </c>
      <c r="V203" s="38">
        <v>4.4250001907348802</v>
      </c>
      <c r="W203" s="38">
        <v>15.616747914541399</v>
      </c>
      <c r="X203" s="38">
        <v>0</v>
      </c>
      <c r="Y203" s="38">
        <v>20.409722199774201</v>
      </c>
      <c r="Z203" s="38">
        <v>4.9361137260676902</v>
      </c>
      <c r="AA203" s="38">
        <v>7.8508729664793</v>
      </c>
      <c r="AB203" s="38">
        <v>15.616747914541399</v>
      </c>
      <c r="AC203" s="38">
        <v>0</v>
      </c>
      <c r="AD203" s="38">
        <v>26.845984209886801</v>
      </c>
      <c r="AE203" s="38">
        <v>13.5743127466862</v>
      </c>
      <c r="AF203" s="38">
        <v>8.6410970983486397</v>
      </c>
      <c r="AG203" s="38">
        <v>42.946056764988903</v>
      </c>
      <c r="AH203" s="38">
        <v>0</v>
      </c>
    </row>
    <row r="204" spans="2:34" x14ac:dyDescent="0.3">
      <c r="B204" s="2" t="s">
        <v>323</v>
      </c>
      <c r="C204" s="3" t="s">
        <v>143</v>
      </c>
      <c r="D204" s="16" t="s">
        <v>209</v>
      </c>
      <c r="E204" s="20">
        <v>0.17</v>
      </c>
      <c r="F204" s="20">
        <v>0.20599999999999999</v>
      </c>
      <c r="G204" s="20">
        <v>0.23699999999999999</v>
      </c>
      <c r="H204" s="14">
        <v>1.3</v>
      </c>
      <c r="I204" s="20">
        <v>0.23</v>
      </c>
      <c r="J204" s="14">
        <v>1.5</v>
      </c>
      <c r="K204" s="26">
        <v>100</v>
      </c>
      <c r="L204" s="26">
        <v>4.5</v>
      </c>
      <c r="M204" s="26">
        <v>4.5</v>
      </c>
      <c r="N204" s="26">
        <v>100</v>
      </c>
      <c r="O204" s="28">
        <v>4</v>
      </c>
      <c r="P204">
        <v>0</v>
      </c>
      <c r="Q204">
        <v>0</v>
      </c>
      <c r="R204">
        <v>0</v>
      </c>
      <c r="S204">
        <v>1</v>
      </c>
      <c r="T204" s="38">
        <v>25.005608485962298</v>
      </c>
      <c r="U204" s="38">
        <v>12.346084510530799</v>
      </c>
      <c r="V204" s="38">
        <v>4.4250001907348802</v>
      </c>
      <c r="W204" s="38">
        <v>10.411165276360901</v>
      </c>
      <c r="X204" s="38">
        <v>0</v>
      </c>
      <c r="Y204" s="38">
        <v>22.2571278736553</v>
      </c>
      <c r="Z204" s="38">
        <v>4.3711510198759402</v>
      </c>
      <c r="AA204" s="38">
        <v>7.8508729664793</v>
      </c>
      <c r="AB204" s="38">
        <v>10.411165276360901</v>
      </c>
      <c r="AC204" s="38">
        <v>0</v>
      </c>
      <c r="AD204" s="38">
        <v>29.187724932722301</v>
      </c>
      <c r="AE204" s="38">
        <v>12.020665304658801</v>
      </c>
      <c r="AF204" s="38">
        <v>8.6410970983486397</v>
      </c>
      <c r="AG204" s="38">
        <v>28.630704509992601</v>
      </c>
      <c r="AH204" s="38">
        <v>0</v>
      </c>
    </row>
    <row r="205" spans="2:34" x14ac:dyDescent="0.3">
      <c r="B205" s="2" t="s">
        <v>324</v>
      </c>
      <c r="C205" s="3" t="s">
        <v>297</v>
      </c>
      <c r="D205" t="s">
        <v>186</v>
      </c>
      <c r="E205" s="19">
        <v>0.24</v>
      </c>
      <c r="F205" s="19">
        <v>1.05</v>
      </c>
      <c r="G205" s="19">
        <v>1.74</v>
      </c>
      <c r="H205" s="11">
        <v>3.1</v>
      </c>
      <c r="I205" s="19">
        <v>0.72</v>
      </c>
      <c r="J205" s="11">
        <v>3.8</v>
      </c>
      <c r="K205" s="23">
        <v>83.2</v>
      </c>
      <c r="L205" s="23">
        <f t="shared" ref="L205:L206" si="43">(3.62+3.38)/2</f>
        <v>3.5</v>
      </c>
      <c r="M205" s="23">
        <v>3.5</v>
      </c>
      <c r="N205" s="26">
        <v>100</v>
      </c>
      <c r="O205" s="28">
        <v>4</v>
      </c>
      <c r="P205">
        <v>0</v>
      </c>
      <c r="Q205">
        <v>0</v>
      </c>
      <c r="R205">
        <v>0</v>
      </c>
      <c r="S205">
        <v>1</v>
      </c>
      <c r="T205" s="38">
        <v>45.311845800420699</v>
      </c>
      <c r="U205" s="38">
        <v>19.576827306352001</v>
      </c>
      <c r="V205" s="38">
        <v>4.4250001907348802</v>
      </c>
      <c r="W205" s="38">
        <v>10.411165276360901</v>
      </c>
      <c r="X205" s="38">
        <v>0</v>
      </c>
      <c r="Y205" s="38">
        <v>47.930896100825997</v>
      </c>
      <c r="Z205" s="38">
        <v>8.7335272990178208</v>
      </c>
      <c r="AA205" s="38">
        <v>7.8508729664793</v>
      </c>
      <c r="AB205" s="38">
        <v>10.411165276360901</v>
      </c>
      <c r="AC205" s="38">
        <v>0</v>
      </c>
      <c r="AD205" s="38">
        <v>62.072865762904598</v>
      </c>
      <c r="AE205" s="38">
        <v>24.017200072299001</v>
      </c>
      <c r="AF205" s="38">
        <v>8.6410970983486397</v>
      </c>
      <c r="AG205" s="38">
        <v>28.630704509992601</v>
      </c>
      <c r="AH205" s="38">
        <v>0</v>
      </c>
    </row>
    <row r="206" spans="2:34" x14ac:dyDescent="0.3">
      <c r="B206" s="2" t="s">
        <v>325</v>
      </c>
      <c r="C206" s="3" t="s">
        <v>300</v>
      </c>
      <c r="D206" t="s">
        <v>187</v>
      </c>
      <c r="E206" s="19">
        <v>0.24</v>
      </c>
      <c r="F206" s="19">
        <v>1.05</v>
      </c>
      <c r="G206" s="19">
        <v>1.74</v>
      </c>
      <c r="H206" s="11">
        <v>3.1</v>
      </c>
      <c r="I206" s="19">
        <v>0.72</v>
      </c>
      <c r="J206" s="11">
        <v>3.8</v>
      </c>
      <c r="K206" s="23">
        <v>83.2</v>
      </c>
      <c r="L206" s="23">
        <f t="shared" si="43"/>
        <v>3.5</v>
      </c>
      <c r="M206" s="26">
        <v>4.5</v>
      </c>
      <c r="N206" s="26">
        <v>100</v>
      </c>
      <c r="O206" s="28">
        <v>4</v>
      </c>
      <c r="P206">
        <v>0</v>
      </c>
      <c r="Q206">
        <v>0</v>
      </c>
      <c r="R206">
        <v>0</v>
      </c>
      <c r="S206">
        <v>1</v>
      </c>
      <c r="T206" s="38">
        <v>45.311845800420699</v>
      </c>
      <c r="U206" s="38">
        <v>19.576827306352001</v>
      </c>
      <c r="V206" s="38">
        <v>4.4250001907348802</v>
      </c>
      <c r="W206" s="38">
        <v>10.411165276360901</v>
      </c>
      <c r="X206" s="38">
        <v>0</v>
      </c>
      <c r="Y206" s="38">
        <v>47.930896100825997</v>
      </c>
      <c r="Z206" s="38">
        <v>6.7307491484911299</v>
      </c>
      <c r="AA206" s="38">
        <v>7.8508729664793</v>
      </c>
      <c r="AB206" s="38">
        <v>10.411165276360901</v>
      </c>
      <c r="AC206" s="38">
        <v>0</v>
      </c>
      <c r="AD206" s="38">
        <v>62.072865762904598</v>
      </c>
      <c r="AE206" s="38">
        <v>18.509560158350599</v>
      </c>
      <c r="AF206" s="38">
        <v>8.6410970983486397</v>
      </c>
      <c r="AG206" s="38">
        <v>28.630704509992601</v>
      </c>
      <c r="AH206" s="38">
        <v>0</v>
      </c>
    </row>
    <row r="207" spans="2:34" x14ac:dyDescent="0.3">
      <c r="B207" s="2" t="s">
        <v>326</v>
      </c>
      <c r="C207" s="3" t="s">
        <v>301</v>
      </c>
      <c r="D207" t="s">
        <v>298</v>
      </c>
      <c r="E207" s="19">
        <v>0.24</v>
      </c>
      <c r="F207" s="19">
        <v>1.05</v>
      </c>
      <c r="G207" s="19">
        <v>1.74</v>
      </c>
      <c r="H207" s="11">
        <v>3.1</v>
      </c>
      <c r="I207" s="19">
        <v>0.72</v>
      </c>
      <c r="J207" s="11">
        <v>3.8</v>
      </c>
      <c r="K207" s="23">
        <v>83.2</v>
      </c>
      <c r="L207" s="26">
        <v>4.5</v>
      </c>
      <c r="M207" s="26">
        <v>4.5</v>
      </c>
      <c r="N207" s="26">
        <v>100</v>
      </c>
      <c r="O207" s="28">
        <v>4</v>
      </c>
      <c r="P207">
        <v>0</v>
      </c>
      <c r="Q207">
        <v>0</v>
      </c>
      <c r="R207">
        <v>0</v>
      </c>
      <c r="S207">
        <v>1</v>
      </c>
      <c r="T207" s="38">
        <v>45.311845800420699</v>
      </c>
      <c r="U207" s="38">
        <v>19.576827306352001</v>
      </c>
      <c r="V207" s="38">
        <v>4.4250001907348802</v>
      </c>
      <c r="W207" s="38">
        <v>10.411165276360901</v>
      </c>
      <c r="X207" s="38">
        <v>0</v>
      </c>
      <c r="Y207" s="38">
        <v>46.806729745176902</v>
      </c>
      <c r="Z207" s="38">
        <v>6.7307491484911299</v>
      </c>
      <c r="AA207" s="38">
        <v>7.8508729664793</v>
      </c>
      <c r="AB207" s="38">
        <v>10.411165276360901</v>
      </c>
      <c r="AC207" s="38">
        <v>0</v>
      </c>
      <c r="AD207" s="38">
        <v>58.981408284869403</v>
      </c>
      <c r="AE207" s="38">
        <v>18.509560158350599</v>
      </c>
      <c r="AF207" s="38">
        <v>8.6410970983486397</v>
      </c>
      <c r="AG207" s="38">
        <v>28.630704509992601</v>
      </c>
      <c r="AH207" s="38">
        <v>0</v>
      </c>
    </row>
    <row r="208" spans="2:34" x14ac:dyDescent="0.3">
      <c r="B208" s="2" t="s">
        <v>327</v>
      </c>
      <c r="C208" s="3" t="s">
        <v>296</v>
      </c>
      <c r="D208" s="16" t="s">
        <v>185</v>
      </c>
      <c r="E208" s="19">
        <v>0.24</v>
      </c>
      <c r="F208" s="19">
        <v>1.05</v>
      </c>
      <c r="G208" s="19">
        <v>1.74</v>
      </c>
      <c r="H208" s="11">
        <v>3.1</v>
      </c>
      <c r="I208" s="19">
        <v>0.72</v>
      </c>
      <c r="J208" s="11">
        <v>3.8</v>
      </c>
      <c r="K208" s="26">
        <v>100</v>
      </c>
      <c r="L208" s="26">
        <v>4.5</v>
      </c>
      <c r="M208" s="26">
        <v>4.5</v>
      </c>
      <c r="N208" s="26">
        <v>100</v>
      </c>
      <c r="O208" s="28">
        <v>4</v>
      </c>
      <c r="P208">
        <v>0</v>
      </c>
      <c r="Q208">
        <v>0</v>
      </c>
      <c r="R208">
        <v>0</v>
      </c>
      <c r="S208">
        <v>1</v>
      </c>
      <c r="T208" s="38">
        <v>45.311845800420699</v>
      </c>
      <c r="U208" s="38">
        <v>19.576827306352001</v>
      </c>
      <c r="V208" s="38">
        <v>4.4250001907348802</v>
      </c>
      <c r="W208" s="38">
        <v>10.411165276360901</v>
      </c>
      <c r="X208" s="38">
        <v>0</v>
      </c>
      <c r="Y208" s="38">
        <v>39.706225169168597</v>
      </c>
      <c r="Z208" s="38">
        <v>6.7307491484911299</v>
      </c>
      <c r="AA208" s="38">
        <v>7.8508729664793</v>
      </c>
      <c r="AB208" s="38">
        <v>10.411165276360901</v>
      </c>
      <c r="AC208" s="38">
        <v>0</v>
      </c>
      <c r="AD208" s="38">
        <v>51.170853251260397</v>
      </c>
      <c r="AE208" s="38">
        <v>18.509560158350599</v>
      </c>
      <c r="AF208" s="38">
        <v>8.6410970983486397</v>
      </c>
      <c r="AG208" s="38">
        <v>28.630704509992601</v>
      </c>
      <c r="AH208" s="38">
        <v>0</v>
      </c>
    </row>
  </sheetData>
  <mergeCells count="31">
    <mergeCell ref="C179:C180"/>
    <mergeCell ref="C22:C23"/>
    <mergeCell ref="C24:C25"/>
    <mergeCell ref="C26:C27"/>
    <mergeCell ref="C114:C117"/>
    <mergeCell ref="C169:C170"/>
    <mergeCell ref="C165:C168"/>
    <mergeCell ref="C159:C164"/>
    <mergeCell ref="C118:C119"/>
    <mergeCell ref="C108:C113"/>
    <mergeCell ref="C128:C129"/>
    <mergeCell ref="C126:C127"/>
    <mergeCell ref="C124:C125"/>
    <mergeCell ref="C175:C176"/>
    <mergeCell ref="C177:C178"/>
    <mergeCell ref="H3:I3"/>
    <mergeCell ref="E3:G3"/>
    <mergeCell ref="C171:C172"/>
    <mergeCell ref="K3:L3"/>
    <mergeCell ref="C18:C21"/>
    <mergeCell ref="C69:C72"/>
    <mergeCell ref="C16:C17"/>
    <mergeCell ref="C12:C15"/>
    <mergeCell ref="C6:C11"/>
    <mergeCell ref="C63:C66"/>
    <mergeCell ref="C57:C62"/>
    <mergeCell ref="C77:C78"/>
    <mergeCell ref="C75:C76"/>
    <mergeCell ref="C73:C74"/>
    <mergeCell ref="C120:C121"/>
    <mergeCell ref="C67:C6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</dc:creator>
  <cp:lastModifiedBy>User</cp:lastModifiedBy>
  <dcterms:created xsi:type="dcterms:W3CDTF">2023-02-14T01:25:41Z</dcterms:created>
  <dcterms:modified xsi:type="dcterms:W3CDTF">2023-02-27T01:48:21Z</dcterms:modified>
</cp:coreProperties>
</file>