
<file path=[Content_Types].xml><?xml version="1.0" encoding="utf-8"?>
<Types xmlns="http://schemas.openxmlformats.org/package/2006/content-types">
  <Default Extension="glb" ContentType="model/gltf.binary"/>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ashra\Documents\Zion\"/>
    </mc:Choice>
  </mc:AlternateContent>
  <xr:revisionPtr revIDLastSave="0" documentId="13_ncr:1_{EBF1C95F-F85C-4A47-8624-E00B59A895F1}" xr6:coauthVersionLast="47" xr6:coauthVersionMax="47" xr10:uidLastSave="{00000000-0000-0000-0000-000000000000}"/>
  <bookViews>
    <workbookView xWindow="-105" yWindow="0" windowWidth="12510" windowHeight="11625" firstSheet="1" activeTab="3" xr2:uid="{8F80B779-6751-4116-87B0-426E9B1CC276}"/>
  </bookViews>
  <sheets>
    <sheet name="Dataset-1" sheetId="3" r:id="rId1"/>
    <sheet name="Table" sheetId="1" r:id="rId2"/>
    <sheet name="Pivot Table" sheetId="2" r:id="rId3"/>
    <sheet name="Pivot Chart" sheetId="4" r:id="rId4"/>
  </sheets>
  <definedNames>
    <definedName name="Slicer_Department">#N/A</definedName>
    <definedName name="Slicer_Gender">#N/A</definedName>
    <definedName name="Slicer_Tenure_In_Years">#N/A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 i="1"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P2" i="1" a="1"/>
  <c r="P2" i="1" s="1"/>
  <c r="P3" i="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c r="P94" i="1" a="1"/>
  <c r="P94" i="1" s="1"/>
  <c r="P95" i="1" a="1"/>
  <c r="P95" i="1" s="1"/>
  <c r="P96" i="1" a="1"/>
  <c r="P96" i="1" s="1"/>
  <c r="P97" i="1" a="1"/>
  <c r="P97" i="1" s="1"/>
  <c r="P98" i="1" a="1"/>
  <c r="P98" i="1" s="1"/>
  <c r="P99" i="1" a="1"/>
  <c r="P99" i="1" s="1"/>
  <c r="P100" i="1" a="1"/>
  <c r="P100" i="1" s="1"/>
  <c r="P101" i="1" a="1"/>
  <c r="P101" i="1" s="1"/>
  <c r="P102" i="1" a="1"/>
  <c r="P102" i="1" s="1"/>
  <c r="P103" i="1" a="1"/>
  <c r="P103" i="1" s="1"/>
  <c r="P104" i="1" a="1"/>
  <c r="P104" i="1" s="1"/>
  <c r="P105" i="1" a="1"/>
  <c r="P105" i="1" s="1"/>
  <c r="P106" i="1" a="1"/>
  <c r="P106" i="1" s="1"/>
  <c r="P107" i="1" a="1"/>
  <c r="P107" i="1" s="1"/>
  <c r="P108" i="1" a="1"/>
  <c r="P108" i="1" s="1"/>
  <c r="P109" i="1" a="1"/>
  <c r="P109" i="1" s="1"/>
  <c r="P110" i="1" a="1"/>
  <c r="P110" i="1" s="1"/>
  <c r="P111" i="1" a="1"/>
  <c r="P111" i="1" s="1"/>
  <c r="P112" i="1" a="1"/>
  <c r="P112" i="1" s="1"/>
  <c r="P113" i="1" a="1"/>
  <c r="P113" i="1" s="1"/>
  <c r="P114" i="1" a="1"/>
  <c r="P114" i="1" s="1"/>
  <c r="P115" i="1" a="1"/>
  <c r="P115" i="1" s="1"/>
  <c r="P116" i="1" a="1"/>
  <c r="P116" i="1" s="1"/>
  <c r="P117" i="1" a="1"/>
  <c r="P117" i="1" s="1"/>
  <c r="P118" i="1" a="1"/>
  <c r="P118" i="1" s="1"/>
  <c r="P119" i="1" a="1"/>
  <c r="P119" i="1" s="1"/>
  <c r="P120" i="1" a="1"/>
  <c r="P120" i="1" s="1"/>
  <c r="P121" i="1" a="1"/>
  <c r="P121" i="1" s="1"/>
  <c r="P122" i="1" a="1"/>
  <c r="P122" i="1" s="1"/>
  <c r="P123" i="1" a="1"/>
  <c r="P123" i="1" s="1"/>
  <c r="P124" i="1" a="1"/>
  <c r="P124" i="1" s="1"/>
  <c r="P125" i="1" a="1"/>
  <c r="P125" i="1"/>
  <c r="P126" i="1" a="1"/>
  <c r="P126" i="1" s="1"/>
  <c r="P127" i="1" a="1"/>
  <c r="P127" i="1" s="1"/>
  <c r="P128" i="1" a="1"/>
  <c r="P128" i="1" s="1"/>
  <c r="P129" i="1" a="1"/>
  <c r="P129" i="1" s="1"/>
  <c r="P130" i="1" a="1"/>
  <c r="P130" i="1" s="1"/>
  <c r="P131" i="1" a="1"/>
  <c r="P131" i="1" s="1"/>
  <c r="P132" i="1" a="1"/>
  <c r="P132" i="1" s="1"/>
  <c r="P133" i="1" a="1"/>
  <c r="P133" i="1" s="1"/>
  <c r="P134" i="1" a="1"/>
  <c r="P134" i="1" s="1"/>
  <c r="P135" i="1" a="1"/>
  <c r="P135" i="1" s="1"/>
  <c r="P136" i="1" a="1"/>
  <c r="P136" i="1" s="1"/>
  <c r="P137" i="1" a="1"/>
  <c r="P137" i="1" s="1"/>
  <c r="P138" i="1" a="1"/>
  <c r="P138" i="1" s="1"/>
  <c r="P139" i="1" a="1"/>
  <c r="P139" i="1" s="1"/>
  <c r="P140" i="1" a="1"/>
  <c r="P140" i="1" s="1"/>
  <c r="P141" i="1" a="1"/>
  <c r="P141" i="1" s="1"/>
  <c r="P142" i="1" a="1"/>
  <c r="P142" i="1" s="1"/>
  <c r="P143" i="1" a="1"/>
  <c r="P143" i="1" s="1"/>
  <c r="P144" i="1" a="1"/>
  <c r="P144" i="1" s="1"/>
  <c r="P145" i="1" a="1"/>
  <c r="P145" i="1" s="1"/>
  <c r="P146" i="1" a="1"/>
  <c r="P146" i="1" s="1"/>
  <c r="P147" i="1" a="1"/>
  <c r="P147" i="1" s="1"/>
  <c r="P148" i="1" a="1"/>
  <c r="P148" i="1" s="1"/>
  <c r="P149" i="1" a="1"/>
  <c r="P149" i="1" s="1"/>
  <c r="P150" i="1" a="1"/>
  <c r="P150" i="1" s="1"/>
  <c r="P151" i="1" a="1"/>
  <c r="P151" i="1" s="1"/>
  <c r="P152" i="1" a="1"/>
  <c r="P152" i="1" s="1"/>
  <c r="P153" i="1" a="1"/>
  <c r="P153" i="1" s="1"/>
  <c r="P154" i="1" a="1"/>
  <c r="P154" i="1" s="1"/>
  <c r="P155" i="1" a="1"/>
  <c r="P155" i="1" s="1"/>
  <c r="P156" i="1" a="1"/>
  <c r="P156" i="1" s="1"/>
  <c r="P157" i="1" a="1"/>
  <c r="P157" i="1" s="1"/>
  <c r="P158" i="1" a="1"/>
  <c r="P158" i="1" s="1"/>
  <c r="P159" i="1" a="1"/>
  <c r="P159" i="1" s="1"/>
  <c r="P160" i="1" a="1"/>
  <c r="P160" i="1" s="1"/>
  <c r="P161" i="1" a="1"/>
  <c r="P161" i="1" s="1"/>
  <c r="P162" i="1" a="1"/>
  <c r="P162" i="1" s="1"/>
  <c r="P163" i="1" a="1"/>
  <c r="P163" i="1" s="1"/>
  <c r="P164" i="1" a="1"/>
  <c r="P164" i="1" s="1"/>
  <c r="P165" i="1" a="1"/>
  <c r="P165" i="1" s="1"/>
  <c r="P166" i="1" a="1"/>
  <c r="P166" i="1" s="1"/>
  <c r="P167" i="1" a="1"/>
  <c r="P167" i="1" s="1"/>
  <c r="P168" i="1" a="1"/>
  <c r="P168" i="1" s="1"/>
  <c r="P169" i="1" a="1"/>
  <c r="P169" i="1" s="1"/>
  <c r="P170" i="1" a="1"/>
  <c r="P170" i="1" s="1"/>
  <c r="P171" i="1" a="1"/>
  <c r="P171" i="1" s="1"/>
  <c r="P172" i="1" a="1"/>
  <c r="P172" i="1" s="1"/>
  <c r="P173" i="1" a="1"/>
  <c r="P173" i="1" s="1"/>
  <c r="P174" i="1" a="1"/>
  <c r="P174" i="1" s="1"/>
  <c r="P175" i="1" a="1"/>
  <c r="P175" i="1" s="1"/>
  <c r="P176" i="1" a="1"/>
  <c r="P176" i="1" s="1"/>
  <c r="P177" i="1" a="1"/>
  <c r="P177" i="1" s="1"/>
  <c r="P178" i="1" a="1"/>
  <c r="P178" i="1" s="1"/>
  <c r="P179" i="1" a="1"/>
  <c r="P179" i="1" s="1"/>
  <c r="P180" i="1" a="1"/>
  <c r="P180" i="1" s="1"/>
  <c r="P181" i="1" a="1"/>
  <c r="P181" i="1" s="1"/>
  <c r="P182" i="1" a="1"/>
  <c r="P182" i="1" s="1"/>
  <c r="P183" i="1" a="1"/>
  <c r="P183" i="1" s="1"/>
  <c r="P184" i="1" a="1"/>
  <c r="P184" i="1" s="1"/>
  <c r="P185" i="1" a="1"/>
  <c r="P185" i="1" s="1"/>
  <c r="P186" i="1" a="1"/>
  <c r="P186" i="1" s="1"/>
  <c r="P187" i="1" a="1"/>
  <c r="P187" i="1" s="1"/>
  <c r="P188" i="1" a="1"/>
  <c r="P188" i="1" s="1"/>
  <c r="P189" i="1" a="1"/>
  <c r="P189" i="1" s="1"/>
  <c r="P190" i="1" a="1"/>
  <c r="P190" i="1" s="1"/>
  <c r="P191" i="1" a="1"/>
  <c r="P191" i="1" s="1"/>
  <c r="P192" i="1" a="1"/>
  <c r="P192" i="1" s="1"/>
  <c r="P193" i="1" a="1"/>
  <c r="P193" i="1" s="1"/>
  <c r="P194" i="1" a="1"/>
  <c r="P194" i="1" s="1"/>
  <c r="P195" i="1" a="1"/>
  <c r="P195" i="1" s="1"/>
  <c r="P196" i="1" a="1"/>
  <c r="P196" i="1" s="1"/>
  <c r="P197" i="1" a="1"/>
  <c r="P197" i="1" s="1"/>
  <c r="P198" i="1" a="1"/>
  <c r="P198" i="1" s="1"/>
  <c r="P199" i="1" a="1"/>
  <c r="P199" i="1" s="1"/>
  <c r="P200" i="1" a="1"/>
  <c r="P200" i="1" s="1"/>
  <c r="P201" i="1" a="1"/>
  <c r="P201" i="1" s="1"/>
  <c r="P202" i="1" a="1"/>
  <c r="P202" i="1" s="1"/>
  <c r="P203" i="1" a="1"/>
  <c r="P203" i="1" s="1"/>
  <c r="P204" i="1" a="1"/>
  <c r="P204" i="1" s="1"/>
  <c r="P205" i="1" a="1"/>
  <c r="P205" i="1" s="1"/>
  <c r="P206" i="1" a="1"/>
  <c r="P206" i="1" s="1"/>
  <c r="P207" i="1" a="1"/>
  <c r="P207" i="1" s="1"/>
  <c r="P208" i="1" a="1"/>
  <c r="P208" i="1" s="1"/>
  <c r="P209" i="1" a="1"/>
  <c r="P209" i="1" s="1"/>
  <c r="P210" i="1" a="1"/>
  <c r="P210" i="1" s="1"/>
  <c r="P211" i="1" a="1"/>
  <c r="P211" i="1" s="1"/>
  <c r="P212" i="1" a="1"/>
  <c r="P212" i="1" s="1"/>
  <c r="P213" i="1" a="1"/>
  <c r="P213" i="1" s="1"/>
  <c r="P214" i="1" a="1"/>
  <c r="P214" i="1" s="1"/>
  <c r="P215" i="1" a="1"/>
  <c r="P215" i="1" s="1"/>
  <c r="P216" i="1" a="1"/>
  <c r="P216" i="1" s="1"/>
  <c r="P217" i="1" a="1"/>
  <c r="P217" i="1" s="1"/>
  <c r="P218" i="1" a="1"/>
  <c r="P218" i="1" s="1"/>
  <c r="P219" i="1" a="1"/>
  <c r="P219" i="1" s="1"/>
  <c r="P220" i="1" a="1"/>
  <c r="P220" i="1" s="1"/>
  <c r="P221" i="1" a="1"/>
  <c r="P221" i="1" s="1"/>
  <c r="P222" i="1" a="1"/>
  <c r="P222" i="1" s="1"/>
  <c r="P223" i="1" a="1"/>
  <c r="P223" i="1" s="1"/>
  <c r="P224" i="1" a="1"/>
  <c r="P224" i="1" s="1"/>
  <c r="P225" i="1" a="1"/>
  <c r="P225" i="1" s="1"/>
  <c r="P226" i="1" a="1"/>
  <c r="P226" i="1" s="1"/>
  <c r="P227" i="1" a="1"/>
  <c r="P227" i="1" s="1"/>
  <c r="P228" i="1" a="1"/>
  <c r="P228" i="1" s="1"/>
  <c r="P229" i="1" a="1"/>
  <c r="P229" i="1" s="1"/>
  <c r="P230" i="1" a="1"/>
  <c r="P230" i="1" s="1"/>
  <c r="P231" i="1" a="1"/>
  <c r="P231" i="1" s="1"/>
  <c r="P232" i="1" a="1"/>
  <c r="P232" i="1" s="1"/>
  <c r="P233" i="1" a="1"/>
  <c r="P233" i="1" s="1"/>
  <c r="P234" i="1" a="1"/>
  <c r="P234" i="1" s="1"/>
  <c r="P235" i="1" a="1"/>
  <c r="P235" i="1" s="1"/>
  <c r="P236" i="1" a="1"/>
  <c r="P236" i="1" s="1"/>
  <c r="P237" i="1" a="1"/>
  <c r="P237" i="1" s="1"/>
  <c r="P238" i="1" a="1"/>
  <c r="P238" i="1" s="1"/>
  <c r="P239" i="1" a="1"/>
  <c r="P239" i="1" s="1"/>
  <c r="P240" i="1" a="1"/>
  <c r="P240" i="1" s="1"/>
  <c r="P241" i="1" a="1"/>
  <c r="P241" i="1" s="1"/>
  <c r="P242" i="1" a="1"/>
  <c r="P242" i="1" s="1"/>
  <c r="P243" i="1" a="1"/>
  <c r="P243" i="1" s="1"/>
  <c r="P244" i="1" a="1"/>
  <c r="P244" i="1" s="1"/>
  <c r="P245" i="1" a="1"/>
  <c r="P245" i="1" s="1"/>
  <c r="P246" i="1" a="1"/>
  <c r="P246" i="1" s="1"/>
  <c r="P247" i="1" a="1"/>
  <c r="P247" i="1" s="1"/>
  <c r="P248" i="1" a="1"/>
  <c r="P248" i="1" s="1"/>
  <c r="P249" i="1" a="1"/>
  <c r="P249" i="1" s="1"/>
  <c r="P250" i="1" a="1"/>
  <c r="P250" i="1" s="1"/>
  <c r="P251" i="1" a="1"/>
  <c r="P251" i="1" s="1"/>
  <c r="P252" i="1" a="1"/>
  <c r="P252" i="1" s="1"/>
  <c r="P253" i="1" a="1"/>
  <c r="P253" i="1" s="1"/>
  <c r="P254" i="1" a="1"/>
  <c r="P254" i="1" s="1"/>
  <c r="P255" i="1" a="1"/>
  <c r="P255" i="1" s="1"/>
  <c r="P256" i="1" a="1"/>
  <c r="P256" i="1" s="1"/>
  <c r="P257" i="1" a="1"/>
  <c r="P257" i="1"/>
  <c r="P258" i="1" a="1"/>
  <c r="P258" i="1" s="1"/>
  <c r="P259" i="1" a="1"/>
  <c r="P259" i="1" s="1"/>
  <c r="P260" i="1" a="1"/>
  <c r="P260" i="1" s="1"/>
  <c r="P261" i="1" a="1"/>
  <c r="P261" i="1" s="1"/>
  <c r="P262" i="1" a="1"/>
  <c r="P262" i="1" s="1"/>
  <c r="P263" i="1" a="1"/>
  <c r="P263" i="1" s="1"/>
  <c r="P264" i="1" a="1"/>
  <c r="P264" i="1" s="1"/>
  <c r="P265" i="1" a="1"/>
  <c r="P265" i="1" s="1"/>
  <c r="P266" i="1" a="1"/>
  <c r="P266" i="1" s="1"/>
  <c r="P267" i="1" a="1"/>
  <c r="P267" i="1" s="1"/>
  <c r="P268" i="1" a="1"/>
  <c r="P268" i="1" s="1"/>
  <c r="P269" i="1" a="1"/>
  <c r="P269" i="1" s="1"/>
  <c r="P270" i="1" a="1"/>
  <c r="P270" i="1" s="1"/>
  <c r="P271" i="1" a="1"/>
  <c r="P271" i="1" s="1"/>
  <c r="P272" i="1" a="1"/>
  <c r="P272" i="1" s="1"/>
  <c r="P273" i="1" a="1"/>
  <c r="P273" i="1" s="1"/>
  <c r="P274" i="1" a="1"/>
  <c r="P274" i="1" s="1"/>
  <c r="P275" i="1" a="1"/>
  <c r="P275" i="1" s="1"/>
  <c r="P276" i="1" a="1"/>
  <c r="P276" i="1" s="1"/>
  <c r="P277" i="1" a="1"/>
  <c r="P277" i="1" s="1"/>
  <c r="P278" i="1" a="1"/>
  <c r="P278" i="1" s="1"/>
  <c r="P279" i="1" a="1"/>
  <c r="P279" i="1" s="1"/>
  <c r="P280" i="1" a="1"/>
  <c r="P280" i="1" s="1"/>
  <c r="P281" i="1" a="1"/>
  <c r="P281" i="1" s="1"/>
  <c r="P282" i="1" a="1"/>
  <c r="P282" i="1" s="1"/>
  <c r="P283" i="1" a="1"/>
  <c r="P283" i="1" s="1"/>
  <c r="P284" i="1" a="1"/>
  <c r="P284" i="1" s="1"/>
  <c r="P285" i="1" a="1"/>
  <c r="P285" i="1" s="1"/>
  <c r="P286" i="1" a="1"/>
  <c r="P286" i="1" s="1"/>
  <c r="P287" i="1" a="1"/>
  <c r="P287" i="1" s="1"/>
  <c r="P288" i="1" a="1"/>
  <c r="P288" i="1" s="1"/>
  <c r="P289" i="1" a="1"/>
  <c r="P289" i="1" s="1"/>
  <c r="P290" i="1" a="1"/>
  <c r="P290" i="1" s="1"/>
  <c r="P291" i="1" a="1"/>
  <c r="P291" i="1" s="1"/>
  <c r="P292" i="1" a="1"/>
  <c r="P292" i="1" s="1"/>
  <c r="P293" i="1" a="1"/>
  <c r="P293" i="1" s="1"/>
  <c r="P294" i="1" a="1"/>
  <c r="P294" i="1" s="1"/>
  <c r="P295" i="1" a="1"/>
  <c r="P295" i="1" s="1"/>
  <c r="P296" i="1" a="1"/>
  <c r="P296" i="1" s="1"/>
  <c r="P297" i="1" a="1"/>
  <c r="P297" i="1" s="1"/>
  <c r="P298" i="1" a="1"/>
  <c r="P298" i="1" s="1"/>
  <c r="P299" i="1" a="1"/>
  <c r="P299" i="1" s="1"/>
  <c r="P300" i="1" a="1"/>
  <c r="P300" i="1" s="1"/>
  <c r="P301" i="1" a="1"/>
  <c r="P301" i="1" s="1"/>
  <c r="P302" i="1" a="1"/>
  <c r="P302" i="1" s="1"/>
  <c r="P303" i="1" a="1"/>
  <c r="P303" i="1" s="1"/>
  <c r="P304" i="1" a="1"/>
  <c r="P304" i="1" s="1"/>
  <c r="P305" i="1" a="1"/>
  <c r="P305" i="1" s="1"/>
  <c r="P306" i="1" a="1"/>
  <c r="P306" i="1" s="1"/>
  <c r="P307" i="1" a="1"/>
  <c r="P307" i="1" s="1"/>
  <c r="P308" i="1" a="1"/>
  <c r="P308" i="1" s="1"/>
  <c r="P309" i="1" a="1"/>
  <c r="P309" i="1" s="1"/>
  <c r="P310" i="1" a="1"/>
  <c r="P310" i="1" s="1"/>
  <c r="P311" i="1" a="1"/>
  <c r="P311" i="1" s="1"/>
  <c r="P312" i="1" a="1"/>
  <c r="P312" i="1" s="1"/>
  <c r="P313" i="1" a="1"/>
  <c r="P313" i="1" s="1"/>
  <c r="P314" i="1" a="1"/>
  <c r="P314" i="1" s="1"/>
  <c r="P315" i="1" a="1"/>
  <c r="P315" i="1" s="1"/>
  <c r="P316" i="1" a="1"/>
  <c r="P316" i="1" s="1"/>
  <c r="P317" i="1" a="1"/>
  <c r="P317" i="1" s="1"/>
  <c r="P318" i="1" a="1"/>
  <c r="P318" i="1" s="1"/>
  <c r="P319" i="1" a="1"/>
  <c r="P319" i="1" s="1"/>
  <c r="P320" i="1" a="1"/>
  <c r="P320" i="1" s="1"/>
  <c r="P321" i="1" a="1"/>
  <c r="P321" i="1" s="1"/>
  <c r="P322" i="1" a="1"/>
  <c r="P322" i="1" s="1"/>
  <c r="P323" i="1" a="1"/>
  <c r="P323" i="1" s="1"/>
  <c r="P324" i="1" a="1"/>
  <c r="P324" i="1" s="1"/>
  <c r="P325" i="1" a="1"/>
  <c r="P325" i="1" s="1"/>
  <c r="P326" i="1" a="1"/>
  <c r="P326" i="1" s="1"/>
  <c r="P327" i="1" a="1"/>
  <c r="P327" i="1" s="1"/>
  <c r="P328" i="1" a="1"/>
  <c r="P328" i="1" s="1"/>
  <c r="P329" i="1" a="1"/>
  <c r="P329" i="1" s="1"/>
  <c r="P330" i="1" a="1"/>
  <c r="P330" i="1" s="1"/>
  <c r="P331" i="1" a="1"/>
  <c r="P331" i="1" s="1"/>
  <c r="P332" i="1" a="1"/>
  <c r="P332" i="1" s="1"/>
  <c r="P333" i="1" a="1"/>
  <c r="P333" i="1" s="1"/>
  <c r="P334" i="1" a="1"/>
  <c r="P334" i="1" s="1"/>
  <c r="P335" i="1" a="1"/>
  <c r="P335" i="1" s="1"/>
  <c r="P336" i="1" a="1"/>
  <c r="P336" i="1" s="1"/>
  <c r="P337" i="1" a="1"/>
  <c r="P337" i="1" s="1"/>
  <c r="P338" i="1" a="1"/>
  <c r="P338" i="1" s="1"/>
  <c r="P339" i="1" a="1"/>
  <c r="P339" i="1" s="1"/>
  <c r="P340" i="1" a="1"/>
  <c r="P340" i="1" s="1"/>
  <c r="P341" i="1" a="1"/>
  <c r="P341" i="1" s="1"/>
  <c r="P342" i="1" a="1"/>
  <c r="P342" i="1" s="1"/>
  <c r="P343" i="1" a="1"/>
  <c r="P343" i="1" s="1"/>
  <c r="P344" i="1" a="1"/>
  <c r="P344" i="1" s="1"/>
  <c r="P345" i="1" a="1"/>
  <c r="P345" i="1" s="1"/>
  <c r="P346" i="1" a="1"/>
  <c r="P346" i="1" s="1"/>
  <c r="P347" i="1" a="1"/>
  <c r="P347" i="1"/>
  <c r="P348" i="1" a="1"/>
  <c r="P348" i="1" s="1"/>
  <c r="P349" i="1" a="1"/>
  <c r="P349" i="1" s="1"/>
  <c r="P350" i="1" a="1"/>
  <c r="P350" i="1" s="1"/>
  <c r="P351" i="1" a="1"/>
  <c r="P351" i="1" s="1"/>
  <c r="P352" i="1" a="1"/>
  <c r="P352" i="1" s="1"/>
  <c r="P353" i="1" a="1"/>
  <c r="P353" i="1" s="1"/>
  <c r="P354" i="1" a="1"/>
  <c r="P354" i="1" s="1"/>
  <c r="P355" i="1" a="1"/>
  <c r="P355" i="1" s="1"/>
  <c r="P356" i="1" a="1"/>
  <c r="P356" i="1" s="1"/>
  <c r="P357" i="1" a="1"/>
  <c r="P357" i="1" s="1"/>
  <c r="P358" i="1" a="1"/>
  <c r="P358" i="1" s="1"/>
  <c r="P359" i="1" a="1"/>
  <c r="P359" i="1" s="1"/>
  <c r="P360" i="1" a="1"/>
  <c r="P360" i="1" s="1"/>
  <c r="P361" i="1" a="1"/>
  <c r="P361" i="1" s="1"/>
  <c r="P362" i="1" a="1"/>
  <c r="P362" i="1" s="1"/>
  <c r="P363" i="1" a="1"/>
  <c r="P363" i="1" s="1"/>
  <c r="P364" i="1" a="1"/>
  <c r="P364" i="1" s="1"/>
  <c r="P365" i="1" a="1"/>
  <c r="P365" i="1" s="1"/>
  <c r="P366" i="1" a="1"/>
  <c r="P366" i="1" s="1"/>
  <c r="P367" i="1" a="1"/>
  <c r="P367" i="1" s="1"/>
  <c r="P368" i="1" a="1"/>
  <c r="P368" i="1" s="1"/>
  <c r="P369" i="1" a="1"/>
  <c r="P369" i="1" s="1"/>
  <c r="P370" i="1" a="1"/>
  <c r="P370" i="1" s="1"/>
  <c r="P371" i="1" a="1"/>
  <c r="P371" i="1" s="1"/>
  <c r="P372" i="1" a="1"/>
  <c r="P372" i="1" s="1"/>
  <c r="P373" i="1" a="1"/>
  <c r="P373" i="1" s="1"/>
  <c r="P374" i="1" a="1"/>
  <c r="P374" i="1" s="1"/>
  <c r="P375" i="1" a="1"/>
  <c r="P375" i="1" s="1"/>
  <c r="P376" i="1" a="1"/>
  <c r="P376" i="1" s="1"/>
  <c r="P377" i="1" a="1"/>
  <c r="P377" i="1" s="1"/>
  <c r="P378" i="1" a="1"/>
  <c r="P378" i="1" s="1"/>
  <c r="P379" i="1" a="1"/>
  <c r="P379" i="1" s="1"/>
  <c r="P380" i="1" a="1"/>
  <c r="P380" i="1" s="1"/>
  <c r="P381" i="1" a="1"/>
  <c r="P381" i="1" s="1"/>
  <c r="P382" i="1" a="1"/>
  <c r="P382" i="1" s="1"/>
  <c r="P383" i="1" a="1"/>
  <c r="P383" i="1" s="1"/>
  <c r="P384" i="1" a="1"/>
  <c r="P384" i="1" s="1"/>
  <c r="P385" i="1" a="1"/>
  <c r="P385" i="1" s="1"/>
  <c r="P386" i="1" a="1"/>
  <c r="P386" i="1" s="1"/>
  <c r="P387" i="1" a="1"/>
  <c r="P387" i="1" s="1"/>
  <c r="P388" i="1" a="1"/>
  <c r="P388" i="1" s="1"/>
  <c r="P389" i="1" a="1"/>
  <c r="P389" i="1" s="1"/>
  <c r="P390" i="1" a="1"/>
  <c r="P390" i="1" s="1"/>
  <c r="P391" i="1" a="1"/>
  <c r="P391" i="1" s="1"/>
  <c r="P392" i="1" a="1"/>
  <c r="P392" i="1" s="1"/>
  <c r="P393" i="1" a="1"/>
  <c r="P393" i="1" s="1"/>
  <c r="P394" i="1" a="1"/>
  <c r="P394" i="1" s="1"/>
  <c r="P395" i="1" a="1"/>
  <c r="P395" i="1" s="1"/>
  <c r="P396" i="1" a="1"/>
  <c r="P396" i="1" s="1"/>
  <c r="P397" i="1" a="1"/>
  <c r="P397" i="1" s="1"/>
  <c r="P398" i="1" a="1"/>
  <c r="P398" i="1"/>
  <c r="P399" i="1" a="1"/>
  <c r="P399" i="1" s="1"/>
  <c r="P400" i="1" a="1"/>
  <c r="P400" i="1" s="1"/>
  <c r="P401" i="1" a="1"/>
  <c r="P401" i="1" s="1"/>
  <c r="P402" i="1" a="1"/>
  <c r="P402" i="1" s="1"/>
  <c r="P403" i="1" a="1"/>
  <c r="P403" i="1" s="1"/>
  <c r="P404" i="1" a="1"/>
  <c r="P404" i="1" s="1"/>
  <c r="P405" i="1" a="1"/>
  <c r="P405" i="1" s="1"/>
  <c r="P406" i="1" a="1"/>
  <c r="P406" i="1" s="1"/>
  <c r="P407" i="1" a="1"/>
  <c r="P407" i="1" s="1"/>
  <c r="P408" i="1" a="1"/>
  <c r="P408" i="1" s="1"/>
  <c r="P409" i="1" a="1"/>
  <c r="P409" i="1" s="1"/>
  <c r="P410" i="1" a="1"/>
  <c r="P410" i="1" s="1"/>
  <c r="P411" i="1" a="1"/>
  <c r="P411" i="1" s="1"/>
  <c r="P412" i="1" a="1"/>
  <c r="P412" i="1" s="1"/>
  <c r="P413" i="1" a="1"/>
  <c r="P413" i="1" s="1"/>
  <c r="P414" i="1" a="1"/>
  <c r="P414" i="1" s="1"/>
  <c r="P415" i="1" a="1"/>
  <c r="P415" i="1" s="1"/>
  <c r="P416" i="1" a="1"/>
  <c r="P416" i="1" s="1"/>
  <c r="P417" i="1" a="1"/>
  <c r="P417" i="1" s="1"/>
  <c r="P418" i="1" a="1"/>
  <c r="P418" i="1" s="1"/>
  <c r="P419" i="1" a="1"/>
  <c r="P419" i="1" s="1"/>
  <c r="P420" i="1" a="1"/>
  <c r="P420" i="1" s="1"/>
  <c r="P421" i="1" a="1"/>
  <c r="P421" i="1" s="1"/>
  <c r="P422" i="1" a="1"/>
  <c r="P422" i="1" s="1"/>
  <c r="P423" i="1" a="1"/>
  <c r="P423" i="1" s="1"/>
  <c r="P424" i="1" a="1"/>
  <c r="P424" i="1" s="1"/>
  <c r="P425" i="1" a="1"/>
  <c r="P425" i="1" s="1"/>
  <c r="P426" i="1" a="1"/>
  <c r="P426" i="1" s="1"/>
  <c r="P427" i="1" a="1"/>
  <c r="P427" i="1" s="1"/>
  <c r="P428" i="1" a="1"/>
  <c r="P428" i="1" s="1"/>
  <c r="P429" i="1" a="1"/>
  <c r="P429" i="1" s="1"/>
  <c r="P430" i="1" a="1"/>
  <c r="P430" i="1" s="1"/>
  <c r="P431" i="1" a="1"/>
  <c r="P431" i="1" s="1"/>
  <c r="P432" i="1" a="1"/>
  <c r="P432" i="1" s="1"/>
  <c r="P433" i="1" a="1"/>
  <c r="P433" i="1" s="1"/>
  <c r="P434" i="1" a="1"/>
  <c r="P434" i="1" s="1"/>
  <c r="P435" i="1" a="1"/>
  <c r="P435" i="1" s="1"/>
  <c r="P436" i="1" a="1"/>
  <c r="P436" i="1" s="1"/>
  <c r="P437" i="1" a="1"/>
  <c r="P437" i="1" s="1"/>
  <c r="P438" i="1" a="1"/>
  <c r="P438" i="1" s="1"/>
  <c r="P439" i="1" a="1"/>
  <c r="P439" i="1" s="1"/>
  <c r="P440" i="1" a="1"/>
  <c r="P440" i="1" s="1"/>
  <c r="P441" i="1" a="1"/>
  <c r="P441" i="1" s="1"/>
  <c r="P442" i="1" a="1"/>
  <c r="P442" i="1" s="1"/>
  <c r="P443" i="1" a="1"/>
  <c r="P443" i="1" s="1"/>
  <c r="P444" i="1" a="1"/>
  <c r="P444" i="1" s="1"/>
  <c r="P445" i="1" a="1"/>
  <c r="P445" i="1" s="1"/>
  <c r="P446" i="1" a="1"/>
  <c r="P446" i="1" s="1"/>
  <c r="P447" i="1" a="1"/>
  <c r="P447" i="1" s="1"/>
  <c r="P448" i="1" a="1"/>
  <c r="P448" i="1" s="1"/>
  <c r="P449" i="1" a="1"/>
  <c r="P449" i="1" s="1"/>
  <c r="P450" i="1" a="1"/>
  <c r="P450" i="1" s="1"/>
  <c r="P451" i="1" a="1"/>
  <c r="P451" i="1" s="1"/>
  <c r="P452" i="1" a="1"/>
  <c r="P452" i="1" s="1"/>
  <c r="P453" i="1" a="1"/>
  <c r="P453" i="1" s="1"/>
  <c r="P454" i="1" a="1"/>
  <c r="P454" i="1" s="1"/>
  <c r="P455" i="1" a="1"/>
  <c r="P455" i="1" s="1"/>
  <c r="P456" i="1" a="1"/>
  <c r="P456" i="1" s="1"/>
  <c r="P457" i="1" a="1"/>
  <c r="P457" i="1" s="1"/>
  <c r="P458" i="1" a="1"/>
  <c r="P458" i="1" s="1"/>
  <c r="P459" i="1" a="1"/>
  <c r="P459" i="1" s="1"/>
  <c r="P460" i="1" a="1"/>
  <c r="P460" i="1" s="1"/>
  <c r="P461" i="1" a="1"/>
  <c r="P461" i="1" s="1"/>
  <c r="P462" i="1" a="1"/>
  <c r="P462" i="1" s="1"/>
  <c r="P463" i="1" a="1"/>
  <c r="P463" i="1" s="1"/>
  <c r="P464" i="1" a="1"/>
  <c r="P464" i="1" s="1"/>
  <c r="P465" i="1" a="1"/>
  <c r="P465" i="1" s="1"/>
  <c r="P466" i="1" a="1"/>
  <c r="P466" i="1" s="1"/>
  <c r="P467" i="1" a="1"/>
  <c r="P467" i="1" s="1"/>
  <c r="P468" i="1" a="1"/>
  <c r="P468" i="1" s="1"/>
  <c r="P469" i="1" a="1"/>
  <c r="P469" i="1" s="1"/>
  <c r="P470" i="1" a="1"/>
  <c r="P470" i="1" s="1"/>
  <c r="P471" i="1" a="1"/>
  <c r="P471" i="1" s="1"/>
  <c r="P472" i="1" a="1"/>
  <c r="P472" i="1" s="1"/>
  <c r="P473" i="1" a="1"/>
  <c r="P473" i="1" s="1"/>
  <c r="P474" i="1" a="1"/>
  <c r="P474" i="1" s="1"/>
  <c r="P475" i="1" a="1"/>
  <c r="P475" i="1" s="1"/>
  <c r="P476" i="1" a="1"/>
  <c r="P476" i="1" s="1"/>
  <c r="P477" i="1" a="1"/>
  <c r="P477" i="1" s="1"/>
  <c r="P478" i="1" a="1"/>
  <c r="P478" i="1" s="1"/>
  <c r="P479" i="1" a="1"/>
  <c r="P479" i="1" s="1"/>
  <c r="P480" i="1" a="1"/>
  <c r="P480" i="1" s="1"/>
  <c r="P481" i="1" a="1"/>
  <c r="P481" i="1" s="1"/>
  <c r="P482" i="1" a="1"/>
  <c r="P482" i="1" s="1"/>
  <c r="P483" i="1" a="1"/>
  <c r="P483" i="1" s="1"/>
  <c r="P484" i="1" a="1"/>
  <c r="P484" i="1" s="1"/>
  <c r="P485" i="1" a="1"/>
  <c r="P485" i="1" s="1"/>
  <c r="P486" i="1" a="1"/>
  <c r="P486" i="1" s="1"/>
  <c r="P487" i="1" a="1"/>
  <c r="P487" i="1" s="1"/>
  <c r="P488" i="1" a="1"/>
  <c r="P488" i="1" s="1"/>
  <c r="P489" i="1" a="1"/>
  <c r="P489" i="1" s="1"/>
  <c r="P490" i="1" a="1"/>
  <c r="P490" i="1" s="1"/>
  <c r="P491" i="1" a="1"/>
  <c r="P491" i="1" s="1"/>
  <c r="P492" i="1" a="1"/>
  <c r="P492" i="1" s="1"/>
  <c r="P493" i="1" a="1"/>
  <c r="P493" i="1" s="1"/>
  <c r="P494" i="1" a="1"/>
  <c r="P494" i="1" s="1"/>
  <c r="P495" i="1" a="1"/>
  <c r="P495" i="1" s="1"/>
  <c r="P496" i="1" a="1"/>
  <c r="P496" i="1" s="1"/>
  <c r="P497" i="1" a="1"/>
  <c r="P497" i="1" s="1"/>
  <c r="P498" i="1" a="1"/>
  <c r="P498" i="1" s="1"/>
  <c r="P499" i="1" a="1"/>
  <c r="P499" i="1" s="1"/>
  <c r="P500" i="1" a="1"/>
  <c r="P500" i="1" s="1"/>
  <c r="P501" i="1" a="1"/>
  <c r="P501" i="1" s="1"/>
  <c r="P502" i="1" a="1"/>
  <c r="P502" i="1" s="1"/>
  <c r="P503" i="1" a="1"/>
  <c r="P503" i="1" s="1"/>
  <c r="P504" i="1" a="1"/>
  <c r="P504" i="1" s="1"/>
  <c r="P505" i="1" a="1"/>
  <c r="P505" i="1" s="1"/>
  <c r="P506" i="1" a="1"/>
  <c r="P506" i="1" s="1"/>
  <c r="P507" i="1" a="1"/>
  <c r="P507" i="1" s="1"/>
  <c r="P508" i="1" a="1"/>
  <c r="P508" i="1" s="1"/>
  <c r="P509" i="1" a="1"/>
  <c r="P509" i="1" s="1"/>
  <c r="P510" i="1" a="1"/>
  <c r="P510" i="1" s="1"/>
  <c r="P511" i="1" a="1"/>
  <c r="P511" i="1" s="1"/>
  <c r="P512" i="1" a="1"/>
  <c r="P512" i="1" s="1"/>
  <c r="P513" i="1" a="1"/>
  <c r="P513" i="1" s="1"/>
  <c r="P514" i="1" a="1"/>
  <c r="P514" i="1" s="1"/>
  <c r="P515" i="1" a="1"/>
  <c r="P515" i="1" s="1"/>
  <c r="P516" i="1" a="1"/>
  <c r="P516" i="1" s="1"/>
  <c r="P517" i="1" a="1"/>
  <c r="P517" i="1" s="1"/>
  <c r="P518" i="1" a="1"/>
  <c r="P518" i="1" s="1"/>
  <c r="P519" i="1" a="1"/>
  <c r="P519" i="1" s="1"/>
  <c r="P520" i="1" a="1"/>
  <c r="P520" i="1" s="1"/>
  <c r="P521" i="1" a="1"/>
  <c r="P521" i="1" s="1"/>
  <c r="P522" i="1" a="1"/>
  <c r="P522" i="1" s="1"/>
  <c r="P523" i="1" a="1"/>
  <c r="P523" i="1" s="1"/>
  <c r="P524" i="1" a="1"/>
  <c r="P524" i="1" s="1"/>
  <c r="P525" i="1" a="1"/>
  <c r="P525" i="1" s="1"/>
  <c r="P526" i="1" a="1"/>
  <c r="P526" i="1" s="1"/>
  <c r="P527" i="1" a="1"/>
  <c r="P527" i="1" s="1"/>
  <c r="P528" i="1" a="1"/>
  <c r="P528" i="1" s="1"/>
  <c r="P529" i="1" a="1"/>
  <c r="P529" i="1" s="1"/>
  <c r="P530" i="1" a="1"/>
  <c r="P530" i="1" s="1"/>
  <c r="P531" i="1" a="1"/>
  <c r="P531" i="1" s="1"/>
  <c r="P532" i="1" a="1"/>
  <c r="P532" i="1" s="1"/>
  <c r="P533" i="1" a="1"/>
  <c r="P533" i="1" s="1"/>
  <c r="P534" i="1" a="1"/>
  <c r="P534" i="1" s="1"/>
  <c r="P535" i="1" a="1"/>
  <c r="P535" i="1" s="1"/>
  <c r="P536" i="1" a="1"/>
  <c r="P536" i="1" s="1"/>
  <c r="P537" i="1" a="1"/>
  <c r="P537" i="1" s="1"/>
  <c r="P538" i="1" a="1"/>
  <c r="P538" i="1" s="1"/>
  <c r="P539" i="1" a="1"/>
  <c r="P539" i="1" s="1"/>
  <c r="P540" i="1" a="1"/>
  <c r="P540" i="1" s="1"/>
  <c r="P541" i="1" a="1"/>
  <c r="P541" i="1" s="1"/>
  <c r="P542" i="1" a="1"/>
  <c r="P542" i="1" s="1"/>
  <c r="P543" i="1" a="1"/>
  <c r="P543" i="1" s="1"/>
  <c r="P544" i="1" a="1"/>
  <c r="P544" i="1" s="1"/>
  <c r="P545" i="1" a="1"/>
  <c r="P545" i="1" s="1"/>
  <c r="P546" i="1" a="1"/>
  <c r="P546" i="1" s="1"/>
  <c r="P547" i="1" a="1"/>
  <c r="P547" i="1" s="1"/>
  <c r="P548" i="1" a="1"/>
  <c r="P548" i="1" s="1"/>
  <c r="P549" i="1" a="1"/>
  <c r="P549" i="1" s="1"/>
  <c r="P550" i="1" a="1"/>
  <c r="P550" i="1" s="1"/>
  <c r="P551" i="1" a="1"/>
  <c r="P551" i="1" s="1"/>
  <c r="P552" i="1" a="1"/>
  <c r="P552" i="1" s="1"/>
  <c r="P553" i="1" a="1"/>
  <c r="P553" i="1" s="1"/>
  <c r="P554" i="1" a="1"/>
  <c r="P554" i="1" s="1"/>
  <c r="P555" i="1" a="1"/>
  <c r="P555" i="1" s="1"/>
  <c r="P556" i="1" a="1"/>
  <c r="P556" i="1" s="1"/>
  <c r="P557" i="1" a="1"/>
  <c r="P557" i="1" s="1"/>
  <c r="P558" i="1" a="1"/>
  <c r="P558" i="1" s="1"/>
  <c r="P559" i="1" a="1"/>
  <c r="P559" i="1" s="1"/>
  <c r="P560" i="1" a="1"/>
  <c r="P560" i="1" s="1"/>
  <c r="P561" i="1" a="1"/>
  <c r="P561" i="1" s="1"/>
  <c r="P562" i="1" a="1"/>
  <c r="P562" i="1" s="1"/>
  <c r="P563" i="1" a="1"/>
  <c r="P563" i="1" s="1"/>
  <c r="P564" i="1" a="1"/>
  <c r="P564" i="1" s="1"/>
  <c r="P565" i="1" a="1"/>
  <c r="P565" i="1" s="1"/>
  <c r="P566" i="1" a="1"/>
  <c r="P566" i="1" s="1"/>
  <c r="P567" i="1" a="1"/>
  <c r="P567" i="1" s="1"/>
  <c r="P568" i="1" a="1"/>
  <c r="P568" i="1" s="1"/>
  <c r="P569" i="1" a="1"/>
  <c r="P569" i="1" s="1"/>
  <c r="P570" i="1" a="1"/>
  <c r="P570" i="1" s="1"/>
  <c r="P571" i="1" a="1"/>
  <c r="P571" i="1" s="1"/>
  <c r="P572" i="1" a="1"/>
  <c r="P572" i="1" s="1"/>
  <c r="P573" i="1" a="1"/>
  <c r="P573" i="1" s="1"/>
  <c r="P574" i="1" a="1"/>
  <c r="P574" i="1" s="1"/>
  <c r="P575" i="1" a="1"/>
  <c r="P575" i="1" s="1"/>
  <c r="P576" i="1" a="1"/>
  <c r="P576" i="1" s="1"/>
  <c r="P577" i="1" a="1"/>
  <c r="P577" i="1" s="1"/>
  <c r="P578" i="1" a="1"/>
  <c r="P578" i="1" s="1"/>
  <c r="P579" i="1" a="1"/>
  <c r="P579" i="1" s="1"/>
  <c r="P580" i="1" a="1"/>
  <c r="P580" i="1" s="1"/>
  <c r="P581" i="1" a="1"/>
  <c r="P581" i="1" s="1"/>
  <c r="P582" i="1" a="1"/>
  <c r="P582" i="1" s="1"/>
  <c r="P583" i="1" a="1"/>
  <c r="P583" i="1" s="1"/>
  <c r="P584" i="1" a="1"/>
  <c r="P584" i="1" s="1"/>
  <c r="P585" i="1" a="1"/>
  <c r="P585" i="1" s="1"/>
  <c r="P586" i="1" a="1"/>
  <c r="P586" i="1"/>
  <c r="P587" i="1" a="1"/>
  <c r="P587" i="1" s="1"/>
  <c r="P588" i="1" a="1"/>
  <c r="P588" i="1"/>
  <c r="P589" i="1" a="1"/>
  <c r="P589" i="1" s="1"/>
  <c r="P590" i="1" a="1"/>
  <c r="P590" i="1" s="1"/>
  <c r="P591" i="1" a="1"/>
  <c r="P591" i="1" s="1"/>
  <c r="P592" i="1" a="1"/>
  <c r="P592" i="1" s="1"/>
  <c r="P593" i="1" a="1"/>
  <c r="P593" i="1" s="1"/>
  <c r="P594" i="1" a="1"/>
  <c r="P594" i="1" s="1"/>
  <c r="P595" i="1" a="1"/>
  <c r="P595" i="1" s="1"/>
  <c r="P596" i="1" a="1"/>
  <c r="P596" i="1" s="1"/>
  <c r="P597" i="1" a="1"/>
  <c r="P597" i="1" s="1"/>
  <c r="P598" i="1" a="1"/>
  <c r="P598" i="1" s="1"/>
  <c r="P599" i="1" a="1"/>
  <c r="P599" i="1" s="1"/>
  <c r="P600" i="1" a="1"/>
  <c r="P600" i="1" s="1"/>
  <c r="P601" i="1" a="1"/>
  <c r="P601" i="1" s="1"/>
  <c r="P602" i="1" a="1"/>
  <c r="P602" i="1"/>
  <c r="P603" i="1" a="1"/>
  <c r="P603" i="1" s="1"/>
  <c r="P604" i="1" a="1"/>
  <c r="P604" i="1" s="1"/>
  <c r="P605" i="1" a="1"/>
  <c r="P605" i="1" s="1"/>
  <c r="P606" i="1" a="1"/>
  <c r="P606" i="1" s="1"/>
  <c r="P607" i="1" a="1"/>
  <c r="P607" i="1" s="1"/>
  <c r="P608" i="1" a="1"/>
  <c r="P608" i="1" s="1"/>
  <c r="P609" i="1" a="1"/>
  <c r="P609" i="1" s="1"/>
  <c r="P610" i="1" a="1"/>
  <c r="P610" i="1" s="1"/>
  <c r="P611" i="1" a="1"/>
  <c r="P611" i="1" s="1"/>
  <c r="P612" i="1" a="1"/>
  <c r="P612" i="1" s="1"/>
  <c r="P613" i="1" a="1"/>
  <c r="P613" i="1" s="1"/>
  <c r="P614" i="1" a="1"/>
  <c r="P614" i="1" s="1"/>
  <c r="P615" i="1" a="1"/>
  <c r="P615" i="1" s="1"/>
  <c r="P616" i="1" a="1"/>
  <c r="P616" i="1" s="1"/>
  <c r="P617" i="1" a="1"/>
  <c r="P617" i="1" s="1"/>
  <c r="P618" i="1" a="1"/>
  <c r="P618" i="1" s="1"/>
  <c r="P619" i="1" a="1"/>
  <c r="P619" i="1"/>
  <c r="P620" i="1" a="1"/>
  <c r="P620" i="1" s="1"/>
  <c r="P621" i="1" a="1"/>
  <c r="P621" i="1" s="1"/>
  <c r="P622" i="1" a="1"/>
  <c r="P622" i="1" s="1"/>
  <c r="P623" i="1" a="1"/>
  <c r="P623" i="1" s="1"/>
  <c r="P624" i="1" a="1"/>
  <c r="P624" i="1" s="1"/>
  <c r="P625" i="1" a="1"/>
  <c r="P625" i="1" s="1"/>
  <c r="P626" i="1" a="1"/>
  <c r="P626" i="1" s="1"/>
  <c r="P627" i="1" a="1"/>
  <c r="P627" i="1" s="1"/>
  <c r="P628" i="1" a="1"/>
  <c r="P628" i="1" s="1"/>
  <c r="P629" i="1" a="1"/>
  <c r="P629" i="1" s="1"/>
  <c r="P630" i="1" a="1"/>
  <c r="P630" i="1" s="1"/>
  <c r="P631" i="1" a="1"/>
  <c r="P631" i="1" s="1"/>
  <c r="P632" i="1" a="1"/>
  <c r="P632" i="1" s="1"/>
  <c r="P633" i="1" a="1"/>
  <c r="P633" i="1" s="1"/>
  <c r="P634" i="1" a="1"/>
  <c r="P634" i="1" s="1"/>
  <c r="P635" i="1" a="1"/>
  <c r="P635" i="1"/>
  <c r="P636" i="1" a="1"/>
  <c r="P636" i="1" s="1"/>
  <c r="P637" i="1" a="1"/>
  <c r="P637" i="1" s="1"/>
  <c r="P638" i="1" a="1"/>
  <c r="P638" i="1" s="1"/>
  <c r="P639" i="1" a="1"/>
  <c r="P639" i="1" s="1"/>
  <c r="P640" i="1" a="1"/>
  <c r="P640" i="1" s="1"/>
  <c r="P641" i="1" a="1"/>
  <c r="P641" i="1" s="1"/>
  <c r="P642" i="1" a="1"/>
  <c r="P642" i="1" s="1"/>
  <c r="P643" i="1" a="1"/>
  <c r="P643" i="1" s="1"/>
  <c r="P644" i="1" a="1"/>
  <c r="P644" i="1" s="1"/>
  <c r="P645" i="1" a="1"/>
  <c r="P645" i="1" s="1"/>
  <c r="P646" i="1" a="1"/>
  <c r="P646" i="1" s="1"/>
  <c r="P647" i="1" a="1"/>
  <c r="P647" i="1" s="1"/>
  <c r="P648" i="1" a="1"/>
  <c r="P648" i="1" s="1"/>
  <c r="P649" i="1" a="1"/>
  <c r="P649" i="1" s="1"/>
  <c r="P650" i="1" a="1"/>
  <c r="P650" i="1" s="1"/>
  <c r="P651" i="1" a="1"/>
  <c r="P651" i="1" s="1"/>
  <c r="P652" i="1" a="1"/>
  <c r="P652" i="1" s="1"/>
  <c r="P653" i="1" a="1"/>
  <c r="P653" i="1" s="1"/>
  <c r="P654" i="1" a="1"/>
  <c r="P654" i="1" s="1"/>
  <c r="P655" i="1" a="1"/>
  <c r="P655" i="1" s="1"/>
  <c r="P656" i="1" a="1"/>
  <c r="P656" i="1" s="1"/>
  <c r="P657" i="1" a="1"/>
  <c r="P657" i="1" s="1"/>
  <c r="P658" i="1" a="1"/>
  <c r="P658" i="1" s="1"/>
  <c r="P659" i="1" a="1"/>
  <c r="P659" i="1" s="1"/>
  <c r="P660" i="1" a="1"/>
  <c r="P660" i="1" s="1"/>
  <c r="P661" i="1" a="1"/>
  <c r="P661" i="1" s="1"/>
  <c r="P662" i="1" a="1"/>
  <c r="P662" i="1" s="1"/>
  <c r="P663" i="1" a="1"/>
  <c r="P663" i="1" s="1"/>
  <c r="P664" i="1" a="1"/>
  <c r="P664" i="1" s="1"/>
  <c r="P665" i="1" a="1"/>
  <c r="P665" i="1" s="1"/>
  <c r="P666" i="1" a="1"/>
  <c r="P666" i="1" s="1"/>
  <c r="P667" i="1" a="1"/>
  <c r="P667" i="1" s="1"/>
  <c r="P668" i="1" a="1"/>
  <c r="P668" i="1" s="1"/>
  <c r="P669" i="1" a="1"/>
  <c r="P669" i="1" s="1"/>
  <c r="P670" i="1" a="1"/>
  <c r="P670" i="1" s="1"/>
  <c r="P671" i="1" a="1"/>
  <c r="P671" i="1" s="1"/>
  <c r="P672" i="1" a="1"/>
  <c r="P672" i="1" s="1"/>
  <c r="P673" i="1" a="1"/>
  <c r="P673" i="1" s="1"/>
  <c r="P674" i="1" a="1"/>
  <c r="P674" i="1" s="1"/>
  <c r="P675" i="1" a="1"/>
  <c r="P675" i="1" s="1"/>
  <c r="P676" i="1" a="1"/>
  <c r="P676" i="1" s="1"/>
  <c r="P677" i="1" a="1"/>
  <c r="P677" i="1" s="1"/>
  <c r="P678" i="1" a="1"/>
  <c r="P678" i="1" s="1"/>
  <c r="P679" i="1" a="1"/>
  <c r="P679" i="1" s="1"/>
  <c r="P680" i="1" a="1"/>
  <c r="P680" i="1" s="1"/>
  <c r="P681" i="1" a="1"/>
  <c r="P681" i="1" s="1"/>
  <c r="P682" i="1" a="1"/>
  <c r="P682" i="1" s="1"/>
  <c r="P683" i="1" a="1"/>
  <c r="P683" i="1" s="1"/>
  <c r="P684" i="1" a="1"/>
  <c r="P684" i="1" s="1"/>
  <c r="P685" i="1" a="1"/>
  <c r="P685" i="1" s="1"/>
  <c r="P686" i="1" a="1"/>
  <c r="P686" i="1" s="1"/>
  <c r="P687" i="1" a="1"/>
  <c r="P687" i="1" s="1"/>
  <c r="P688" i="1" a="1"/>
  <c r="P688" i="1" s="1"/>
  <c r="P689" i="1" a="1"/>
  <c r="P689" i="1" s="1"/>
  <c r="P690" i="1" a="1"/>
  <c r="P690" i="1" s="1"/>
  <c r="P691" i="1" a="1"/>
  <c r="P691" i="1" s="1"/>
  <c r="P692" i="1" a="1"/>
  <c r="P692" i="1" s="1"/>
  <c r="P693" i="1" a="1"/>
  <c r="P693" i="1" s="1"/>
  <c r="P694" i="1" a="1"/>
  <c r="P694" i="1" s="1"/>
  <c r="P695" i="1" a="1"/>
  <c r="P695" i="1" s="1"/>
  <c r="P696" i="1" a="1"/>
  <c r="P696" i="1" s="1"/>
  <c r="P697" i="1" a="1"/>
  <c r="P697" i="1" s="1"/>
  <c r="P698" i="1" a="1"/>
  <c r="P698" i="1" s="1"/>
  <c r="P699" i="1" a="1"/>
  <c r="P699" i="1" s="1"/>
  <c r="P700" i="1" a="1"/>
  <c r="P700" i="1" s="1"/>
  <c r="P701" i="1" a="1"/>
  <c r="P701" i="1" s="1"/>
  <c r="P702" i="1" a="1"/>
  <c r="P702" i="1" s="1"/>
  <c r="P703" i="1" a="1"/>
  <c r="P703" i="1" s="1"/>
  <c r="P704" i="1" a="1"/>
  <c r="P704" i="1" s="1"/>
  <c r="P705" i="1" a="1"/>
  <c r="P705" i="1" s="1"/>
  <c r="P706" i="1" a="1"/>
  <c r="P706" i="1" s="1"/>
  <c r="P707" i="1" a="1"/>
  <c r="P707" i="1" s="1"/>
  <c r="P708" i="1" a="1"/>
  <c r="P708" i="1" s="1"/>
  <c r="P709" i="1" a="1"/>
  <c r="P709" i="1" s="1"/>
  <c r="P710" i="1" a="1"/>
  <c r="P710" i="1" s="1"/>
  <c r="P711" i="1" a="1"/>
  <c r="P711" i="1" s="1"/>
  <c r="P712" i="1" a="1"/>
  <c r="P712" i="1" s="1"/>
  <c r="P713" i="1" a="1"/>
  <c r="P713" i="1" s="1"/>
  <c r="P714" i="1" a="1"/>
  <c r="P714" i="1" s="1"/>
  <c r="P715" i="1" a="1"/>
  <c r="P715" i="1" s="1"/>
  <c r="P716" i="1" a="1"/>
  <c r="P716" i="1" s="1"/>
  <c r="P717" i="1" a="1"/>
  <c r="P717" i="1" s="1"/>
  <c r="P718" i="1" a="1"/>
  <c r="P718" i="1" s="1"/>
  <c r="P719" i="1" a="1"/>
  <c r="P719" i="1" s="1"/>
  <c r="P720" i="1" a="1"/>
  <c r="P720" i="1" s="1"/>
  <c r="P721" i="1" a="1"/>
  <c r="P721" i="1" s="1"/>
  <c r="P722" i="1" a="1"/>
  <c r="P722" i="1" s="1"/>
  <c r="P723" i="1" a="1"/>
  <c r="P723" i="1" s="1"/>
  <c r="P724" i="1" a="1"/>
  <c r="P724" i="1" s="1"/>
  <c r="P725" i="1" a="1"/>
  <c r="P725" i="1" s="1"/>
  <c r="P726" i="1" a="1"/>
  <c r="P726" i="1" s="1"/>
  <c r="P727" i="1" a="1"/>
  <c r="P727" i="1" s="1"/>
  <c r="P728" i="1" a="1"/>
  <c r="P728" i="1" s="1"/>
  <c r="P729" i="1" a="1"/>
  <c r="P729" i="1" s="1"/>
  <c r="P730" i="1" a="1"/>
  <c r="P730" i="1" s="1"/>
  <c r="P731" i="1" a="1"/>
  <c r="P731" i="1" s="1"/>
  <c r="P732" i="1" a="1"/>
  <c r="P732" i="1" s="1"/>
  <c r="P733" i="1" a="1"/>
  <c r="P733" i="1" s="1"/>
  <c r="P734" i="1" a="1"/>
  <c r="P734" i="1" s="1"/>
  <c r="P735" i="1" a="1"/>
  <c r="P735" i="1" s="1"/>
  <c r="P736" i="1" a="1"/>
  <c r="P736" i="1" s="1"/>
  <c r="P737" i="1" a="1"/>
  <c r="P737" i="1" s="1"/>
  <c r="P738" i="1" a="1"/>
  <c r="P738" i="1" s="1"/>
  <c r="P739" i="1" a="1"/>
  <c r="P739" i="1" s="1"/>
  <c r="P740" i="1" a="1"/>
  <c r="P740" i="1" s="1"/>
  <c r="P741" i="1" a="1"/>
  <c r="P741" i="1" s="1"/>
  <c r="P742" i="1" a="1"/>
  <c r="P742" i="1" s="1"/>
  <c r="P743" i="1" a="1"/>
  <c r="P743" i="1" s="1"/>
  <c r="P744" i="1" a="1"/>
  <c r="P744" i="1" s="1"/>
  <c r="P745" i="1" a="1"/>
  <c r="P745" i="1" s="1"/>
  <c r="P746" i="1" a="1"/>
  <c r="P746" i="1" s="1"/>
  <c r="P747" i="1" a="1"/>
  <c r="P747" i="1" s="1"/>
  <c r="P748" i="1" a="1"/>
  <c r="P748" i="1" s="1"/>
  <c r="P749" i="1" a="1"/>
  <c r="P749" i="1" s="1"/>
  <c r="P750" i="1" a="1"/>
  <c r="P750" i="1" s="1"/>
  <c r="P751" i="1" a="1"/>
  <c r="P751" i="1" s="1"/>
  <c r="P752" i="1" a="1"/>
  <c r="P752" i="1" s="1"/>
  <c r="P753" i="1" a="1"/>
  <c r="P753" i="1" s="1"/>
  <c r="P754" i="1" a="1"/>
  <c r="P754" i="1" s="1"/>
  <c r="P755" i="1" a="1"/>
  <c r="P755" i="1" s="1"/>
  <c r="P756" i="1" a="1"/>
  <c r="P756" i="1" s="1"/>
  <c r="P757" i="1" a="1"/>
  <c r="P757" i="1" s="1"/>
  <c r="P758" i="1" a="1"/>
  <c r="P758" i="1" s="1"/>
  <c r="P759" i="1" a="1"/>
  <c r="P759" i="1" s="1"/>
  <c r="P760" i="1" a="1"/>
  <c r="P760" i="1" s="1"/>
  <c r="P761" i="1" a="1"/>
  <c r="P761" i="1" s="1"/>
  <c r="P762" i="1" a="1"/>
  <c r="P762" i="1" s="1"/>
  <c r="P763" i="1" a="1"/>
  <c r="P763" i="1" s="1"/>
  <c r="P764" i="1" a="1"/>
  <c r="P764" i="1" s="1"/>
  <c r="P765" i="1" a="1"/>
  <c r="P765" i="1" s="1"/>
  <c r="P766" i="1" a="1"/>
  <c r="P766" i="1" s="1"/>
  <c r="P767" i="1" a="1"/>
  <c r="P767" i="1" s="1"/>
  <c r="P768" i="1" a="1"/>
  <c r="P768" i="1" s="1"/>
  <c r="P769" i="1" a="1"/>
  <c r="P769" i="1" s="1"/>
  <c r="P770" i="1" a="1"/>
  <c r="P770" i="1" s="1"/>
  <c r="P771" i="1" a="1"/>
  <c r="P771" i="1" s="1"/>
  <c r="P772" i="1" a="1"/>
  <c r="P772" i="1" s="1"/>
  <c r="P773" i="1" a="1"/>
  <c r="P773" i="1" s="1"/>
  <c r="P774" i="1" a="1"/>
  <c r="P774" i="1" s="1"/>
  <c r="P775" i="1" a="1"/>
  <c r="P775" i="1" s="1"/>
  <c r="P776" i="1" a="1"/>
  <c r="P776" i="1" s="1"/>
  <c r="P777" i="1" a="1"/>
  <c r="P777" i="1" s="1"/>
  <c r="P778" i="1" a="1"/>
  <c r="P778" i="1" s="1"/>
  <c r="P779" i="1" a="1"/>
  <c r="P779" i="1" s="1"/>
  <c r="P780" i="1" a="1"/>
  <c r="P780" i="1" s="1"/>
  <c r="P781" i="1" a="1"/>
  <c r="P781" i="1" s="1"/>
  <c r="P782" i="1" a="1"/>
  <c r="P782" i="1" s="1"/>
  <c r="P783" i="1" a="1"/>
  <c r="P783" i="1" s="1"/>
  <c r="P784" i="1" a="1"/>
  <c r="P784" i="1" s="1"/>
  <c r="P785" i="1" a="1"/>
  <c r="P785" i="1" s="1"/>
  <c r="P786" i="1" a="1"/>
  <c r="P786" i="1" s="1"/>
  <c r="P787" i="1" a="1"/>
  <c r="P787" i="1" s="1"/>
  <c r="P788" i="1" a="1"/>
  <c r="P788" i="1" s="1"/>
  <c r="P789" i="1" a="1"/>
  <c r="P789" i="1" s="1"/>
  <c r="P790" i="1" a="1"/>
  <c r="P790" i="1" s="1"/>
  <c r="P791" i="1" a="1"/>
  <c r="P791" i="1" s="1"/>
  <c r="P792" i="1" a="1"/>
  <c r="P792" i="1" s="1"/>
  <c r="P793" i="1" a="1"/>
  <c r="P793" i="1" s="1"/>
  <c r="P794" i="1" a="1"/>
  <c r="P794" i="1" s="1"/>
  <c r="P795" i="1" a="1"/>
  <c r="P795" i="1" s="1"/>
  <c r="P796" i="1" a="1"/>
  <c r="P796" i="1" s="1"/>
  <c r="P797" i="1" a="1"/>
  <c r="P797" i="1" s="1"/>
  <c r="P798" i="1" a="1"/>
  <c r="P798" i="1" s="1"/>
  <c r="P799" i="1" a="1"/>
  <c r="P799" i="1" s="1"/>
  <c r="P800" i="1" a="1"/>
  <c r="P800" i="1" s="1"/>
  <c r="P801" i="1" a="1"/>
  <c r="P801" i="1" s="1"/>
  <c r="P802" i="1" a="1"/>
  <c r="P802" i="1" s="1"/>
  <c r="P803" i="1" a="1"/>
  <c r="P803" i="1" s="1"/>
  <c r="P804" i="1" a="1"/>
  <c r="P804" i="1" s="1"/>
  <c r="P805" i="1" a="1"/>
  <c r="P805" i="1" s="1"/>
  <c r="P806" i="1" a="1"/>
  <c r="P806" i="1" s="1"/>
  <c r="P807" i="1" a="1"/>
  <c r="P807" i="1" s="1"/>
  <c r="P808" i="1" a="1"/>
  <c r="P808" i="1" s="1"/>
  <c r="P809" i="1" a="1"/>
  <c r="P809" i="1" s="1"/>
  <c r="P810" i="1" a="1"/>
  <c r="P810" i="1" s="1"/>
  <c r="P811" i="1" a="1"/>
  <c r="P811" i="1" s="1"/>
  <c r="P812" i="1" a="1"/>
  <c r="P812" i="1" s="1"/>
  <c r="P813" i="1" a="1"/>
  <c r="P813" i="1" s="1"/>
  <c r="P814" i="1" a="1"/>
  <c r="P814" i="1" s="1"/>
  <c r="P815" i="1" a="1"/>
  <c r="P815" i="1" s="1"/>
  <c r="P816" i="1" a="1"/>
  <c r="P816" i="1" s="1"/>
  <c r="P817" i="1" a="1"/>
  <c r="P817" i="1" s="1"/>
  <c r="P818" i="1" a="1"/>
  <c r="P818" i="1" s="1"/>
  <c r="P819" i="1" a="1"/>
  <c r="P819" i="1" s="1"/>
  <c r="P820" i="1" a="1"/>
  <c r="P820" i="1" s="1"/>
  <c r="P821" i="1" a="1"/>
  <c r="P821" i="1" s="1"/>
  <c r="P822" i="1" a="1"/>
  <c r="P822" i="1" s="1"/>
  <c r="P823" i="1" a="1"/>
  <c r="P823" i="1" s="1"/>
  <c r="P824" i="1" a="1"/>
  <c r="P824" i="1" s="1"/>
  <c r="P825" i="1" a="1"/>
  <c r="P825" i="1" s="1"/>
  <c r="P826" i="1" a="1"/>
  <c r="P826" i="1" s="1"/>
  <c r="P827" i="1" a="1"/>
  <c r="P827" i="1" s="1"/>
  <c r="P828" i="1" a="1"/>
  <c r="P828" i="1" s="1"/>
  <c r="P829" i="1" a="1"/>
  <c r="P829" i="1" s="1"/>
  <c r="P830" i="1" a="1"/>
  <c r="P830" i="1" s="1"/>
  <c r="P831" i="1" a="1"/>
  <c r="P831" i="1" s="1"/>
  <c r="P832" i="1" a="1"/>
  <c r="P832" i="1" s="1"/>
  <c r="P833" i="1" a="1"/>
  <c r="P833" i="1" s="1"/>
  <c r="P834" i="1" a="1"/>
  <c r="P834" i="1" s="1"/>
  <c r="P835" i="1" a="1"/>
  <c r="P835" i="1" s="1"/>
  <c r="P836" i="1" a="1"/>
  <c r="P836" i="1" s="1"/>
  <c r="P837" i="1" a="1"/>
  <c r="P837" i="1" s="1"/>
  <c r="P838" i="1" a="1"/>
  <c r="P838" i="1" s="1"/>
  <c r="P839" i="1" a="1"/>
  <c r="P839" i="1" s="1"/>
  <c r="P840" i="1" a="1"/>
  <c r="P840" i="1" s="1"/>
  <c r="P841" i="1" a="1"/>
  <c r="P841" i="1" s="1"/>
  <c r="P842" i="1" a="1"/>
  <c r="P842" i="1" s="1"/>
  <c r="P843" i="1" a="1"/>
  <c r="P843" i="1" s="1"/>
  <c r="P844" i="1" a="1"/>
  <c r="P844" i="1" s="1"/>
  <c r="P845" i="1" a="1"/>
  <c r="P845" i="1" s="1"/>
  <c r="P846" i="1" a="1"/>
  <c r="P846" i="1" s="1"/>
  <c r="P847" i="1" a="1"/>
  <c r="P847" i="1" s="1"/>
  <c r="P848" i="1" a="1"/>
  <c r="P848" i="1" s="1"/>
  <c r="P849" i="1" a="1"/>
  <c r="P849" i="1" s="1"/>
  <c r="P850" i="1" a="1"/>
  <c r="P850" i="1" s="1"/>
  <c r="P851" i="1" a="1"/>
  <c r="P851" i="1" s="1"/>
  <c r="P852" i="1" a="1"/>
  <c r="P852" i="1" s="1"/>
  <c r="P853" i="1" a="1"/>
  <c r="P853" i="1" s="1"/>
  <c r="P854" i="1" a="1"/>
  <c r="P854" i="1" s="1"/>
  <c r="P855" i="1" a="1"/>
  <c r="P855" i="1" s="1"/>
  <c r="P856" i="1" a="1"/>
  <c r="P856" i="1" s="1"/>
  <c r="P857" i="1" a="1"/>
  <c r="P857" i="1" s="1"/>
  <c r="P858" i="1" a="1"/>
  <c r="P858" i="1" s="1"/>
  <c r="P859" i="1" a="1"/>
  <c r="P859" i="1" s="1"/>
  <c r="P860" i="1" a="1"/>
  <c r="P860" i="1" s="1"/>
  <c r="P861" i="1" a="1"/>
  <c r="P861" i="1" s="1"/>
  <c r="P862" i="1" a="1"/>
  <c r="P862" i="1" s="1"/>
  <c r="P863" i="1" a="1"/>
  <c r="P863" i="1" s="1"/>
  <c r="P864" i="1" a="1"/>
  <c r="P864" i="1" s="1"/>
  <c r="P865" i="1" a="1"/>
  <c r="P865" i="1" s="1"/>
  <c r="P866" i="1" a="1"/>
  <c r="P866" i="1" s="1"/>
  <c r="P867" i="1" a="1"/>
  <c r="P867" i="1" s="1"/>
  <c r="P868" i="1" a="1"/>
  <c r="P868" i="1" s="1"/>
  <c r="P869" i="1" a="1"/>
  <c r="P869" i="1" s="1"/>
  <c r="P870" i="1" a="1"/>
  <c r="P870" i="1" s="1"/>
  <c r="P871" i="1" a="1"/>
  <c r="P871" i="1" s="1"/>
  <c r="P872" i="1" a="1"/>
  <c r="P872" i="1"/>
  <c r="P873" i="1" a="1"/>
  <c r="P873" i="1" s="1"/>
  <c r="P874" i="1" a="1"/>
  <c r="P874" i="1" s="1"/>
  <c r="P875" i="1" a="1"/>
  <c r="P875" i="1" s="1"/>
  <c r="P876" i="1" a="1"/>
  <c r="P876" i="1" s="1"/>
  <c r="P877" i="1" a="1"/>
  <c r="P877" i="1" s="1"/>
  <c r="P878" i="1" a="1"/>
  <c r="P878" i="1" s="1"/>
  <c r="P879" i="1" a="1"/>
  <c r="P879" i="1" s="1"/>
  <c r="P880" i="1" a="1"/>
  <c r="P880" i="1" s="1"/>
  <c r="P881" i="1" a="1"/>
  <c r="P881" i="1" s="1"/>
  <c r="P882" i="1" a="1"/>
  <c r="P882" i="1" s="1"/>
  <c r="P883" i="1" a="1"/>
  <c r="P883" i="1" s="1"/>
  <c r="P884" i="1" a="1"/>
  <c r="P884" i="1" s="1"/>
  <c r="P885" i="1" a="1"/>
  <c r="P885" i="1" s="1"/>
  <c r="P886" i="1" a="1"/>
  <c r="P886" i="1" s="1"/>
  <c r="P887" i="1" a="1"/>
  <c r="P887" i="1" s="1"/>
  <c r="P888" i="1" a="1"/>
  <c r="P888" i="1" s="1"/>
  <c r="P889" i="1" a="1"/>
  <c r="P889" i="1" s="1"/>
  <c r="P890" i="1" a="1"/>
  <c r="P890" i="1" s="1"/>
  <c r="P891" i="1" a="1"/>
  <c r="P891" i="1" s="1"/>
  <c r="P892" i="1" a="1"/>
  <c r="P892" i="1" s="1"/>
  <c r="P893" i="1" a="1"/>
  <c r="P893" i="1" s="1"/>
  <c r="P894" i="1" a="1"/>
  <c r="P894" i="1" s="1"/>
  <c r="P895" i="1" a="1"/>
  <c r="P895" i="1" s="1"/>
  <c r="P896" i="1" a="1"/>
  <c r="P896" i="1" s="1"/>
  <c r="P897" i="1" a="1"/>
  <c r="P897" i="1" s="1"/>
  <c r="P898" i="1" a="1"/>
  <c r="P898" i="1" s="1"/>
  <c r="P899" i="1" a="1"/>
  <c r="P899" i="1" s="1"/>
  <c r="P900" i="1" a="1"/>
  <c r="P900" i="1" s="1"/>
  <c r="P901" i="1" a="1"/>
  <c r="P901" i="1" s="1"/>
  <c r="P902" i="1" a="1"/>
  <c r="P902" i="1" s="1"/>
  <c r="P903" i="1" a="1"/>
  <c r="P903" i="1" s="1"/>
  <c r="P904" i="1" a="1"/>
  <c r="P904" i="1" s="1"/>
  <c r="P905" i="1" a="1"/>
  <c r="P905" i="1" s="1"/>
  <c r="P906" i="1" a="1"/>
  <c r="P906" i="1" s="1"/>
  <c r="P907" i="1" a="1"/>
  <c r="P907" i="1" s="1"/>
  <c r="P908" i="1" a="1"/>
  <c r="P908" i="1" s="1"/>
  <c r="P909" i="1" a="1"/>
  <c r="P909" i="1" s="1"/>
  <c r="P910" i="1" a="1"/>
  <c r="P910" i="1"/>
  <c r="P911" i="1" a="1"/>
  <c r="P911" i="1" s="1"/>
  <c r="P912" i="1" a="1"/>
  <c r="P912" i="1" s="1"/>
  <c r="P913" i="1" a="1"/>
  <c r="P913" i="1" s="1"/>
  <c r="P914" i="1" a="1"/>
  <c r="P914" i="1" s="1"/>
  <c r="P915" i="1" a="1"/>
  <c r="P915" i="1" s="1"/>
  <c r="P916" i="1" a="1"/>
  <c r="P916" i="1" s="1"/>
  <c r="P917" i="1" a="1"/>
  <c r="P917" i="1" s="1"/>
  <c r="P918" i="1" a="1"/>
  <c r="P918" i="1"/>
  <c r="P919" i="1" a="1"/>
  <c r="P919" i="1" s="1"/>
  <c r="P920" i="1" a="1"/>
  <c r="P920" i="1"/>
  <c r="P921" i="1" a="1"/>
  <c r="P921" i="1" s="1"/>
  <c r="P922" i="1" a="1"/>
  <c r="P922" i="1" s="1"/>
  <c r="P923" i="1" a="1"/>
  <c r="P923" i="1" s="1"/>
  <c r="P924" i="1" a="1"/>
  <c r="P924" i="1" s="1"/>
  <c r="P925" i="1" a="1"/>
  <c r="P925" i="1" s="1"/>
  <c r="P926" i="1" a="1"/>
  <c r="P926" i="1" s="1"/>
  <c r="P927" i="1" a="1"/>
  <c r="P927" i="1"/>
  <c r="P928" i="1" a="1"/>
  <c r="P928" i="1" s="1"/>
  <c r="P929" i="1" a="1"/>
  <c r="P929" i="1" s="1"/>
  <c r="P930" i="1" a="1"/>
  <c r="P930" i="1" s="1"/>
  <c r="P931" i="1" a="1"/>
  <c r="P931" i="1" s="1"/>
  <c r="P932" i="1" a="1"/>
  <c r="P932" i="1" s="1"/>
  <c r="P933" i="1" a="1"/>
  <c r="P933" i="1" s="1"/>
  <c r="P934" i="1" a="1"/>
  <c r="P934" i="1" s="1"/>
  <c r="P935" i="1" a="1"/>
  <c r="P935" i="1" s="1"/>
  <c r="P936" i="1" a="1"/>
  <c r="P936" i="1" s="1"/>
  <c r="P937" i="1" a="1"/>
  <c r="P937" i="1" s="1"/>
  <c r="P938" i="1" a="1"/>
  <c r="P938" i="1" s="1"/>
  <c r="P939" i="1" a="1"/>
  <c r="P939" i="1"/>
  <c r="P940" i="1" a="1"/>
  <c r="P940" i="1" s="1"/>
  <c r="P941" i="1" a="1"/>
  <c r="P941" i="1" s="1"/>
  <c r="P942" i="1" a="1"/>
  <c r="P942" i="1" s="1"/>
  <c r="P943" i="1" a="1"/>
  <c r="P943" i="1" s="1"/>
  <c r="P944" i="1" a="1"/>
  <c r="P944" i="1" s="1"/>
  <c r="P945" i="1" a="1"/>
  <c r="P945" i="1"/>
  <c r="P946" i="1" a="1"/>
  <c r="P946" i="1" s="1"/>
  <c r="P947" i="1" a="1"/>
  <c r="P947" i="1"/>
  <c r="P948" i="1" a="1"/>
  <c r="P948" i="1" s="1"/>
  <c r="P949" i="1" a="1"/>
  <c r="P949" i="1" s="1"/>
  <c r="P950" i="1" a="1"/>
  <c r="P950" i="1"/>
  <c r="P951" i="1" a="1"/>
  <c r="P951" i="1" s="1"/>
  <c r="P952" i="1" a="1"/>
  <c r="P952" i="1" s="1"/>
  <c r="P953" i="1" a="1"/>
  <c r="P953" i="1" s="1"/>
  <c r="P954" i="1" a="1"/>
  <c r="P954" i="1" s="1"/>
  <c r="P955" i="1" a="1"/>
  <c r="P955" i="1" s="1"/>
  <c r="P956" i="1" a="1"/>
  <c r="P956" i="1" s="1"/>
  <c r="P957" i="1" a="1"/>
  <c r="P957" i="1" s="1"/>
  <c r="P958" i="1" a="1"/>
  <c r="P958" i="1"/>
  <c r="P959" i="1" a="1"/>
  <c r="P959" i="1" s="1"/>
  <c r="P960" i="1" a="1"/>
  <c r="P960" i="1" s="1"/>
  <c r="P961" i="1" a="1"/>
  <c r="P961" i="1"/>
  <c r="P962" i="1" a="1"/>
  <c r="P962" i="1" s="1"/>
  <c r="P963" i="1" a="1"/>
  <c r="P963" i="1"/>
  <c r="P964" i="1" a="1"/>
  <c r="P964" i="1" s="1"/>
  <c r="P965" i="1" a="1"/>
  <c r="P965" i="1" s="1"/>
  <c r="P966" i="1" a="1"/>
  <c r="P966" i="1" s="1"/>
  <c r="P967" i="1" a="1"/>
  <c r="P967" i="1" s="1"/>
  <c r="P968" i="1" a="1"/>
  <c r="P968" i="1" s="1"/>
  <c r="P969" i="1" a="1"/>
  <c r="P969" i="1"/>
  <c r="P970" i="1" a="1"/>
  <c r="P970" i="1" s="1"/>
  <c r="P971" i="1" a="1"/>
  <c r="P971" i="1" s="1"/>
  <c r="P972" i="1" a="1"/>
  <c r="P972" i="1" s="1"/>
  <c r="P973" i="1" a="1"/>
  <c r="P973" i="1" s="1"/>
  <c r="P974" i="1" a="1"/>
  <c r="P974" i="1" s="1"/>
  <c r="P975" i="1" a="1"/>
  <c r="P975" i="1" s="1"/>
  <c r="P976" i="1" a="1"/>
  <c r="P976" i="1" s="1"/>
  <c r="P977" i="1" a="1"/>
  <c r="P977" i="1" s="1"/>
  <c r="P978" i="1" a="1"/>
  <c r="P978" i="1" s="1"/>
  <c r="P979" i="1" a="1"/>
  <c r="P979" i="1" s="1"/>
  <c r="P980" i="1" a="1"/>
  <c r="P980" i="1" s="1"/>
  <c r="P981" i="1" a="1"/>
  <c r="P981" i="1" s="1"/>
  <c r="P982" i="1" a="1"/>
  <c r="P982" i="1" s="1"/>
  <c r="P983" i="1" a="1"/>
  <c r="P983" i="1" s="1"/>
  <c r="P984" i="1" a="1"/>
  <c r="P984" i="1" s="1"/>
  <c r="P985" i="1" a="1"/>
  <c r="P985" i="1" s="1"/>
  <c r="P986" i="1" a="1"/>
  <c r="P986" i="1" s="1"/>
  <c r="P987" i="1" a="1"/>
  <c r="P987" i="1" s="1"/>
  <c r="P988" i="1" a="1"/>
  <c r="P988" i="1" s="1"/>
  <c r="P989" i="1" a="1"/>
  <c r="P989" i="1" s="1"/>
  <c r="P990" i="1" a="1"/>
  <c r="P990" i="1" s="1"/>
  <c r="P991" i="1" a="1"/>
  <c r="P991" i="1" s="1"/>
  <c r="P992" i="1" a="1"/>
  <c r="P992" i="1" s="1"/>
  <c r="P993" i="1" a="1"/>
  <c r="P993" i="1" s="1"/>
  <c r="P994" i="1" a="1"/>
  <c r="P994" i="1" s="1"/>
  <c r="P995" i="1" a="1"/>
  <c r="P995" i="1" s="1"/>
  <c r="P996" i="1" a="1"/>
  <c r="P996" i="1" s="1"/>
  <c r="P997" i="1" a="1"/>
  <c r="P997" i="1" s="1"/>
  <c r="P998" i="1" a="1"/>
  <c r="P998" i="1" s="1"/>
  <c r="P999" i="1" a="1"/>
  <c r="P999" i="1" s="1"/>
  <c r="P1000" i="1" a="1"/>
  <c r="P1000" i="1" s="1"/>
  <c r="P1001" i="1" a="1"/>
  <c r="P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<sst xmlns="http://schemas.openxmlformats.org/spreadsheetml/2006/main" count="23620" uniqueCount="3669">
  <si>
    <t>EEID</t>
  </si>
  <si>
    <t>Full Name</t>
  </si>
  <si>
    <t>Job Title</t>
  </si>
  <si>
    <t>Department</t>
  </si>
  <si>
    <t>Business Unit</t>
  </si>
  <si>
    <t>Gender</t>
  </si>
  <si>
    <t>Ethnicity</t>
  </si>
  <si>
    <t>Age</t>
  </si>
  <si>
    <t>Hire Date</t>
  </si>
  <si>
    <t>Annual Salary</t>
  </si>
  <si>
    <t>Bonus %</t>
  </si>
  <si>
    <t>Country</t>
  </si>
  <si>
    <t>City</t>
  </si>
  <si>
    <t>Exit Date</t>
  </si>
  <si>
    <t>E02387</t>
  </si>
  <si>
    <t>Emily Davis</t>
  </si>
  <si>
    <t>Sr. Manger</t>
  </si>
  <si>
    <t>IT</t>
  </si>
  <si>
    <t>Research &amp; Development</t>
  </si>
  <si>
    <t>Female</t>
  </si>
  <si>
    <t>Black</t>
  </si>
  <si>
    <t>United States</t>
  </si>
  <si>
    <t>Seattle</t>
  </si>
  <si>
    <t>10/16/2021</t>
  </si>
  <si>
    <t>E04105</t>
  </si>
  <si>
    <t>Theodore Dinh</t>
  </si>
  <si>
    <t>Technical Architect</t>
  </si>
  <si>
    <t>Manufacturing</t>
  </si>
  <si>
    <t>Male</t>
  </si>
  <si>
    <t>Asian</t>
  </si>
  <si>
    <t>11/29/1997</t>
  </si>
  <si>
    <t>China</t>
  </si>
  <si>
    <t>Chongqing</t>
  </si>
  <si>
    <t>E02572</t>
  </si>
  <si>
    <t>Luna Sanders</t>
  </si>
  <si>
    <t>Director</t>
  </si>
  <si>
    <t>Finance</t>
  </si>
  <si>
    <t>Speciality Products</t>
  </si>
  <si>
    <t>Caucasian</t>
  </si>
  <si>
    <t>10/26/2006</t>
  </si>
  <si>
    <t>Chicago</t>
  </si>
  <si>
    <t>E02832</t>
  </si>
  <si>
    <t>Penelope Jordan</t>
  </si>
  <si>
    <t>Computer Systems Manager</t>
  </si>
  <si>
    <t>9/27/2019</t>
  </si>
  <si>
    <t>E01639</t>
  </si>
  <si>
    <t>Austin Vo</t>
  </si>
  <si>
    <t>Sr. Analyst</t>
  </si>
  <si>
    <t>11/20/1995</t>
  </si>
  <si>
    <t>Phoenix</t>
  </si>
  <si>
    <t>E00644</t>
  </si>
  <si>
    <t>Joshua Gupta</t>
  </si>
  <si>
    <t>Account Representative</t>
  </si>
  <si>
    <t>Sales</t>
  </si>
  <si>
    <t>Corporate</t>
  </si>
  <si>
    <t>1/24/2017</t>
  </si>
  <si>
    <t>E01550</t>
  </si>
  <si>
    <t>Ruby Barnes</t>
  </si>
  <si>
    <t>Manager</t>
  </si>
  <si>
    <t>E04332</t>
  </si>
  <si>
    <t>Luke Martin</t>
  </si>
  <si>
    <t>Analyst</t>
  </si>
  <si>
    <t>5/16/2020</t>
  </si>
  <si>
    <t>Miami</t>
  </si>
  <si>
    <t>5/20/2021</t>
  </si>
  <si>
    <t>E04533</t>
  </si>
  <si>
    <t>Easton Bailey</t>
  </si>
  <si>
    <t>Accounting</t>
  </si>
  <si>
    <t>1/25/2019</t>
  </si>
  <si>
    <t>Austin</t>
  </si>
  <si>
    <t>E03838</t>
  </si>
  <si>
    <t>Madeline Walker</t>
  </si>
  <si>
    <t>6/13/2018</t>
  </si>
  <si>
    <t>E00591</t>
  </si>
  <si>
    <t>Savannah Ali</t>
  </si>
  <si>
    <t>Human Resources</t>
  </si>
  <si>
    <t>E03344</t>
  </si>
  <si>
    <t>Camila Rogers</t>
  </si>
  <si>
    <t>Controls Engineer</t>
  </si>
  <si>
    <t>Engineering</t>
  </si>
  <si>
    <t>10/21/2021</t>
  </si>
  <si>
    <t>E00530</t>
  </si>
  <si>
    <t>Eli Jones</t>
  </si>
  <si>
    <t>3/14/1999</t>
  </si>
  <si>
    <t>E04239</t>
  </si>
  <si>
    <t>Everleigh Ng</t>
  </si>
  <si>
    <t>Shanghai</t>
  </si>
  <si>
    <t>E03496</t>
  </si>
  <si>
    <t>Robert Yang</t>
  </si>
  <si>
    <t>E00549</t>
  </si>
  <si>
    <t>Isabella Xi</t>
  </si>
  <si>
    <t>Vice President</t>
  </si>
  <si>
    <t>Marketing</t>
  </si>
  <si>
    <t>3/13/2013</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</si>
  <si>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</si>
  <si>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</si>
  <si>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</si>
  <si>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</si>
  <si>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</si>
  <si>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</si>
  <si>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</si>
  <si>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</si>
  <si>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</si>
  <si>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</si>
  <si>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</si>
  <si>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</si>
  <si>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</si>
  <si>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</si>
  <si>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</si>
  <si>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</si>
  <si>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</si>
  <si>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</si>
  <si>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5/24/2002</t>
  </si>
  <si>
    <t>Rio de Janerio</t>
  </si>
  <si>
    <t>E00671</t>
  </si>
  <si>
    <t>Leonardo Dixon</t>
  </si>
  <si>
    <t>E02071</t>
  </si>
  <si>
    <t>Mateo Her</t>
  </si>
  <si>
    <t>E02206</t>
  </si>
  <si>
    <t>Jose Henderson</t>
  </si>
  <si>
    <t>4/17/2015</t>
  </si>
  <si>
    <t>E04545</t>
  </si>
  <si>
    <t>Abigail Mejia</t>
  </si>
  <si>
    <t>Quality Engineer</t>
  </si>
  <si>
    <t>E00154</t>
  </si>
  <si>
    <t>Wyatt Chin</t>
  </si>
  <si>
    <t>E03343</t>
  </si>
  <si>
    <t>Carson Lu</t>
  </si>
  <si>
    <t>Engineering Manager</t>
  </si>
  <si>
    <t>Beijing</t>
  </si>
  <si>
    <t>E00304</t>
  </si>
  <si>
    <t>Dylan Choi</t>
  </si>
  <si>
    <t>E02594</t>
  </si>
  <si>
    <t>Ezekiel Kumar</t>
  </si>
  <si>
    <t>IT Coordinator</t>
  </si>
  <si>
    <t>6/25/2017</t>
  </si>
  <si>
    <t>E00402</t>
  </si>
  <si>
    <t>Dominic Guzman</t>
  </si>
  <si>
    <t>5/16/2004</t>
  </si>
  <si>
    <t>E01994</t>
  </si>
  <si>
    <t>Angel Powell</t>
  </si>
  <si>
    <t>Analyst II</t>
  </si>
  <si>
    <t>E03549</t>
  </si>
  <si>
    <t>Mateo Vu</t>
  </si>
  <si>
    <t>9/29/2016</t>
  </si>
  <si>
    <t>E03247</t>
  </si>
  <si>
    <t>Caroline Jenkins</t>
  </si>
  <si>
    <t>E02074</t>
  </si>
  <si>
    <t>Nora Brown</t>
  </si>
  <si>
    <t>Enterprise Architect</t>
  </si>
  <si>
    <t>E04152</t>
  </si>
  <si>
    <t>Adeline Huang</t>
  </si>
  <si>
    <t>12/16/2019</t>
  </si>
  <si>
    <t>Chengdu</t>
  </si>
  <si>
    <t>E01628</t>
  </si>
  <si>
    <t>Jackson Perry</t>
  </si>
  <si>
    <t>10/20/2019</t>
  </si>
  <si>
    <t>E04285</t>
  </si>
  <si>
    <t>Riley Padilla</t>
  </si>
  <si>
    <t>5/15/2013</t>
  </si>
  <si>
    <t>E01417</t>
  </si>
  <si>
    <t>Leah Pena</t>
  </si>
  <si>
    <t>E01754</t>
  </si>
  <si>
    <t>Owen Lam</t>
  </si>
  <si>
    <t>Sr. Business Partner</t>
  </si>
  <si>
    <t>5/29/2017</t>
  </si>
  <si>
    <t>7/16/2017</t>
  </si>
  <si>
    <t>E03749</t>
  </si>
  <si>
    <t>Kennedy Foster</t>
  </si>
  <si>
    <t>11/23/2013</t>
  </si>
  <si>
    <t>E03574</t>
  </si>
  <si>
    <t>John Moore</t>
  </si>
  <si>
    <t>E04600</t>
  </si>
  <si>
    <t>William Vu</t>
  </si>
  <si>
    <t>11/14/2013</t>
  </si>
  <si>
    <t>E00586</t>
  </si>
  <si>
    <t>Sadie Washington</t>
  </si>
  <si>
    <t>5/24/2019</t>
  </si>
  <si>
    <t>E03538</t>
  </si>
  <si>
    <t>Gabriel Holmes</t>
  </si>
  <si>
    <t>E02185</t>
  </si>
  <si>
    <t>Wyatt Rojas</t>
  </si>
  <si>
    <t>3/20/2013</t>
  </si>
  <si>
    <t>E03830</t>
  </si>
  <si>
    <t>Eva Coleman</t>
  </si>
  <si>
    <t>9/20/2009</t>
  </si>
  <si>
    <t>E03720</t>
  </si>
  <si>
    <t>Dominic Clark</t>
  </si>
  <si>
    <t>10/17/2012</t>
  </si>
  <si>
    <t>E03025</t>
  </si>
  <si>
    <t>Lucy Alexander</t>
  </si>
  <si>
    <t>10/29/2014</t>
  </si>
  <si>
    <t>E04917</t>
  </si>
  <si>
    <t>Everleigh Washington</t>
  </si>
  <si>
    <t>HRIS Analyst</t>
  </si>
  <si>
    <t>10/20/2001</t>
  </si>
  <si>
    <t>E00415</t>
  </si>
  <si>
    <t>Leilani Butler</t>
  </si>
  <si>
    <t>9/21/2021</t>
  </si>
  <si>
    <t>E02862</t>
  </si>
  <si>
    <t>Peyton Huang</t>
  </si>
  <si>
    <t>E04207</t>
  </si>
  <si>
    <t>John Contreras</t>
  </si>
  <si>
    <t>5/15/2011</t>
  </si>
  <si>
    <t>E02139</t>
  </si>
  <si>
    <t>Rylee Yu</t>
  </si>
  <si>
    <t>9/29/2015</t>
  </si>
  <si>
    <t>E01797</t>
  </si>
  <si>
    <t>Piper Lewis</t>
  </si>
  <si>
    <t>Field Engineer</t>
  </si>
  <si>
    <t>12/22/2018</t>
  </si>
  <si>
    <t>E01839</t>
  </si>
  <si>
    <t>Stella Alexander</t>
  </si>
  <si>
    <t>Automation Engineer</t>
  </si>
  <si>
    <t>E01633</t>
  </si>
  <si>
    <t>Addison Do</t>
  </si>
  <si>
    <t>Operations Engineer</t>
  </si>
  <si>
    <t>5/30/2001</t>
  </si>
  <si>
    <t>E01848</t>
  </si>
  <si>
    <t>Zoey Jackson</t>
  </si>
  <si>
    <t>Business Partner</t>
  </si>
  <si>
    <t>8/21/2008</t>
  </si>
  <si>
    <t>E00716</t>
  </si>
  <si>
    <t>John Chow</t>
  </si>
  <si>
    <t>E00699</t>
  </si>
  <si>
    <t>Ava Ayala</t>
  </si>
  <si>
    <t>8/16/2006</t>
  </si>
  <si>
    <t>E00502</t>
  </si>
  <si>
    <t>Natalia Salazar</t>
  </si>
  <si>
    <t>E04000</t>
  </si>
  <si>
    <t>Skylar Carrillo</t>
  </si>
  <si>
    <t>12/18/2008</t>
  </si>
  <si>
    <t>6/24/2021</t>
  </si>
  <si>
    <t>E02112</t>
  </si>
  <si>
    <t>Christian Sanders</t>
  </si>
  <si>
    <t>E03824</t>
  </si>
  <si>
    <t>Penelope Coleman</t>
  </si>
  <si>
    <t>8/27/2021</t>
  </si>
  <si>
    <t>E03906</t>
  </si>
  <si>
    <t>Piper Richardson</t>
  </si>
  <si>
    <t>1/27/2008</t>
  </si>
  <si>
    <t>E00436</t>
  </si>
  <si>
    <t>Everly Walker</t>
  </si>
  <si>
    <t>10/23/2009</t>
  </si>
  <si>
    <t>1/22/2014</t>
  </si>
  <si>
    <t>E04798</t>
  </si>
  <si>
    <t>Aurora Ali</t>
  </si>
  <si>
    <t>4/24/2016</t>
  </si>
  <si>
    <t>E01249</t>
  </si>
  <si>
    <t>Penelope Guerrero</t>
  </si>
  <si>
    <t>E03349</t>
  </si>
  <si>
    <t>Anna Mehta</t>
  </si>
  <si>
    <t>Cloud Infrastructure Architect</t>
  </si>
  <si>
    <t>E02966</t>
  </si>
  <si>
    <t>William Foster</t>
  </si>
  <si>
    <t>5/23/2002</t>
  </si>
  <si>
    <t>9/26/2021</t>
  </si>
  <si>
    <t>E01499</t>
  </si>
  <si>
    <t>Jade Rojas</t>
  </si>
  <si>
    <t>1/28/2019</t>
  </si>
  <si>
    <t>E00105</t>
  </si>
  <si>
    <t>Isla Espinoza</t>
  </si>
  <si>
    <t>11/16/2021</t>
  </si>
  <si>
    <t>E00665</t>
  </si>
  <si>
    <t>David Chu</t>
  </si>
  <si>
    <t>E00791</t>
  </si>
  <si>
    <t>Thomas Padilla</t>
  </si>
  <si>
    <t>7/26/2003</t>
  </si>
  <si>
    <t>Sao Paulo</t>
  </si>
  <si>
    <t>E01540</t>
  </si>
  <si>
    <t>Miles Salazar</t>
  </si>
  <si>
    <t>12/23/2010</t>
  </si>
  <si>
    <t>3/27/2014</t>
  </si>
  <si>
    <t>E04474</t>
  </si>
  <si>
    <t>Mila Hong</t>
  </si>
  <si>
    <t>Test Engineer</t>
  </si>
  <si>
    <t>5/22/2017</t>
  </si>
  <si>
    <t>E03417</t>
  </si>
  <si>
    <t>Benjamin Moua</t>
  </si>
  <si>
    <t>E00254</t>
  </si>
  <si>
    <t>Samuel Morales</t>
  </si>
  <si>
    <t>6/27/2015</t>
  </si>
  <si>
    <t>E02166</t>
  </si>
  <si>
    <t>John Soto</t>
  </si>
  <si>
    <t>9/23/2015</t>
  </si>
  <si>
    <t>E00935</t>
  </si>
  <si>
    <t>Joseph Martin</t>
  </si>
  <si>
    <t>9/13/2016</t>
  </si>
  <si>
    <t>E01525</t>
  </si>
  <si>
    <t>Jose Ross</t>
  </si>
  <si>
    <t>E00386</t>
  </si>
  <si>
    <t>Parker James</t>
  </si>
  <si>
    <t>E00416</t>
  </si>
  <si>
    <t>Everleigh Fernandez</t>
  </si>
  <si>
    <t>5/22/2016</t>
  </si>
  <si>
    <t>12/21/2020</t>
  </si>
  <si>
    <t>E03383</t>
  </si>
  <si>
    <t>Lincoln Hall</t>
  </si>
  <si>
    <t>7/28/2020</t>
  </si>
  <si>
    <t>E01516</t>
  </si>
  <si>
    <t>Willow Mai</t>
  </si>
  <si>
    <t>12/17/2003</t>
  </si>
  <si>
    <t>E01234</t>
  </si>
  <si>
    <t>Jack Cheng</t>
  </si>
  <si>
    <t>1/16/2014</t>
  </si>
  <si>
    <t>E03440</t>
  </si>
  <si>
    <t>Genesis Navarro</t>
  </si>
  <si>
    <t>4/28/2009</t>
  </si>
  <si>
    <t>E00431</t>
  </si>
  <si>
    <t>Eliza Hernandez</t>
  </si>
  <si>
    <t>Network Architect</t>
  </si>
  <si>
    <t>E01258</t>
  </si>
  <si>
    <t>Gabriel Brooks</t>
  </si>
  <si>
    <t>Network Engineer</t>
  </si>
  <si>
    <t>E00440</t>
  </si>
  <si>
    <t>Jack Huynh</t>
  </si>
  <si>
    <t>9/25/2018</t>
  </si>
  <si>
    <t>12/22/2019</t>
  </si>
  <si>
    <t>E00595</t>
  </si>
  <si>
    <t>Everly Chow</t>
  </si>
  <si>
    <t>4/21/2018</t>
  </si>
  <si>
    <t>E00972</t>
  </si>
  <si>
    <t>Amelia Salazar</t>
  </si>
  <si>
    <t>4/23/2019</t>
  </si>
  <si>
    <t>E04562</t>
  </si>
  <si>
    <t>Xavier Zheng</t>
  </si>
  <si>
    <t>7/22/2017</t>
  </si>
  <si>
    <t>E02802</t>
  </si>
  <si>
    <t>Matthew Chau</t>
  </si>
  <si>
    <t>11/16/2002</t>
  </si>
  <si>
    <t>E01427</t>
  </si>
  <si>
    <t>Mia Cheng</t>
  </si>
  <si>
    <t>4/22/2015</t>
  </si>
  <si>
    <t>E04568</t>
  </si>
  <si>
    <t>E04931</t>
  </si>
  <si>
    <t>Zoe Romero</t>
  </si>
  <si>
    <t>E00443</t>
  </si>
  <si>
    <t>Nolan Bui</t>
  </si>
  <si>
    <t>5/26/2020</t>
  </si>
  <si>
    <t>E03890</t>
  </si>
  <si>
    <t>Nevaeh Jones</t>
  </si>
  <si>
    <t>8/20/2020</t>
  </si>
  <si>
    <t>E01194</t>
  </si>
  <si>
    <t>Samantha Adams</t>
  </si>
  <si>
    <t>4/22/2013</t>
  </si>
  <si>
    <t>E02875</t>
  </si>
  <si>
    <t>Madeline Shin</t>
  </si>
  <si>
    <t>E04959</t>
  </si>
  <si>
    <t>Noah King</t>
  </si>
  <si>
    <t>Development Engineer</t>
  </si>
  <si>
    <t>1/27/2015</t>
  </si>
  <si>
    <t>E03816</t>
  </si>
  <si>
    <t>Leilani Chow</t>
  </si>
  <si>
    <t>2/23/2021</t>
  </si>
  <si>
    <t>E01261</t>
  </si>
  <si>
    <t>Connor Simmons</t>
  </si>
  <si>
    <t>E03612</t>
  </si>
  <si>
    <t>Grayson Cooper</t>
  </si>
  <si>
    <t>6/29/2013</t>
  </si>
  <si>
    <t>E01388</t>
  </si>
  <si>
    <t>Ivy Soto</t>
  </si>
  <si>
    <t>10/23/1997</t>
  </si>
  <si>
    <t>E03875</t>
  </si>
  <si>
    <t>Aurora Simmons</t>
  </si>
  <si>
    <t>12/22/1995</t>
  </si>
  <si>
    <t>E04413</t>
  </si>
  <si>
    <t>Andrew Thomas</t>
  </si>
  <si>
    <t>E00691</t>
  </si>
  <si>
    <t>Ezekiel Desai</t>
  </si>
  <si>
    <t>1/15/2003</t>
  </si>
  <si>
    <t>E03047</t>
  </si>
  <si>
    <t>Gabriella Gupta</t>
  </si>
  <si>
    <t>Sr. Account Representative</t>
  </si>
  <si>
    <t>2/15/2005</t>
  </si>
  <si>
    <t>E04903</t>
  </si>
  <si>
    <t>Skylar Liu</t>
  </si>
  <si>
    <t>E04735</t>
  </si>
  <si>
    <t>Nova Coleman</t>
  </si>
  <si>
    <t>System Administrator </t>
  </si>
  <si>
    <t>12/13/2006</t>
  </si>
  <si>
    <t>E02850</t>
  </si>
  <si>
    <t>Evelyn Dinh</t>
  </si>
  <si>
    <t>E03583</t>
  </si>
  <si>
    <t>Brooks Marquez</t>
  </si>
  <si>
    <t>9/24/2019</t>
  </si>
  <si>
    <t>E02017</t>
  </si>
  <si>
    <t>Connor Joseph</t>
  </si>
  <si>
    <t>7/22/1998</t>
  </si>
  <si>
    <t>E01642</t>
  </si>
  <si>
    <t>Mia Lam</t>
  </si>
  <si>
    <t>4/18/2006</t>
  </si>
  <si>
    <t>E04379</t>
  </si>
  <si>
    <t>Scarlett Rodriguez</t>
  </si>
  <si>
    <t>2/24/2007</t>
  </si>
  <si>
    <t>E04131</t>
  </si>
  <si>
    <t>Cora Rivera</t>
  </si>
  <si>
    <t>E02872</t>
  </si>
  <si>
    <t>Liam Jung</t>
  </si>
  <si>
    <t>1/14/2010</t>
  </si>
  <si>
    <t>E02331</t>
  </si>
  <si>
    <t>Sophia Huynh</t>
  </si>
  <si>
    <t>E00417</t>
  </si>
  <si>
    <t>Athena Carrillo</t>
  </si>
  <si>
    <t>E04267</t>
  </si>
  <si>
    <t>Greyson Sanders</t>
  </si>
  <si>
    <t>E03061</t>
  </si>
  <si>
    <t>Vivian Lewis</t>
  </si>
  <si>
    <t>E00013</t>
  </si>
  <si>
    <t>Elena Vang</t>
  </si>
  <si>
    <t>2/19/2019</t>
  </si>
  <si>
    <t>E04265</t>
  </si>
  <si>
    <t>Natalia Diaz</t>
  </si>
  <si>
    <t>E04769</t>
  </si>
  <si>
    <t>Mila Leung</t>
  </si>
  <si>
    <t>E03042</t>
  </si>
  <si>
    <t>Ava Nelson</t>
  </si>
  <si>
    <t>Systems Analyst</t>
  </si>
  <si>
    <t>E00527</t>
  </si>
  <si>
    <t>Mateo Chu</t>
  </si>
  <si>
    <t>4/16/2020</t>
  </si>
  <si>
    <t>E01095</t>
  </si>
  <si>
    <t>Isla Lai</t>
  </si>
  <si>
    <t>E03131</t>
  </si>
  <si>
    <t>Ezekiel Reed</t>
  </si>
  <si>
    <t>2/25/2014</t>
  </si>
  <si>
    <t>E01713</t>
  </si>
  <si>
    <t>Nolan Guzman</t>
  </si>
  <si>
    <t>6/20/1999</t>
  </si>
  <si>
    <t>E00128</t>
  </si>
  <si>
    <t>Everleigh Espinoza</t>
  </si>
  <si>
    <t>1/22/2018</t>
  </si>
  <si>
    <t>E03849</t>
  </si>
  <si>
    <t>Evelyn Jung</t>
  </si>
  <si>
    <t>2/14/2021</t>
  </si>
  <si>
    <t>E02464</t>
  </si>
  <si>
    <t>Sophie Silva</t>
  </si>
  <si>
    <t>E00306</t>
  </si>
  <si>
    <t>Mateo Williams</t>
  </si>
  <si>
    <t>1/22/2011</t>
  </si>
  <si>
    <t>E03737</t>
  </si>
  <si>
    <t>Kennedy Rahman</t>
  </si>
  <si>
    <t>2/28/2003</t>
  </si>
  <si>
    <t>E02783</t>
  </si>
  <si>
    <t>Levi Mendez</t>
  </si>
  <si>
    <t>8/23/2011</t>
  </si>
  <si>
    <t>E02939</t>
  </si>
  <si>
    <t>Julian Fong</t>
  </si>
  <si>
    <t>11/22/2002</t>
  </si>
  <si>
    <t>E02706</t>
  </si>
  <si>
    <t>Nevaeh Kang</t>
  </si>
  <si>
    <t>E00170</t>
  </si>
  <si>
    <t>Hannah Nelson</t>
  </si>
  <si>
    <t>E01425</t>
  </si>
  <si>
    <t>Anthony Rogers</t>
  </si>
  <si>
    <t>6/18/2015</t>
  </si>
  <si>
    <t>E00130</t>
  </si>
  <si>
    <t>Paisley Kang</t>
  </si>
  <si>
    <t>E02094</t>
  </si>
  <si>
    <t>Matthew Gupta</t>
  </si>
  <si>
    <t>9/18/2005</t>
  </si>
  <si>
    <t>E03567</t>
  </si>
  <si>
    <t>Silas Chavez</t>
  </si>
  <si>
    <t>4/15/2008</t>
  </si>
  <si>
    <t>E04682</t>
  </si>
  <si>
    <t>Colton Thao</t>
  </si>
  <si>
    <t>11/16/1995</t>
  </si>
  <si>
    <t>E00957</t>
  </si>
  <si>
    <t>Genesis Perry</t>
  </si>
  <si>
    <t>7/18/2013</t>
  </si>
  <si>
    <t>E04458</t>
  </si>
  <si>
    <t>Alexander Bryant</t>
  </si>
  <si>
    <t>Elias Zhang</t>
  </si>
  <si>
    <t>Solutions Architect</t>
  </si>
  <si>
    <t>7/13/2013</t>
  </si>
  <si>
    <t>E00521</t>
  </si>
  <si>
    <t>Lily Carter</t>
  </si>
  <si>
    <t>5/18/1998</t>
  </si>
  <si>
    <t>E03717</t>
  </si>
  <si>
    <t>Joseph Ruiz</t>
  </si>
  <si>
    <t>2/26/2002</t>
  </si>
  <si>
    <t>E01533</t>
  </si>
  <si>
    <t>Avery Bailey</t>
  </si>
  <si>
    <t>5/15/1996</t>
  </si>
  <si>
    <t>E04449</t>
  </si>
  <si>
    <t>Miles Hsu</t>
  </si>
  <si>
    <t>3/16/2014</t>
  </si>
  <si>
    <t>E02855</t>
  </si>
  <si>
    <t>Piper Cheng</t>
  </si>
  <si>
    <t>3/15/2009</t>
  </si>
  <si>
    <t>E00816</t>
  </si>
  <si>
    <t>Skylar Watson</t>
  </si>
  <si>
    <t>E02283</t>
  </si>
  <si>
    <t>Jaxon Park</t>
  </si>
  <si>
    <t>7/24/2020</t>
  </si>
  <si>
    <t>E04888</t>
  </si>
  <si>
    <t>Elijah Henry</t>
  </si>
  <si>
    <t>E03907</t>
  </si>
  <si>
    <t>Camila Watson</t>
  </si>
  <si>
    <t>Lucas Thomas</t>
  </si>
  <si>
    <t>4/28/2000</t>
  </si>
  <si>
    <t>Skylar Doan</t>
  </si>
  <si>
    <t>8/21/1994</t>
  </si>
  <si>
    <t>12/13/2013</t>
  </si>
  <si>
    <t>E01501</t>
  </si>
  <si>
    <t>Hudson Liu</t>
  </si>
  <si>
    <t>11/16/2017</t>
  </si>
  <si>
    <t>E01141</t>
  </si>
  <si>
    <t>Gianna Williams</t>
  </si>
  <si>
    <t>1/28/2021</t>
  </si>
  <si>
    <t>E02254</t>
  </si>
  <si>
    <t>Jaxson Sandoval</t>
  </si>
  <si>
    <t>E04504</t>
  </si>
  <si>
    <t>Jameson Alvarado</t>
  </si>
  <si>
    <t>E03394</t>
  </si>
  <si>
    <t>Joseph Ly</t>
  </si>
  <si>
    <t>2/28/2009</t>
  </si>
  <si>
    <t>E02942</t>
  </si>
  <si>
    <t>Daniel Richardson</t>
  </si>
  <si>
    <t>5/20/2018</t>
  </si>
  <si>
    <t>E04130</t>
  </si>
  <si>
    <t>Elias Figueroa</t>
  </si>
  <si>
    <t>12/24/2021</t>
  </si>
  <si>
    <t>E02848</t>
  </si>
  <si>
    <t>Emma Brooks</t>
  </si>
  <si>
    <t>12/18/2016</t>
  </si>
  <si>
    <t>E00085</t>
  </si>
  <si>
    <t>Isla Wong</t>
  </si>
  <si>
    <t>E03956</t>
  </si>
  <si>
    <t>E00672</t>
  </si>
  <si>
    <t>Mila Pena</t>
  </si>
  <si>
    <t>12/21/2007</t>
  </si>
  <si>
    <t>E04618</t>
  </si>
  <si>
    <t>Mason Zhao</t>
  </si>
  <si>
    <t>10/26/2021</t>
  </si>
  <si>
    <t>E03506</t>
  </si>
  <si>
    <t>Jaxson Mai</t>
  </si>
  <si>
    <t>E00568</t>
  </si>
  <si>
    <t>Ava Garza</t>
  </si>
  <si>
    <t>6/25/2018</t>
  </si>
  <si>
    <t>E00535</t>
  </si>
  <si>
    <t>Nathan Mendez</t>
  </si>
  <si>
    <t>10/31/2006</t>
  </si>
  <si>
    <t>E04630</t>
  </si>
  <si>
    <t>Maria Griffin</t>
  </si>
  <si>
    <t>4/25/2007</t>
  </si>
  <si>
    <t>E00874</t>
  </si>
  <si>
    <t>Alexander Choi</t>
  </si>
  <si>
    <t>9/18/1994</t>
  </si>
  <si>
    <t>E01546</t>
  </si>
  <si>
    <t>Maria Hong</t>
  </si>
  <si>
    <t>7/31/2005</t>
  </si>
  <si>
    <t>E00941</t>
  </si>
  <si>
    <t>Sophie Ali</t>
  </si>
  <si>
    <t>3/28/2002</t>
  </si>
  <si>
    <t>E03446</t>
  </si>
  <si>
    <t>Julian Ross</t>
  </si>
  <si>
    <t>E01361</t>
  </si>
  <si>
    <t>Emma Hill</t>
  </si>
  <si>
    <t>12/27/2016</t>
  </si>
  <si>
    <t>E01631</t>
  </si>
  <si>
    <t>Leilani Yee</t>
  </si>
  <si>
    <t>E03719</t>
  </si>
  <si>
    <t>Jack Brown</t>
  </si>
  <si>
    <t>E03269</t>
  </si>
  <si>
    <t>Charlotte Chu</t>
  </si>
  <si>
    <t>1/23/2001</t>
  </si>
  <si>
    <t>E01037</t>
  </si>
  <si>
    <t>Jeremiah Chu</t>
  </si>
  <si>
    <t>IT Systems Architect</t>
  </si>
  <si>
    <t>Miles Cho</t>
  </si>
  <si>
    <t>E02216</t>
  </si>
  <si>
    <t>Caleb Marquez</t>
  </si>
  <si>
    <t>10/15/2019</t>
  </si>
  <si>
    <t>E02803</t>
  </si>
  <si>
    <t>Eli Soto</t>
  </si>
  <si>
    <t>E01584</t>
  </si>
  <si>
    <t>Carter Mejia</t>
  </si>
  <si>
    <t>E02489</t>
  </si>
  <si>
    <t>Ethan Clark</t>
  </si>
  <si>
    <t>E03189</t>
  </si>
  <si>
    <t>Asher Jackson</t>
  </si>
  <si>
    <t>3/25/2003</t>
  </si>
  <si>
    <t>E03560</t>
  </si>
  <si>
    <t>Ayla Ng</t>
  </si>
  <si>
    <t>3/20/2004</t>
  </si>
  <si>
    <t>E00769</t>
  </si>
  <si>
    <t>Jose Kang</t>
  </si>
  <si>
    <t>4/25/1999</t>
  </si>
  <si>
    <t>E02791</t>
  </si>
  <si>
    <t>Aubrey Romero</t>
  </si>
  <si>
    <t>E02333</t>
  </si>
  <si>
    <t>Jaxson Wright</t>
  </si>
  <si>
    <t>Service Desk Analyst</t>
  </si>
  <si>
    <t>12/28/2010</t>
  </si>
  <si>
    <t>E01002</t>
  </si>
  <si>
    <t>Elias Ali</t>
  </si>
  <si>
    <t>3/19/2021</t>
  </si>
  <si>
    <t>E03520</t>
  </si>
  <si>
    <t>Nolan Pena</t>
  </si>
  <si>
    <t>6/21/2018</t>
  </si>
  <si>
    <t>E00752</t>
  </si>
  <si>
    <t>Luna Liu</t>
  </si>
  <si>
    <t>2/22/2014</t>
  </si>
  <si>
    <t>E00233</t>
  </si>
  <si>
    <t>Brooklyn Reyes</t>
  </si>
  <si>
    <t>12/19/2019</t>
  </si>
  <si>
    <t>E02639</t>
  </si>
  <si>
    <t>Hadley Parker</t>
  </si>
  <si>
    <t>9/21/2016</t>
  </si>
  <si>
    <t>9/25/2017</t>
  </si>
  <si>
    <t>E00697</t>
  </si>
  <si>
    <t>Jonathan Chavez</t>
  </si>
  <si>
    <t>E02183</t>
  </si>
  <si>
    <t>Sarah Ayala</t>
  </si>
  <si>
    <t>E00715</t>
  </si>
  <si>
    <t>Elijah Kang</t>
  </si>
  <si>
    <t>E04288</t>
  </si>
  <si>
    <t>Ella White</t>
  </si>
  <si>
    <t>1/20/2020</t>
  </si>
  <si>
    <t>E02421</t>
  </si>
  <si>
    <t>Jordan Truong</t>
  </si>
  <si>
    <t>8/28/2014</t>
  </si>
  <si>
    <t>E00523</t>
  </si>
  <si>
    <t>Daniel Jordan</t>
  </si>
  <si>
    <t>Network Administrator</t>
  </si>
  <si>
    <t>7/26/1993</t>
  </si>
  <si>
    <t>E03615</t>
  </si>
  <si>
    <t>Daniel Dixon</t>
  </si>
  <si>
    <t>E02761</t>
  </si>
  <si>
    <t>Luca Duong</t>
  </si>
  <si>
    <t>6/30/2004</t>
  </si>
  <si>
    <t>E02121</t>
  </si>
  <si>
    <t>Levi Brown</t>
  </si>
  <si>
    <t>12/26/2021</t>
  </si>
  <si>
    <t>E01486</t>
  </si>
  <si>
    <t>Mason Cho</t>
  </si>
  <si>
    <t>5/18/2011</t>
  </si>
  <si>
    <t>E00725</t>
  </si>
  <si>
    <t>Nova Herrera</t>
  </si>
  <si>
    <t>E03027</t>
  </si>
  <si>
    <t>Elijah Watson</t>
  </si>
  <si>
    <t>3/16/2017</t>
  </si>
  <si>
    <t>E03689</t>
  </si>
  <si>
    <t>Wesley Gray</t>
  </si>
  <si>
    <t>4/22/2003</t>
  </si>
  <si>
    <t>E01986</t>
  </si>
  <si>
    <t>Wesley Sharma</t>
  </si>
  <si>
    <t>2/23/1994</t>
  </si>
  <si>
    <t>E01286</t>
  </si>
  <si>
    <t>Mateo Mendez</t>
  </si>
  <si>
    <t>7/14/1998</t>
  </si>
  <si>
    <t>E01409</t>
  </si>
  <si>
    <t>Jose Molina</t>
  </si>
  <si>
    <t>2/28/2008</t>
  </si>
  <si>
    <t>E00626</t>
  </si>
  <si>
    <t>Luna Simmons</t>
  </si>
  <si>
    <t>E04342</t>
  </si>
  <si>
    <t>Samantha Barnes</t>
  </si>
  <si>
    <t>E03904</t>
  </si>
  <si>
    <t>Hunter Ortiz</t>
  </si>
  <si>
    <t>1/20/2013</t>
  </si>
  <si>
    <t>E01291</t>
  </si>
  <si>
    <t>Thomas Aguilar</t>
  </si>
  <si>
    <t>E00917</t>
  </si>
  <si>
    <t>Skylar Bell</t>
  </si>
  <si>
    <t>E01484</t>
  </si>
  <si>
    <t>Anna Zhu</t>
  </si>
  <si>
    <t>8/22/2003</t>
  </si>
  <si>
    <t>E03864</t>
  </si>
  <si>
    <t>Ella Hunter</t>
  </si>
  <si>
    <t>1/18/2017</t>
  </si>
  <si>
    <t>E00488</t>
  </si>
  <si>
    <t>Emery Hunter</t>
  </si>
  <si>
    <t>E02227</t>
  </si>
  <si>
    <t>Sofia Parker</t>
  </si>
  <si>
    <t>5/30/2014</t>
  </si>
  <si>
    <t>E04802</t>
  </si>
  <si>
    <t>Lucy Fong</t>
  </si>
  <si>
    <t>1/20/2011</t>
  </si>
  <si>
    <t>E01970</t>
  </si>
  <si>
    <t>Vivian Barnes</t>
  </si>
  <si>
    <t>3/28/2021</t>
  </si>
  <si>
    <t>E02813</t>
  </si>
  <si>
    <t>Kai Chow</t>
  </si>
  <si>
    <t>1/15/2010</t>
  </si>
  <si>
    <t>E02031</t>
  </si>
  <si>
    <t>Melody Cooper</t>
  </si>
  <si>
    <t>E03252</t>
  </si>
  <si>
    <t>James Bui</t>
  </si>
  <si>
    <t>7/20/1998</t>
  </si>
  <si>
    <t>E04871</t>
  </si>
  <si>
    <t>Liam Grant</t>
  </si>
  <si>
    <t>3/15/2015</t>
  </si>
  <si>
    <t>E03547</t>
  </si>
  <si>
    <t>Owen Han</t>
  </si>
  <si>
    <t>E04742</t>
  </si>
  <si>
    <t>Kinsley Vega</t>
  </si>
  <si>
    <t>12/16/2020</t>
  </si>
  <si>
    <t>E01070</t>
  </si>
  <si>
    <t>Leonardo Martin</t>
  </si>
  <si>
    <t>2/16/1995</t>
  </si>
  <si>
    <t>E04359</t>
  </si>
  <si>
    <t>Greyson Lam</t>
  </si>
  <si>
    <t>E03268</t>
  </si>
  <si>
    <t>Emilia Rivera</t>
  </si>
  <si>
    <t>11/23/2017</t>
  </si>
  <si>
    <t>E04035</t>
  </si>
  <si>
    <t>Penelope Johnson</t>
  </si>
  <si>
    <t>6/25/2012</t>
  </si>
  <si>
    <t>E01221</t>
  </si>
  <si>
    <t>Eva Figueroa</t>
  </si>
  <si>
    <t>5/14/2014</t>
  </si>
  <si>
    <t>E00276</t>
  </si>
  <si>
    <t>Ezekiel Jordan</t>
  </si>
  <si>
    <t>7/17/2020</t>
  </si>
  <si>
    <t>E01687</t>
  </si>
  <si>
    <t>Luke Mai</t>
  </si>
  <si>
    <t>10/24/2007</t>
  </si>
  <si>
    <t>E02844</t>
  </si>
  <si>
    <t>Charles Diaz</t>
  </si>
  <si>
    <t>11/16/2013</t>
  </si>
  <si>
    <t>E01263</t>
  </si>
  <si>
    <t>Adam Espinoza</t>
  </si>
  <si>
    <t>E00119</t>
  </si>
  <si>
    <t>Jack Maldonado</t>
  </si>
  <si>
    <t>8/26/2020</t>
  </si>
  <si>
    <t>9/25/2020</t>
  </si>
  <si>
    <t>E03935</t>
  </si>
  <si>
    <t>Cora Jiang</t>
  </si>
  <si>
    <t>4/30/2008</t>
  </si>
  <si>
    <t>E00742</t>
  </si>
  <si>
    <t>Cooper Mitchell</t>
  </si>
  <si>
    <t>1/31/2006</t>
  </si>
  <si>
    <t>E02810</t>
  </si>
  <si>
    <t>Layla Torres</t>
  </si>
  <si>
    <t>2/24/2013</t>
  </si>
  <si>
    <t>E01860</t>
  </si>
  <si>
    <t>Jack Edwards</t>
  </si>
  <si>
    <t>E04890</t>
  </si>
  <si>
    <t>Eleanor Chan</t>
  </si>
  <si>
    <t>E02285</t>
  </si>
  <si>
    <t>Aria Xi</t>
  </si>
  <si>
    <t>E00842</t>
  </si>
  <si>
    <t>John Vega</t>
  </si>
  <si>
    <t>1/18/2004</t>
  </si>
  <si>
    <t>E01271</t>
  </si>
  <si>
    <t>Luke Munoz</t>
  </si>
  <si>
    <t>8/25/2017</t>
  </si>
  <si>
    <t>E01921</t>
  </si>
  <si>
    <t>Sarah Daniels</t>
  </si>
  <si>
    <t>E03664</t>
  </si>
  <si>
    <t>Aria Castro</t>
  </si>
  <si>
    <t>3/14/2014</t>
  </si>
  <si>
    <t>E00813</t>
  </si>
  <si>
    <t>Autumn Joseph</t>
  </si>
  <si>
    <t>E00870</t>
  </si>
  <si>
    <t>Evelyn Liang</t>
  </si>
  <si>
    <t>6/26/2013</t>
  </si>
  <si>
    <t>E04167</t>
  </si>
  <si>
    <t>Henry Alvarez</t>
  </si>
  <si>
    <t>E00245</t>
  </si>
  <si>
    <t>Benjamin Delgado</t>
  </si>
  <si>
    <t>9/28/1992</t>
  </si>
  <si>
    <t>E00976</t>
  </si>
  <si>
    <t>Zoe Rodriguez</t>
  </si>
  <si>
    <t>5/23/2004</t>
  </si>
  <si>
    <t>E04112</t>
  </si>
  <si>
    <t>Axel Chu</t>
  </si>
  <si>
    <t>E01807</t>
  </si>
  <si>
    <t>Cameron Evans</t>
  </si>
  <si>
    <t>12/13/2018</t>
  </si>
  <si>
    <t>E04103</t>
  </si>
  <si>
    <t>Isabella Soto</t>
  </si>
  <si>
    <t>12/15/2021</t>
  </si>
  <si>
    <t>E01412</t>
  </si>
  <si>
    <t>Eva Jenkins</t>
  </si>
  <si>
    <t>E04386</t>
  </si>
  <si>
    <t>Cameron Powell</t>
  </si>
  <si>
    <t>8/20/2004</t>
  </si>
  <si>
    <t>6/17/2008</t>
  </si>
  <si>
    <t>E01232</t>
  </si>
  <si>
    <t>Samantha Foster</t>
  </si>
  <si>
    <t>7/27/2019</t>
  </si>
  <si>
    <t>E04572</t>
  </si>
  <si>
    <t>Jade Li</t>
  </si>
  <si>
    <t>10/26/2012</t>
  </si>
  <si>
    <t>E02747</t>
  </si>
  <si>
    <t>Kinsley Acosta</t>
  </si>
  <si>
    <t>7/22/2020</t>
  </si>
  <si>
    <t>E01064</t>
  </si>
  <si>
    <t>Clara Kang</t>
  </si>
  <si>
    <t>3/25/2017</t>
  </si>
  <si>
    <t>E00178</t>
  </si>
  <si>
    <t>Harper Alexander</t>
  </si>
  <si>
    <t>10/14/2019</t>
  </si>
  <si>
    <t>E01091</t>
  </si>
  <si>
    <t>Carter Reed</t>
  </si>
  <si>
    <t>Charlotte Ruiz</t>
  </si>
  <si>
    <t>E01309</t>
  </si>
  <si>
    <t>Everleigh Jiang</t>
  </si>
  <si>
    <t>5/14/2003</t>
  </si>
  <si>
    <t>E02378</t>
  </si>
  <si>
    <t>Audrey Smith</t>
  </si>
  <si>
    <t>10/27/1995</t>
  </si>
  <si>
    <t>E04127</t>
  </si>
  <si>
    <t>Emery Acosta</t>
  </si>
  <si>
    <t>E02072</t>
  </si>
  <si>
    <t>Charles Robinson</t>
  </si>
  <si>
    <t>E02555</t>
  </si>
  <si>
    <t>Landon Lopez</t>
  </si>
  <si>
    <t>E00187</t>
  </si>
  <si>
    <t>Miles Mehta</t>
  </si>
  <si>
    <t>Ezra Simmons</t>
  </si>
  <si>
    <t>E02062</t>
  </si>
  <si>
    <t>Nora Santiago</t>
  </si>
  <si>
    <t>6/26/1996</t>
  </si>
  <si>
    <t>E00034</t>
  </si>
  <si>
    <t>Caroline Herrera</t>
  </si>
  <si>
    <t>8/19/2004</t>
  </si>
  <si>
    <t>E00273</t>
  </si>
  <si>
    <t>David Owens</t>
  </si>
  <si>
    <t>4/16/2004</t>
  </si>
  <si>
    <t>Avery Yee</t>
  </si>
  <si>
    <t>E01403</t>
  </si>
  <si>
    <t>Xavier Park</t>
  </si>
  <si>
    <t>E03438</t>
  </si>
  <si>
    <t>Asher Morales</t>
  </si>
  <si>
    <t>E04136</t>
  </si>
  <si>
    <t>Mason Cao</t>
  </si>
  <si>
    <t>9/14/2017</t>
  </si>
  <si>
    <t>E02944</t>
  </si>
  <si>
    <t>Joshua Fong</t>
  </si>
  <si>
    <t>E03300</t>
  </si>
  <si>
    <t>Maria Chin</t>
  </si>
  <si>
    <t>9/26/2013</t>
  </si>
  <si>
    <t>E00078</t>
  </si>
  <si>
    <t>Eva Garcia</t>
  </si>
  <si>
    <t>E00825</t>
  </si>
  <si>
    <t>Anna Molina</t>
  </si>
  <si>
    <t>E04972</t>
  </si>
  <si>
    <t>Logan Bryant</t>
  </si>
  <si>
    <t>7/18/2020</t>
  </si>
  <si>
    <t>E03941</t>
  </si>
  <si>
    <t>Isla Han</t>
  </si>
  <si>
    <t>6/18/2005</t>
  </si>
  <si>
    <t>E02148</t>
  </si>
  <si>
    <t>Christopher Vega</t>
  </si>
  <si>
    <t>10/27/2007</t>
  </si>
  <si>
    <t>E02252</t>
  </si>
  <si>
    <t>Lillian Park</t>
  </si>
  <si>
    <t>2/24/2021</t>
  </si>
  <si>
    <t>E03096</t>
  </si>
  <si>
    <t>Kennedy Zhang</t>
  </si>
  <si>
    <t>10/27/2000</t>
  </si>
  <si>
    <t>E04800</t>
  </si>
  <si>
    <t>Eli Han</t>
  </si>
  <si>
    <t>1/15/2016</t>
  </si>
  <si>
    <t>E02838</t>
  </si>
  <si>
    <t>Julia Pham</t>
  </si>
  <si>
    <t>3/16/2006</t>
  </si>
  <si>
    <t>E02980</t>
  </si>
  <si>
    <t>Hailey Shin</t>
  </si>
  <si>
    <t>10/24/2016</t>
  </si>
  <si>
    <t>E04477</t>
  </si>
  <si>
    <t>Connor Grant</t>
  </si>
  <si>
    <t>10/13/2021</t>
  </si>
  <si>
    <t>E04348</t>
  </si>
  <si>
    <t>Natalia Owens</t>
  </si>
  <si>
    <t>1/18/2021</t>
  </si>
  <si>
    <t>E01638</t>
  </si>
  <si>
    <t>Maria He</t>
  </si>
  <si>
    <t>8/28/2010</t>
  </si>
  <si>
    <t>E03419</t>
  </si>
  <si>
    <t>Jade Yi</t>
  </si>
  <si>
    <t>E04222</t>
  </si>
  <si>
    <t>Quinn Xiong</t>
  </si>
  <si>
    <t>E04126</t>
  </si>
  <si>
    <t>Dominic Baker</t>
  </si>
  <si>
    <t>E01896</t>
  </si>
  <si>
    <t>Adam Nelson</t>
  </si>
  <si>
    <t>1/14/2020</t>
  </si>
  <si>
    <t>7/27/2021</t>
  </si>
  <si>
    <t>E03018</t>
  </si>
  <si>
    <t>Autumn Reed</t>
  </si>
  <si>
    <t>9/17/2017</t>
  </si>
  <si>
    <t>E03325</t>
  </si>
  <si>
    <t>Robert Edwards</t>
  </si>
  <si>
    <t>E04037</t>
  </si>
  <si>
    <t>Roman Martinez</t>
  </si>
  <si>
    <t>9/19/2015</t>
  </si>
  <si>
    <t>E01902</t>
  </si>
  <si>
    <t>Eleanor Li</t>
  </si>
  <si>
    <t>E01466</t>
  </si>
  <si>
    <t>Connor Vang</t>
  </si>
  <si>
    <t>7/28/2021</t>
  </si>
  <si>
    <t>E02038</t>
  </si>
  <si>
    <t>Ellie Chung</t>
  </si>
  <si>
    <t>8/29/2008</t>
  </si>
  <si>
    <t>E03474</t>
  </si>
  <si>
    <t>Violet Hall</t>
  </si>
  <si>
    <t>E02744</t>
  </si>
  <si>
    <t>Dylan Padilla</t>
  </si>
  <si>
    <t>E00702</t>
  </si>
  <si>
    <t>Nathan Pham</t>
  </si>
  <si>
    <t>E03081</t>
  </si>
  <si>
    <t>Ayla Brown</t>
  </si>
  <si>
    <t>4/15/2013</t>
  </si>
  <si>
    <t>E01281</t>
  </si>
  <si>
    <t>Isaac Mitchell</t>
  </si>
  <si>
    <t>E04029</t>
  </si>
  <si>
    <t>Jayden Jimenez</t>
  </si>
  <si>
    <t>9/24/2011</t>
  </si>
  <si>
    <t>E01116</t>
  </si>
  <si>
    <t>Jaxon Tran</t>
  </si>
  <si>
    <t>E01753</t>
  </si>
  <si>
    <t>Connor Fong</t>
  </si>
  <si>
    <t>2/16/2018</t>
  </si>
  <si>
    <t>E04072</t>
  </si>
  <si>
    <t>Emery Mitchell</t>
  </si>
  <si>
    <t>Landon Luu</t>
  </si>
  <si>
    <t>E04419</t>
  </si>
  <si>
    <t>Sophia Ahmed</t>
  </si>
  <si>
    <t>6/13/2015</t>
  </si>
  <si>
    <t>E00467</t>
  </si>
  <si>
    <t>Sofia Dinh</t>
  </si>
  <si>
    <t>4/14/2005</t>
  </si>
  <si>
    <t>E00365</t>
  </si>
  <si>
    <t>Jonathan Patel</t>
  </si>
  <si>
    <t>Piper Patterson</t>
  </si>
  <si>
    <t>6/19/2019</t>
  </si>
  <si>
    <t>E03292</t>
  </si>
  <si>
    <t>Cora Evans</t>
  </si>
  <si>
    <t>3/26/2018</t>
  </si>
  <si>
    <t>E04779</t>
  </si>
  <si>
    <t>Cameron Young</t>
  </si>
  <si>
    <t>1/18/2016</t>
  </si>
  <si>
    <t>E00501</t>
  </si>
  <si>
    <t>Melody Ho</t>
  </si>
  <si>
    <t>E01132</t>
  </si>
  <si>
    <t>Aiden Bryant</t>
  </si>
  <si>
    <t>10/21/2002</t>
  </si>
  <si>
    <t>E00556</t>
  </si>
  <si>
    <t>Grayson Walker</t>
  </si>
  <si>
    <t>2/19/2017</t>
  </si>
  <si>
    <t>4/24/2020</t>
  </si>
  <si>
    <t>E00311</t>
  </si>
  <si>
    <t>Scarlett Figueroa</t>
  </si>
  <si>
    <t>10/21/2016</t>
  </si>
  <si>
    <t>E04567</t>
  </si>
  <si>
    <t>Madeline Hoang</t>
  </si>
  <si>
    <t>10/25/2019</t>
  </si>
  <si>
    <t>E04378</t>
  </si>
  <si>
    <t>E03251</t>
  </si>
  <si>
    <t>Ruby Medina</t>
  </si>
  <si>
    <t>12/18/2018</t>
  </si>
  <si>
    <t>E03167</t>
  </si>
  <si>
    <t>Luke Zheng</t>
  </si>
  <si>
    <t>11/28/2006</t>
  </si>
  <si>
    <t>E03347</t>
  </si>
  <si>
    <t>Rylee Dinh</t>
  </si>
  <si>
    <t>E03908</t>
  </si>
  <si>
    <t>Miles Evans</t>
  </si>
  <si>
    <t>10/24/1994</t>
  </si>
  <si>
    <t>E01351</t>
  </si>
  <si>
    <t>Leo Owens</t>
  </si>
  <si>
    <t>4/23/2020</t>
  </si>
  <si>
    <t>E02681</t>
  </si>
  <si>
    <t>Caroline Owens</t>
  </si>
  <si>
    <t>7/26/2021</t>
  </si>
  <si>
    <t>E03807</t>
  </si>
  <si>
    <t>Kennedy Do</t>
  </si>
  <si>
    <t>10/15/2005</t>
  </si>
  <si>
    <t>E00422</t>
  </si>
  <si>
    <t>Jade Acosta</t>
  </si>
  <si>
    <t>8/29/2015</t>
  </si>
  <si>
    <t>E00265</t>
  </si>
  <si>
    <t>Mila Vasquez</t>
  </si>
  <si>
    <t>7/16/1998</t>
  </si>
  <si>
    <t>E04601</t>
  </si>
  <si>
    <t>Allison Ayala</t>
  </si>
  <si>
    <t>6/30/2009</t>
  </si>
  <si>
    <t>E04816</t>
  </si>
  <si>
    <t>Jace Zhang</t>
  </si>
  <si>
    <t>2/14/2017</t>
  </si>
  <si>
    <t>E02147</t>
  </si>
  <si>
    <t>Allison Medina</t>
  </si>
  <si>
    <t>4/29/2010</t>
  </si>
  <si>
    <t>E02914</t>
  </si>
  <si>
    <t>Maria Wilson</t>
  </si>
  <si>
    <t>6/14/1996</t>
  </si>
  <si>
    <t>Everly Coleman</t>
  </si>
  <si>
    <t>2/18/2015</t>
  </si>
  <si>
    <t>E03972</t>
  </si>
  <si>
    <t>Jordan Gomez</t>
  </si>
  <si>
    <t>9/15/1994</t>
  </si>
  <si>
    <t>E02189</t>
  </si>
  <si>
    <t>Isla Chavez</t>
  </si>
  <si>
    <t>5/19/2018</t>
  </si>
  <si>
    <t>E04290</t>
  </si>
  <si>
    <t>Hannah Gomez</t>
  </si>
  <si>
    <t>E03630</t>
  </si>
  <si>
    <t>Jacob Davis</t>
  </si>
  <si>
    <t>E00432</t>
  </si>
  <si>
    <t>Eli Gupta</t>
  </si>
  <si>
    <t>5/19/2012</t>
  </si>
  <si>
    <t>E03045</t>
  </si>
  <si>
    <t>Andrew Huynh</t>
  </si>
  <si>
    <t>4/28/1997</t>
  </si>
  <si>
    <t>E01924</t>
  </si>
  <si>
    <t>Anna Gutierrez</t>
  </si>
  <si>
    <t>4/15/2003</t>
  </si>
  <si>
    <t>E04877</t>
  </si>
  <si>
    <t>Samuel Vega</t>
  </si>
  <si>
    <t>3/30/2013</t>
  </si>
  <si>
    <t>E02770</t>
  </si>
  <si>
    <t>Liliana Do</t>
  </si>
  <si>
    <t>3/29/2019</t>
  </si>
  <si>
    <t>E04590</t>
  </si>
  <si>
    <t>Isaac Sanders</t>
  </si>
  <si>
    <t>3/29/2001</t>
  </si>
  <si>
    <t>E01977</t>
  </si>
  <si>
    <t>Raelynn Gupta</t>
  </si>
  <si>
    <t>E01378</t>
  </si>
  <si>
    <t>Genesis Xiong</t>
  </si>
  <si>
    <t>2/25/2012</t>
  </si>
  <si>
    <t>E04224</t>
  </si>
  <si>
    <t>Lucas Ramos</t>
  </si>
  <si>
    <t>1/21/1998</t>
  </si>
  <si>
    <t>E03423</t>
  </si>
  <si>
    <t>Santiago f Gonzalez</t>
  </si>
  <si>
    <t>7/26/2012</t>
  </si>
  <si>
    <t>Henry Zhu</t>
  </si>
  <si>
    <t>8/25/2021</t>
  </si>
  <si>
    <t>E00788</t>
  </si>
  <si>
    <t>Emily Contreras</t>
  </si>
  <si>
    <t>6/15/1992</t>
  </si>
  <si>
    <t>E00207</t>
  </si>
  <si>
    <t>Hailey Lai</t>
  </si>
  <si>
    <t>7/23/2012</t>
  </si>
  <si>
    <t>E00834</t>
  </si>
  <si>
    <t>Vivian Guzman</t>
  </si>
  <si>
    <t>E04571</t>
  </si>
  <si>
    <t>Hadley Contreras</t>
  </si>
  <si>
    <t>E02652</t>
  </si>
  <si>
    <t>Nathan Sun</t>
  </si>
  <si>
    <t>7/29/2015</t>
  </si>
  <si>
    <t>E02693</t>
  </si>
  <si>
    <t>Grace Campos</t>
  </si>
  <si>
    <t>3/21/2008</t>
  </si>
  <si>
    <t>E03359</t>
  </si>
  <si>
    <t>Autumn Ortiz</t>
  </si>
  <si>
    <t>12/17/2017</t>
  </si>
  <si>
    <t>E00399</t>
  </si>
  <si>
    <t>Connor Walker</t>
  </si>
  <si>
    <t>3/18/2019</t>
  </si>
  <si>
    <t>E02971</t>
  </si>
  <si>
    <t>Mia Wu</t>
  </si>
  <si>
    <t>8/25/2013</t>
  </si>
  <si>
    <t>E03327</t>
  </si>
  <si>
    <t>Julia Luong</t>
  </si>
  <si>
    <t>6/20/2006</t>
  </si>
  <si>
    <t>E00900</t>
  </si>
  <si>
    <t>Eleanor Delgado</t>
  </si>
  <si>
    <t>4/27/2014</t>
  </si>
  <si>
    <t>E00836</t>
  </si>
  <si>
    <t>Addison Roberts</t>
  </si>
  <si>
    <t>5/14/2018</t>
  </si>
  <si>
    <t>E03854</t>
  </si>
  <si>
    <t>Camila Li</t>
  </si>
  <si>
    <t>7/24/2010</t>
  </si>
  <si>
    <t>E04729</t>
  </si>
  <si>
    <t>Ezekiel Fong</t>
  </si>
  <si>
    <t>2/25/2004</t>
  </si>
  <si>
    <t>E00360</t>
  </si>
  <si>
    <t>Dylan Thao</t>
  </si>
  <si>
    <t>10/22/2012</t>
  </si>
  <si>
    <t>E02284</t>
  </si>
  <si>
    <t>Josephine Salazar</t>
  </si>
  <si>
    <t>3/14/2016</t>
  </si>
  <si>
    <t>E00181</t>
  </si>
  <si>
    <t>Genesis Hu</t>
  </si>
  <si>
    <t>1/15/2002</t>
  </si>
  <si>
    <t>E04168</t>
  </si>
  <si>
    <t>Mila Juarez</t>
  </si>
  <si>
    <t>9/21/2017</t>
  </si>
  <si>
    <t>E02861</t>
  </si>
  <si>
    <t>Daniel Perry</t>
  </si>
  <si>
    <t>4/15/2001</t>
  </si>
  <si>
    <t>E01357</t>
  </si>
  <si>
    <t>Paisley Hunter</t>
  </si>
  <si>
    <t>E04387</t>
  </si>
  <si>
    <t>Everleigh White</t>
  </si>
  <si>
    <t>10/20/2017</t>
  </si>
  <si>
    <t>E03090</t>
  </si>
  <si>
    <t>Penelope Choi</t>
  </si>
  <si>
    <t>E03591</t>
  </si>
  <si>
    <t>Piper Sun</t>
  </si>
  <si>
    <t>2/14/2011</t>
  </si>
  <si>
    <t>E03328</t>
  </si>
  <si>
    <t>Lucy Johnson</t>
  </si>
  <si>
    <t>4/27/2020</t>
  </si>
  <si>
    <t>E04937</t>
  </si>
  <si>
    <t>Ian Ngo</t>
  </si>
  <si>
    <t>E00515</t>
  </si>
  <si>
    <t>Joseph Vazquez</t>
  </si>
  <si>
    <t>1/23/2019</t>
  </si>
  <si>
    <t>E01241</t>
  </si>
  <si>
    <t>Hadley Guerrero</t>
  </si>
  <si>
    <t>1/14/2004</t>
  </si>
  <si>
    <t>E03255</t>
  </si>
  <si>
    <t>Jose Brown</t>
  </si>
  <si>
    <t>E01711</t>
  </si>
  <si>
    <t>Benjamin Ford</t>
  </si>
  <si>
    <t>4/22/2021</t>
  </si>
  <si>
    <t>E00500</t>
  </si>
  <si>
    <t>Henry Shah</t>
  </si>
  <si>
    <t>Ivy Daniels</t>
  </si>
  <si>
    <t>10/26/2008</t>
  </si>
  <si>
    <t>E02728</t>
  </si>
  <si>
    <t>Thomas Chang</t>
  </si>
  <si>
    <t>7/26/2011</t>
  </si>
  <si>
    <t>E04749</t>
  </si>
  <si>
    <t>Caroline Phan</t>
  </si>
  <si>
    <t>3/14/2004</t>
  </si>
  <si>
    <t>E02023</t>
  </si>
  <si>
    <t>Maverick Mehta</t>
  </si>
  <si>
    <t>7/30/2007</t>
  </si>
  <si>
    <t>E03166</t>
  </si>
  <si>
    <t>Austin Edwards</t>
  </si>
  <si>
    <t>9/24/2006</t>
  </si>
  <si>
    <t>E02599</t>
  </si>
  <si>
    <t>Daniel Huang</t>
  </si>
  <si>
    <t>E01014</t>
  </si>
  <si>
    <t>Lucas Phan</t>
  </si>
  <si>
    <t>2/19/1999</t>
  </si>
  <si>
    <t>E04529</t>
  </si>
  <si>
    <t>Gabriel Yu</t>
  </si>
  <si>
    <t>6/23/2014</t>
  </si>
  <si>
    <t>Mason Watson</t>
  </si>
  <si>
    <t>9/14/2004</t>
  </si>
  <si>
    <t>E00632</t>
  </si>
  <si>
    <t>Angel Chang</t>
  </si>
  <si>
    <t>E02108</t>
  </si>
  <si>
    <t>Madeline Coleman</t>
  </si>
  <si>
    <t>4/28/2006</t>
  </si>
  <si>
    <t>8/16/2007</t>
  </si>
  <si>
    <t>E03802</t>
  </si>
  <si>
    <t>Thomas Vazquez</t>
  </si>
  <si>
    <t>7/19/2014</t>
  </si>
  <si>
    <t>E03685</t>
  </si>
  <si>
    <t>Silas Hunter</t>
  </si>
  <si>
    <t>E01089</t>
  </si>
  <si>
    <t>Nicholas Brooks</t>
  </si>
  <si>
    <t>E03988</t>
  </si>
  <si>
    <t>Dominic Thomas</t>
  </si>
  <si>
    <t>9/28/2005</t>
  </si>
  <si>
    <t>E00401</t>
  </si>
  <si>
    <t>Wesley Adams</t>
  </si>
  <si>
    <t>E03429</t>
  </si>
  <si>
    <t>Ian Wu</t>
  </si>
  <si>
    <t>4/14/2012</t>
  </si>
  <si>
    <t>E02417</t>
  </si>
  <si>
    <t>Alice Young</t>
  </si>
  <si>
    <t>1/24/2008</t>
  </si>
  <si>
    <t>E00359</t>
  </si>
  <si>
    <t>Logan Carrillo</t>
  </si>
  <si>
    <t>11/30/2014</t>
  </si>
  <si>
    <t>E02044</t>
  </si>
  <si>
    <t>Caroline Alexander</t>
  </si>
  <si>
    <t>9/18/2020</t>
  </si>
  <si>
    <t>E01479</t>
  </si>
  <si>
    <t>Serenity Bailey</t>
  </si>
  <si>
    <t>11/21/2011</t>
  </si>
  <si>
    <t>E04962</t>
  </si>
  <si>
    <t>Elena Tan</t>
  </si>
  <si>
    <t>10/13/2008</t>
  </si>
  <si>
    <t>E02769</t>
  </si>
  <si>
    <t>Eliza Adams</t>
  </si>
  <si>
    <t>11/21/2021</t>
  </si>
  <si>
    <t>E03893</t>
  </si>
  <si>
    <t>Alice Xiong</t>
  </si>
  <si>
    <t>E00553</t>
  </si>
  <si>
    <t>Isla Yoon</t>
  </si>
  <si>
    <t>E03540</t>
  </si>
  <si>
    <t>Emma Perry</t>
  </si>
  <si>
    <t>Riley Marquez</t>
  </si>
  <si>
    <t>10/18/2019</t>
  </si>
  <si>
    <t>E03277</t>
  </si>
  <si>
    <t>Caroline Hu</t>
  </si>
  <si>
    <t>8/18/2019</t>
  </si>
  <si>
    <t>E04194</t>
  </si>
  <si>
    <t>Madison Kumar</t>
  </si>
  <si>
    <t>10/17/2010</t>
  </si>
  <si>
    <t>Matthew Lim</t>
  </si>
  <si>
    <t>2/18/1994</t>
  </si>
  <si>
    <t>E01762</t>
  </si>
  <si>
    <t>Maya Ngo</t>
  </si>
  <si>
    <t>10/20/2012</t>
  </si>
  <si>
    <t>E02632</t>
  </si>
  <si>
    <t>Alice Soto</t>
  </si>
  <si>
    <t>4/13/1995</t>
  </si>
  <si>
    <t>E04226</t>
  </si>
  <si>
    <t>Andrew Moore</t>
  </si>
  <si>
    <t>E04101</t>
  </si>
  <si>
    <t>Olivia Harris</t>
  </si>
  <si>
    <t>6/14/2020</t>
  </si>
  <si>
    <t>E01981</t>
  </si>
  <si>
    <t>Genesis Banks</t>
  </si>
  <si>
    <t>3/16/2012</t>
  </si>
  <si>
    <t>E02534</t>
  </si>
  <si>
    <t>Victoria Johnson</t>
  </si>
  <si>
    <t>5/28/2004</t>
  </si>
  <si>
    <t>E01238</t>
  </si>
  <si>
    <t>Eloise Griffin</t>
  </si>
  <si>
    <t>10/29/1995</t>
  </si>
  <si>
    <t>E01118</t>
  </si>
  <si>
    <t>Roman Yang</t>
  </si>
  <si>
    <t>E04041</t>
  </si>
  <si>
    <t>Clara Huynh</t>
  </si>
  <si>
    <t>11/18/2020</t>
  </si>
  <si>
    <t>E04308</t>
  </si>
  <si>
    <t>Kai Flores</t>
  </si>
  <si>
    <t>5/23/2017</t>
  </si>
  <si>
    <t>E01052</t>
  </si>
  <si>
    <t>Jaxson Dinh</t>
  </si>
  <si>
    <t>12/26/2011</t>
  </si>
  <si>
    <t>E04165</t>
  </si>
  <si>
    <t>Sophie Vang</t>
  </si>
  <si>
    <t>9/14/2021</t>
  </si>
  <si>
    <t>E02295</t>
  </si>
  <si>
    <t>Axel Jordan</t>
  </si>
  <si>
    <t>2/28/2013</t>
  </si>
  <si>
    <t>E04546</t>
  </si>
  <si>
    <t>Jade Hunter</t>
  </si>
  <si>
    <t>E04217</t>
  </si>
  <si>
    <t>Lydia Williams</t>
  </si>
  <si>
    <t>E00650</t>
  </si>
  <si>
    <t>Emery Chang</t>
  </si>
  <si>
    <t>8/17/2000</t>
  </si>
  <si>
    <t>E00344</t>
  </si>
  <si>
    <t>Savannah He</t>
  </si>
  <si>
    <t>2/14/1996</t>
  </si>
  <si>
    <t>E04645</t>
  </si>
  <si>
    <t>Elias Ahmed</t>
  </si>
  <si>
    <t>E03880</t>
  </si>
  <si>
    <t>Samantha Woods</t>
  </si>
  <si>
    <t>12/25/2019</t>
  </si>
  <si>
    <t>E02730</t>
  </si>
  <si>
    <t>Axel Soto</t>
  </si>
  <si>
    <t>4/22/2005</t>
  </si>
  <si>
    <t>E04517</t>
  </si>
  <si>
    <t>Amelia Choi</t>
  </si>
  <si>
    <t>E00965</t>
  </si>
  <si>
    <t>Jacob Khan</t>
  </si>
  <si>
    <t>E04639</t>
  </si>
  <si>
    <t>Luna Taylor</t>
  </si>
  <si>
    <t>7/28/2018</t>
  </si>
  <si>
    <t>E00465</t>
  </si>
  <si>
    <t>Dominic Parker</t>
  </si>
  <si>
    <t>E03058</t>
  </si>
  <si>
    <t>Angel Xiong</t>
  </si>
  <si>
    <t>E02337</t>
  </si>
  <si>
    <t>Emma Cao</t>
  </si>
  <si>
    <t>8/24/2019</t>
  </si>
  <si>
    <t>E04927</t>
  </si>
  <si>
    <t>Ezekiel Bryant</t>
  </si>
  <si>
    <t>7/19/2002</t>
  </si>
  <si>
    <t>E03799</t>
  </si>
  <si>
    <t>Natalie Hwang</t>
  </si>
  <si>
    <t>12/31/1999</t>
  </si>
  <si>
    <t>E04538</t>
  </si>
  <si>
    <t>Adeline Yang</t>
  </si>
  <si>
    <t>7/20/2011</t>
  </si>
  <si>
    <t>E02633</t>
  </si>
  <si>
    <t>Allison Roberts</t>
  </si>
  <si>
    <t>8/19/2000</t>
  </si>
  <si>
    <t>E02965</t>
  </si>
  <si>
    <t>Andrew Do</t>
  </si>
  <si>
    <t>4/17/2021</t>
  </si>
  <si>
    <t>E04345</t>
  </si>
  <si>
    <t>Eliana Grant</t>
  </si>
  <si>
    <t>6/20/1994</t>
  </si>
  <si>
    <t>E02895</t>
  </si>
  <si>
    <t>Mila Soto</t>
  </si>
  <si>
    <t>Gabriella Johnson</t>
  </si>
  <si>
    <t>E00758</t>
  </si>
  <si>
    <t>Jonathan Khan</t>
  </si>
  <si>
    <t>8/30/2013</t>
  </si>
  <si>
    <t>E03750</t>
  </si>
  <si>
    <t>Elias Dang</t>
  </si>
  <si>
    <t>8/29/1995</t>
  </si>
  <si>
    <t>E00144</t>
  </si>
  <si>
    <t>Theodore Ngo</t>
  </si>
  <si>
    <t>4/29/2018</t>
  </si>
  <si>
    <t>E02943</t>
  </si>
  <si>
    <t>Bella Lopez</t>
  </si>
  <si>
    <t>E03901</t>
  </si>
  <si>
    <t>Luca Truong</t>
  </si>
  <si>
    <t>E03461</t>
  </si>
  <si>
    <t>Nathan Lau</t>
  </si>
  <si>
    <t>2/22/2011</t>
  </si>
  <si>
    <t>E03490</t>
  </si>
  <si>
    <t>Henry Campos</t>
  </si>
  <si>
    <t>9/27/2009</t>
  </si>
  <si>
    <t>E04466</t>
  </si>
  <si>
    <t>Connor Bell</t>
  </si>
  <si>
    <t>E03226</t>
  </si>
  <si>
    <t>Angel Stewart</t>
  </si>
  <si>
    <t>6/22/2019</t>
  </si>
  <si>
    <t>E04607</t>
  </si>
  <si>
    <t>Landon Brown</t>
  </si>
  <si>
    <t>9/27/2020</t>
  </si>
  <si>
    <t>E02678</t>
  </si>
  <si>
    <t>Nicholas Rivera</t>
  </si>
  <si>
    <t>4/13/2007</t>
  </si>
  <si>
    <t>E02190</t>
  </si>
  <si>
    <t>Gabriel Carter</t>
  </si>
  <si>
    <t>7/18/2018</t>
  </si>
  <si>
    <t>E00747</t>
  </si>
  <si>
    <t>Leilani Baker</t>
  </si>
  <si>
    <t>E00268</t>
  </si>
  <si>
    <t>Ian Flores</t>
  </si>
  <si>
    <t>E01416</t>
  </si>
  <si>
    <t>Hudson Thompson</t>
  </si>
  <si>
    <t>10/20/2020</t>
  </si>
  <si>
    <t>E01524</t>
  </si>
  <si>
    <t>Ian Miller</t>
  </si>
  <si>
    <t>10/13/2016</t>
  </si>
  <si>
    <t>Harper Chin</t>
  </si>
  <si>
    <t>E02801</t>
  </si>
  <si>
    <t>Santiago f Brooks</t>
  </si>
  <si>
    <t>E04155</t>
  </si>
  <si>
    <t>Dylan Dominguez</t>
  </si>
  <si>
    <t>E01952</t>
  </si>
  <si>
    <t>Everett Lee</t>
  </si>
  <si>
    <t>2/26/2010</t>
  </si>
  <si>
    <t>E00116</t>
  </si>
  <si>
    <t>Madelyn Mehta</t>
  </si>
  <si>
    <t>1/28/2005</t>
  </si>
  <si>
    <t>E04811</t>
  </si>
  <si>
    <t>Athena Vasquez</t>
  </si>
  <si>
    <t>9/16/2014</t>
  </si>
  <si>
    <t>E00624</t>
  </si>
  <si>
    <t>William Watson</t>
  </si>
  <si>
    <t>E03404</t>
  </si>
  <si>
    <t>Everleigh Nunez</t>
  </si>
  <si>
    <t>E01845</t>
  </si>
  <si>
    <t>Leo Fernandez</t>
  </si>
  <si>
    <t>4/28/1998</t>
  </si>
  <si>
    <t>5/15/2004</t>
  </si>
  <si>
    <t>E04784</t>
  </si>
  <si>
    <t>Joshua Lin</t>
  </si>
  <si>
    <t>E00145</t>
  </si>
  <si>
    <t>Alexander Rivera</t>
  </si>
  <si>
    <t>4/27/2009</t>
  </si>
  <si>
    <t>E00218</t>
  </si>
  <si>
    <t>David Desai</t>
  </si>
  <si>
    <t>11/22/2016</t>
  </si>
  <si>
    <t>Aubrey Yoon</t>
  </si>
  <si>
    <t>Grayson Brown</t>
  </si>
  <si>
    <t>6/22/2016</t>
  </si>
  <si>
    <t>Noah Chen</t>
  </si>
  <si>
    <t>E00784</t>
  </si>
  <si>
    <t>Ella Nguyen</t>
  </si>
  <si>
    <t>E04925</t>
  </si>
  <si>
    <t>Athena Jordan</t>
  </si>
  <si>
    <t>2/19/2011</t>
  </si>
  <si>
    <t>E04448</t>
  </si>
  <si>
    <t>Adrian Ruiz</t>
  </si>
  <si>
    <t>E04817</t>
  </si>
  <si>
    <t>Zoe Sanchez</t>
  </si>
  <si>
    <t>12/23/2004</t>
  </si>
  <si>
    <t>E00325</t>
  </si>
  <si>
    <t>Jameson Chen</t>
  </si>
  <si>
    <t>E00403</t>
  </si>
  <si>
    <t>Liliana Soto</t>
  </si>
  <si>
    <t>Lincoln Reyes</t>
  </si>
  <si>
    <t>E04358</t>
  </si>
  <si>
    <t>Grayson Soto</t>
  </si>
  <si>
    <t>E04662</t>
  </si>
  <si>
    <t>Julia Morris</t>
  </si>
  <si>
    <t>10/18/2008</t>
  </si>
  <si>
    <t>E01496</t>
  </si>
  <si>
    <t>Ava Ortiz</t>
  </si>
  <si>
    <t>7/20/2004</t>
  </si>
  <si>
    <t>E01870</t>
  </si>
  <si>
    <t>Carson Chau</t>
  </si>
  <si>
    <t>E03971</t>
  </si>
  <si>
    <t>Lillian Chen</t>
  </si>
  <si>
    <t>E03616</t>
  </si>
  <si>
    <t>Josiah Lewis</t>
  </si>
  <si>
    <t>E00153</t>
  </si>
  <si>
    <t>Claire Jones</t>
  </si>
  <si>
    <t>E02313</t>
  </si>
  <si>
    <t>Jeremiah Lu</t>
  </si>
  <si>
    <t>E02960</t>
  </si>
  <si>
    <t>Nova Hill</t>
  </si>
  <si>
    <t>E00096</t>
  </si>
  <si>
    <t>Peyton Cruz</t>
  </si>
  <si>
    <t>5/26/2016</t>
  </si>
  <si>
    <t>E02140</t>
  </si>
  <si>
    <t>Naomi Zhao</t>
  </si>
  <si>
    <t>9/22/2021</t>
  </si>
  <si>
    <t>E00826</t>
  </si>
  <si>
    <t>Rylee Bui</t>
  </si>
  <si>
    <t>12/22/2011</t>
  </si>
  <si>
    <t>E03881</t>
  </si>
  <si>
    <t>Andrew Reed</t>
  </si>
  <si>
    <t>6/17/2019</t>
  </si>
  <si>
    <t>E02604</t>
  </si>
  <si>
    <t>Brooklyn Collins</t>
  </si>
  <si>
    <t>10/27/2018</t>
  </si>
  <si>
    <t>E02613</t>
  </si>
  <si>
    <t>John Jung</t>
  </si>
  <si>
    <t>E00864</t>
  </si>
  <si>
    <t>Samantha Aguilar</t>
  </si>
  <si>
    <t>4/24/2010</t>
  </si>
  <si>
    <t>E01760</t>
  </si>
  <si>
    <t>Madeline Acosta</t>
  </si>
  <si>
    <t>E03223</t>
  </si>
  <si>
    <t>Ethan Joseph</t>
  </si>
  <si>
    <t>5/28/2018</t>
  </si>
  <si>
    <t>E01262</t>
  </si>
  <si>
    <t>E01075</t>
  </si>
  <si>
    <t>Joshua Juarez</t>
  </si>
  <si>
    <t>E00364</t>
  </si>
  <si>
    <t>Matthew Howard</t>
  </si>
  <si>
    <t>10/17/2021</t>
  </si>
  <si>
    <t>E04108</t>
  </si>
  <si>
    <t>Jade Figueroa</t>
  </si>
  <si>
    <t>5/14/2012</t>
  </si>
  <si>
    <t>E02917</t>
  </si>
  <si>
    <t>Everett Morales</t>
  </si>
  <si>
    <t>Genesis Hunter</t>
  </si>
  <si>
    <t>4/22/1999</t>
  </si>
  <si>
    <t>E03393</t>
  </si>
  <si>
    <t>Henry Figueroa</t>
  </si>
  <si>
    <t>7/19/2010</t>
  </si>
  <si>
    <t>E02977</t>
  </si>
  <si>
    <t>Nicholas Song</t>
  </si>
  <si>
    <t>5/23/1999</t>
  </si>
  <si>
    <t>11/30/2015</t>
  </si>
  <si>
    <t>E03371</t>
  </si>
  <si>
    <t>Jack Alexander</t>
  </si>
  <si>
    <t>5/29/2006</t>
  </si>
  <si>
    <t>E02531</t>
  </si>
  <si>
    <t>Jameson Foster</t>
  </si>
  <si>
    <t>7/18/2021</t>
  </si>
  <si>
    <t>E02473</t>
  </si>
  <si>
    <t>Leonardo Lo</t>
  </si>
  <si>
    <t>11/15/2021</t>
  </si>
  <si>
    <t>E02468</t>
  </si>
  <si>
    <t>Ella Huang</t>
  </si>
  <si>
    <t>2/28/2016</t>
  </si>
  <si>
    <t>Liam Jordan</t>
  </si>
  <si>
    <t>E03697</t>
  </si>
  <si>
    <t>Isaac Woods</t>
  </si>
  <si>
    <t>E00593</t>
  </si>
  <si>
    <t>Luke Wilson</t>
  </si>
  <si>
    <t>5/24/2016</t>
  </si>
  <si>
    <t>E01103</t>
  </si>
  <si>
    <t>Lyla Alvarez</t>
  </si>
  <si>
    <t>8/30/1994</t>
  </si>
  <si>
    <t>E03889</t>
  </si>
  <si>
    <t>Caleb Flores</t>
  </si>
  <si>
    <t>8/13/2013</t>
  </si>
  <si>
    <t>E01958</t>
  </si>
  <si>
    <t>Angel Lin</t>
  </si>
  <si>
    <t>12/24/2020</t>
  </si>
  <si>
    <t>Easton Moore</t>
  </si>
  <si>
    <t>5/23/2013</t>
  </si>
  <si>
    <t>E01167</t>
  </si>
  <si>
    <t>Kinsley Collins</t>
  </si>
  <si>
    <t>11/14/2018</t>
  </si>
  <si>
    <t>E00099</t>
  </si>
  <si>
    <t>Brooklyn Salazar</t>
  </si>
  <si>
    <t>E00044</t>
  </si>
  <si>
    <t>Scarlett Jenkins</t>
  </si>
  <si>
    <t>E00711</t>
  </si>
  <si>
    <t>Melody Chin</t>
  </si>
  <si>
    <t>10/15/2006</t>
  </si>
  <si>
    <t>E04795</t>
  </si>
  <si>
    <t>Eloise Alexander</t>
  </si>
  <si>
    <t>1/21/2018</t>
  </si>
  <si>
    <t>E03912</t>
  </si>
  <si>
    <t>Carter Turner</t>
  </si>
  <si>
    <t>11/17/2015</t>
  </si>
  <si>
    <t>E02103</t>
  </si>
  <si>
    <t>Andrew Ma</t>
  </si>
  <si>
    <t>9/24/2017</t>
  </si>
  <si>
    <t>E04213</t>
  </si>
  <si>
    <t>Hailey Xi</t>
  </si>
  <si>
    <t>11/19/2021</t>
  </si>
  <si>
    <t>E04756</t>
  </si>
  <si>
    <t>Aiden Le</t>
  </si>
  <si>
    <t>12/24/1994</t>
  </si>
  <si>
    <t>E04114</t>
  </si>
  <si>
    <t>Christopher Lim</t>
  </si>
  <si>
    <t>3/13/2007</t>
  </si>
  <si>
    <t>E01423</t>
  </si>
  <si>
    <t>James Castillo</t>
  </si>
  <si>
    <t>7/19/2001</t>
  </si>
  <si>
    <t>E03181</t>
  </si>
  <si>
    <t>Greyson Dang</t>
  </si>
  <si>
    <t>E03305</t>
  </si>
  <si>
    <t>Hannah King</t>
  </si>
  <si>
    <t>E00703</t>
  </si>
  <si>
    <t>Wesley Dominguez</t>
  </si>
  <si>
    <t>4/27/2018</t>
  </si>
  <si>
    <t>E04403</t>
  </si>
  <si>
    <t>Dominic Hu</t>
  </si>
  <si>
    <t>2/13/2012</t>
  </si>
  <si>
    <t>E00103</t>
  </si>
  <si>
    <t>Nora Park</t>
  </si>
  <si>
    <t>6/28/2017</t>
  </si>
  <si>
    <t>E04487</t>
  </si>
  <si>
    <t>Audrey Hwang</t>
  </si>
  <si>
    <t>6/17/2020</t>
  </si>
  <si>
    <t>Ella Jenkins</t>
  </si>
  <si>
    <t>12/20/2019</t>
  </si>
  <si>
    <t>E02179</t>
  </si>
  <si>
    <t>Peyton Owens</t>
  </si>
  <si>
    <t>9/25/2014</t>
  </si>
  <si>
    <t>E04242</t>
  </si>
  <si>
    <t>Alice Lopez</t>
  </si>
  <si>
    <t>6/27/2009</t>
  </si>
  <si>
    <t>E01371</t>
  </si>
  <si>
    <t>Dominic Le</t>
  </si>
  <si>
    <t>E03065</t>
  </si>
  <si>
    <t>Ezra Ortiz</t>
  </si>
  <si>
    <t>1/21/2012</t>
  </si>
  <si>
    <t>E01377</t>
  </si>
  <si>
    <t>Grayson Luu</t>
  </si>
  <si>
    <t>4/30/2011</t>
  </si>
  <si>
    <t>E03097</t>
  </si>
  <si>
    <t>Brooks Stewart</t>
  </si>
  <si>
    <t>12/19/2015</t>
  </si>
  <si>
    <t>E01668</t>
  </si>
  <si>
    <t>Naomi Xi</t>
  </si>
  <si>
    <t>2/17/2002</t>
  </si>
  <si>
    <t>E03354</t>
  </si>
  <si>
    <t>Silas Estrada</t>
  </si>
  <si>
    <t>6/24/2016</t>
  </si>
  <si>
    <t>E02088</t>
  </si>
  <si>
    <t>Skylar Ayala</t>
  </si>
  <si>
    <t>E03980</t>
  </si>
  <si>
    <t>Lydia Huynh</t>
  </si>
  <si>
    <t>8/16/2000</t>
  </si>
  <si>
    <t>Hazel Cortez</t>
  </si>
  <si>
    <t>4/18/2021</t>
  </si>
  <si>
    <t>E00824</t>
  </si>
  <si>
    <t>Everleigh Adams</t>
  </si>
  <si>
    <t>3/14/2020</t>
  </si>
  <si>
    <t>Layla Salazar</t>
  </si>
  <si>
    <t>3/19/2014</t>
  </si>
  <si>
    <t>E03113</t>
  </si>
  <si>
    <t>Willow Chen</t>
  </si>
  <si>
    <t>E01488</t>
  </si>
  <si>
    <t>Penelope Griffin</t>
  </si>
  <si>
    <t>1/23/2021</t>
  </si>
  <si>
    <t>E01787</t>
  </si>
  <si>
    <t>Lillian Romero</t>
  </si>
  <si>
    <t>E03550</t>
  </si>
  <si>
    <t>Stella Wu</t>
  </si>
  <si>
    <t>2/20/2014</t>
  </si>
  <si>
    <t>Parker Vang</t>
  </si>
  <si>
    <t>12/17/2016</t>
  </si>
  <si>
    <t>E04799</t>
  </si>
  <si>
    <t>Mila Roberts</t>
  </si>
  <si>
    <t>1/26/2017</t>
  </si>
  <si>
    <t>E03402</t>
  </si>
  <si>
    <t>Isaac Liu</t>
  </si>
  <si>
    <t>10/13/1992</t>
  </si>
  <si>
    <t>E04128</t>
  </si>
  <si>
    <t>Jacob Doan</t>
  </si>
  <si>
    <t>Raelynn Ma</t>
  </si>
  <si>
    <t>E03114</t>
  </si>
  <si>
    <t>Jameson Juarez</t>
  </si>
  <si>
    <t>E04004</t>
  </si>
  <si>
    <t>Everleigh Shah</t>
  </si>
  <si>
    <t>12/14/2018</t>
  </si>
  <si>
    <t>E04472</t>
  </si>
  <si>
    <t>Alexander Foster</t>
  </si>
  <si>
    <t>E00161</t>
  </si>
  <si>
    <t>Ryan Ha</t>
  </si>
  <si>
    <t>1/27/2007</t>
  </si>
  <si>
    <t>E04417</t>
  </si>
  <si>
    <t>Chloe Salazar</t>
  </si>
  <si>
    <t>5/22/2011</t>
  </si>
  <si>
    <t>E04536</t>
  </si>
  <si>
    <t>Layla Scott</t>
  </si>
  <si>
    <t>7/30/2010</t>
  </si>
  <si>
    <t>Leah Khan</t>
  </si>
  <si>
    <t>9/13/2010</t>
  </si>
  <si>
    <t>E02857</t>
  </si>
  <si>
    <t>Mason Jimenez</t>
  </si>
  <si>
    <t>5/18/2022</t>
  </si>
  <si>
    <t>E03059</t>
  </si>
  <si>
    <t>Hailey Dang</t>
  </si>
  <si>
    <t>9/21/2019</t>
  </si>
  <si>
    <t>E02477</t>
  </si>
  <si>
    <t>Amelia Bui</t>
  </si>
  <si>
    <t>10/21/2020</t>
  </si>
  <si>
    <t>E00022</t>
  </si>
  <si>
    <t>Elena Her</t>
  </si>
  <si>
    <t>9/17/2006</t>
  </si>
  <si>
    <t>E03370</t>
  </si>
  <si>
    <t>Ian Cortez</t>
  </si>
  <si>
    <t>E00555</t>
  </si>
  <si>
    <t>Christian Ali</t>
  </si>
  <si>
    <t>10/17/2001</t>
  </si>
  <si>
    <t>E03160</t>
  </si>
  <si>
    <t>Carter Ortiz</t>
  </si>
  <si>
    <t>4/29/2012</t>
  </si>
  <si>
    <t>E03919</t>
  </si>
  <si>
    <t>Grayson Chan</t>
  </si>
  <si>
    <t>10/20/2011</t>
  </si>
  <si>
    <t>E01724</t>
  </si>
  <si>
    <t>Nolan Molina</t>
  </si>
  <si>
    <t>12/27/2020</t>
  </si>
  <si>
    <t>E04087</t>
  </si>
  <si>
    <t>Adam Kaur</t>
  </si>
  <si>
    <t>1/29/2000</t>
  </si>
  <si>
    <t>E02856</t>
  </si>
  <si>
    <t>Amelia Kaur</t>
  </si>
  <si>
    <t>11/14/2015</t>
  </si>
  <si>
    <t>E03805</t>
  </si>
  <si>
    <t>Autumn Gonzales</t>
  </si>
  <si>
    <t>E00319</t>
  </si>
  <si>
    <t>Ezra Wilson</t>
  </si>
  <si>
    <t>10/18/2013</t>
  </si>
  <si>
    <t>E01090</t>
  </si>
  <si>
    <t>Jacob Cheng</t>
  </si>
  <si>
    <t>12/23/2009</t>
  </si>
  <si>
    <t>E04323</t>
  </si>
  <si>
    <t>Melody Valdez</t>
  </si>
  <si>
    <t>1/25/2021</t>
  </si>
  <si>
    <t>5/18/2021</t>
  </si>
  <si>
    <t>E02687</t>
  </si>
  <si>
    <t>Caroline Nelson</t>
  </si>
  <si>
    <t>E01407</t>
  </si>
  <si>
    <t>Ellie Guerrero</t>
  </si>
  <si>
    <t>7/13/2020</t>
  </si>
  <si>
    <t>E02748</t>
  </si>
  <si>
    <t>Genesis Zhu</t>
  </si>
  <si>
    <t>7/20/2020</t>
  </si>
  <si>
    <t>E01995</t>
  </si>
  <si>
    <t>Jonathan Ho</t>
  </si>
  <si>
    <t>6/25/2011</t>
  </si>
  <si>
    <t>E01714</t>
  </si>
  <si>
    <t>Savannah Park</t>
  </si>
  <si>
    <t>1/28/2009</t>
  </si>
  <si>
    <t>E04491</t>
  </si>
  <si>
    <t>Nathan Chan</t>
  </si>
  <si>
    <t>E01076</t>
  </si>
  <si>
    <t>Sofia Vu</t>
  </si>
  <si>
    <t>Ruby Choi</t>
  </si>
  <si>
    <t>E02843</t>
  </si>
  <si>
    <t>Lily Pena</t>
  </si>
  <si>
    <t>2/24/2010</t>
  </si>
  <si>
    <t>E03758</t>
  </si>
  <si>
    <t>Liam Zhang</t>
  </si>
  <si>
    <t>9/15/2021</t>
  </si>
  <si>
    <t>E02063</t>
  </si>
  <si>
    <t>Ian Gutierrez</t>
  </si>
  <si>
    <t>E00638</t>
  </si>
  <si>
    <t>David Simmons</t>
  </si>
  <si>
    <t>1/26/1997</t>
  </si>
  <si>
    <t>E03571</t>
  </si>
  <si>
    <t>Lincoln Henderson</t>
  </si>
  <si>
    <t>6/27/2021</t>
  </si>
  <si>
    <t>E01820</t>
  </si>
  <si>
    <t>Nathan Miller</t>
  </si>
  <si>
    <t>5/28/2019</t>
  </si>
  <si>
    <t>E01712</t>
  </si>
  <si>
    <t>James Singh</t>
  </si>
  <si>
    <t>E00184</t>
  </si>
  <si>
    <t>Kayden Ortega</t>
  </si>
  <si>
    <t>4/19/2010</t>
  </si>
  <si>
    <t>Lucy Figueroa</t>
  </si>
  <si>
    <t>E02899</t>
  </si>
  <si>
    <t>Joshua Cortez</t>
  </si>
  <si>
    <t>E02478</t>
  </si>
  <si>
    <t>Alexander Morris</t>
  </si>
  <si>
    <t>6/21/2013</t>
  </si>
  <si>
    <t>E04170</t>
  </si>
  <si>
    <t>Grayson Chin</t>
  </si>
  <si>
    <t>E00929</t>
  </si>
  <si>
    <t>Allison Espinoza</t>
  </si>
  <si>
    <t>Naomi Chu</t>
  </si>
  <si>
    <t>2/29/2004</t>
  </si>
  <si>
    <t>Jameson Martin</t>
  </si>
  <si>
    <t>2/15/2008</t>
  </si>
  <si>
    <t>E02492</t>
  </si>
  <si>
    <t>Sebastian Gupta</t>
  </si>
  <si>
    <t>9/22/2014</t>
  </si>
  <si>
    <t>E01733</t>
  </si>
  <si>
    <t>Eloise Pham</t>
  </si>
  <si>
    <t>Valentina Davis</t>
  </si>
  <si>
    <t>4/13/2014</t>
  </si>
  <si>
    <t>E04938</t>
  </si>
  <si>
    <t>Brooklyn Daniels</t>
  </si>
  <si>
    <t>E04952</t>
  </si>
  <si>
    <t>Paisley Gomez</t>
  </si>
  <si>
    <t>E02420</t>
  </si>
  <si>
    <t>Madison Li</t>
  </si>
  <si>
    <t>9/22/2017</t>
  </si>
  <si>
    <t>Everleigh Simmons</t>
  </si>
  <si>
    <t>4/16/2021</t>
  </si>
  <si>
    <t>E03947</t>
  </si>
  <si>
    <t>Logan Soto</t>
  </si>
  <si>
    <t>8/18/2018</t>
  </si>
  <si>
    <t>E04535</t>
  </si>
  <si>
    <t>Charlotte Vo</t>
  </si>
  <si>
    <t>E00380</t>
  </si>
  <si>
    <t>Alice Thompson</t>
  </si>
  <si>
    <t>E01432</t>
  </si>
  <si>
    <t>Peyton Garza</t>
  </si>
  <si>
    <t>8/15/2004</t>
  </si>
  <si>
    <t>E02628</t>
  </si>
  <si>
    <t>Nora Nelson</t>
  </si>
  <si>
    <t>E03578</t>
  </si>
  <si>
    <t>Maverick Li</t>
  </si>
  <si>
    <t>E03563</t>
  </si>
  <si>
    <t>Ian Barnes</t>
  </si>
  <si>
    <t>E02781</t>
  </si>
  <si>
    <t>Athena Vu</t>
  </si>
  <si>
    <t>E04739</t>
  </si>
  <si>
    <t>Ruby Washington</t>
  </si>
  <si>
    <t>6/17/2011</t>
  </si>
  <si>
    <t>E02665</t>
  </si>
  <si>
    <t>Bella Butler</t>
  </si>
  <si>
    <t>E04132</t>
  </si>
  <si>
    <t>Kinsley Henry</t>
  </si>
  <si>
    <t>2/29/2008</t>
  </si>
  <si>
    <t>Kennedy Romero</t>
  </si>
  <si>
    <t>12/27/2018</t>
  </si>
  <si>
    <t>E04277</t>
  </si>
  <si>
    <t>Zoe Do</t>
  </si>
  <si>
    <t>Everett Khan</t>
  </si>
  <si>
    <t>E02012</t>
  </si>
  <si>
    <t>Anna Han</t>
  </si>
  <si>
    <t>E02881</t>
  </si>
  <si>
    <t>Leilani Sharma</t>
  </si>
  <si>
    <t>1/23/2014</t>
  </si>
  <si>
    <t>Jordan Cho</t>
  </si>
  <si>
    <t>8/24/2018</t>
  </si>
  <si>
    <t>E00605</t>
  </si>
  <si>
    <t>Nova Williams</t>
  </si>
  <si>
    <t>4/25/2010</t>
  </si>
  <si>
    <t>E04641</t>
  </si>
  <si>
    <t>Scarlett Hill</t>
  </si>
  <si>
    <t>4/22/2018</t>
  </si>
  <si>
    <t>6/20/2022</t>
  </si>
  <si>
    <t>E01019</t>
  </si>
  <si>
    <t>Dominic Scott</t>
  </si>
  <si>
    <t>3/16/2011</t>
  </si>
  <si>
    <t>E01519</t>
  </si>
  <si>
    <t>Anthony Marquez</t>
  </si>
  <si>
    <t>8/15/2009</t>
  </si>
  <si>
    <t>E03694</t>
  </si>
  <si>
    <t>Elena Patterson</t>
  </si>
  <si>
    <t>E01123</t>
  </si>
  <si>
    <t>Madison Nelson</t>
  </si>
  <si>
    <t>7/16/2021</t>
  </si>
  <si>
    <t>E01366</t>
  </si>
  <si>
    <t>William Walker</t>
  </si>
  <si>
    <t>2/24/2019</t>
  </si>
  <si>
    <t>E04005</t>
  </si>
  <si>
    <t>Lincoln Wong</t>
  </si>
  <si>
    <t>James Huang</t>
  </si>
  <si>
    <t>E04018</t>
  </si>
  <si>
    <t>Emery Ford</t>
  </si>
  <si>
    <t>4/18/2017</t>
  </si>
  <si>
    <t>E01591</t>
  </si>
  <si>
    <t>Paisley Trinh</t>
  </si>
  <si>
    <t>12/18/1994</t>
  </si>
  <si>
    <t>E04940</t>
  </si>
  <si>
    <t>Hudson Williams</t>
  </si>
  <si>
    <t>3/19/2018</t>
  </si>
  <si>
    <t>E03465</t>
  </si>
  <si>
    <t>Harper Phan</t>
  </si>
  <si>
    <t>E03870</t>
  </si>
  <si>
    <t>Madeline Allen</t>
  </si>
  <si>
    <t>E01927</t>
  </si>
  <si>
    <t>Charles Moore</t>
  </si>
  <si>
    <t>2/16/2016</t>
  </si>
  <si>
    <t>E03064</t>
  </si>
  <si>
    <t>Lincoln Fong</t>
  </si>
  <si>
    <t>2/17/2020</t>
  </si>
  <si>
    <t>E01883</t>
  </si>
  <si>
    <t>Isla Guzman</t>
  </si>
  <si>
    <t>E03984</t>
  </si>
  <si>
    <t>Hailey Foster</t>
  </si>
  <si>
    <t>3/21/2021</t>
  </si>
  <si>
    <t>E00446</t>
  </si>
  <si>
    <t>Hudson Hill</t>
  </si>
  <si>
    <t>E02825</t>
  </si>
  <si>
    <t>Wyatt Li</t>
  </si>
  <si>
    <t>E04174</t>
  </si>
  <si>
    <t>Maverick Henry</t>
  </si>
  <si>
    <t>E01899</t>
  </si>
  <si>
    <t>Xavier Jackson</t>
  </si>
  <si>
    <t>E02562</t>
  </si>
  <si>
    <t>Christian Medina</t>
  </si>
  <si>
    <t>6/19/2007</t>
  </si>
  <si>
    <t>E01006</t>
  </si>
  <si>
    <t>Autumn Leung</t>
  </si>
  <si>
    <t>E02903</t>
  </si>
  <si>
    <t>Robert Vazquez</t>
  </si>
  <si>
    <t>E03642</t>
  </si>
  <si>
    <t>Aria Roberts</t>
  </si>
  <si>
    <t>E02884</t>
  </si>
  <si>
    <t>Axel Johnson</t>
  </si>
  <si>
    <t>4/14/2015</t>
  </si>
  <si>
    <t>E00701</t>
  </si>
  <si>
    <t>Madeline Garcia</t>
  </si>
  <si>
    <t>4/26/2019</t>
  </si>
  <si>
    <t>E04720</t>
  </si>
  <si>
    <t>Christopher Chung</t>
  </si>
  <si>
    <t>12/18/2021</t>
  </si>
  <si>
    <t>E01985</t>
  </si>
  <si>
    <t>Eliana Turner</t>
  </si>
  <si>
    <t>9/29/2000</t>
  </si>
  <si>
    <t>E03273</t>
  </si>
  <si>
    <t>Daniel Shah</t>
  </si>
  <si>
    <t>E02415</t>
  </si>
  <si>
    <t>Penelope Gonzalez</t>
  </si>
  <si>
    <t>10/16/1994</t>
  </si>
  <si>
    <t>E02877</t>
  </si>
  <si>
    <t>Mila Allen</t>
  </si>
  <si>
    <t>10/14/2015</t>
  </si>
  <si>
    <t>10/22/2021</t>
  </si>
  <si>
    <t>E00091</t>
  </si>
  <si>
    <t>Emilia Chu</t>
  </si>
  <si>
    <t>6/24/2003</t>
  </si>
  <si>
    <t>E02563</t>
  </si>
  <si>
    <t>Emily Clark</t>
  </si>
  <si>
    <t>1/13/2020</t>
  </si>
  <si>
    <t>E04221</t>
  </si>
  <si>
    <t>Roman King</t>
  </si>
  <si>
    <t>E04887</t>
  </si>
  <si>
    <t>Emery Do</t>
  </si>
  <si>
    <t>3/16/2018</t>
  </si>
  <si>
    <t>E03170</t>
  </si>
  <si>
    <t>Autumn Thao</t>
  </si>
  <si>
    <t>9/26/2017</t>
  </si>
  <si>
    <t>E01636</t>
  </si>
  <si>
    <t>Naomi Coleman</t>
  </si>
  <si>
    <t>E01387</t>
  </si>
  <si>
    <t>Cora Zheng</t>
  </si>
  <si>
    <t>E01363</t>
  </si>
  <si>
    <t>Ayla Daniels</t>
  </si>
  <si>
    <t>4/23/1997</t>
  </si>
  <si>
    <t>E02249</t>
  </si>
  <si>
    <t>Allison Daniels</t>
  </si>
  <si>
    <t>4/14/2020</t>
  </si>
  <si>
    <t>E02987</t>
  </si>
  <si>
    <t>Mateo Harris</t>
  </si>
  <si>
    <t>E03655</t>
  </si>
  <si>
    <t>Samantha Rogers</t>
  </si>
  <si>
    <t>1/17/2020</t>
  </si>
  <si>
    <t>E04048</t>
  </si>
  <si>
    <t>Julian Lee</t>
  </si>
  <si>
    <t>1/17/2003</t>
  </si>
  <si>
    <t>E03626</t>
  </si>
  <si>
    <t>Nicholas Avila</t>
  </si>
  <si>
    <t>9/28/2017</t>
  </si>
  <si>
    <t>Hailey Watson</t>
  </si>
  <si>
    <t>1/20/2017</t>
  </si>
  <si>
    <t>E02920</t>
  </si>
  <si>
    <t>Willow Woods</t>
  </si>
  <si>
    <t>7/25/2021</t>
  </si>
  <si>
    <t>E03220</t>
  </si>
  <si>
    <t>Alexander Gonzales</t>
  </si>
  <si>
    <t>E01347</t>
  </si>
  <si>
    <t>Aiden Gonzales</t>
  </si>
  <si>
    <t>E03968</t>
  </si>
  <si>
    <t>Joshua Chin</t>
  </si>
  <si>
    <t>E04299</t>
  </si>
  <si>
    <t>Paisley Hall</t>
  </si>
  <si>
    <t>5/21/2010</t>
  </si>
  <si>
    <t>E01150</t>
  </si>
  <si>
    <t>Allison Leung</t>
  </si>
  <si>
    <t>5/18/2020</t>
  </si>
  <si>
    <t>E03774</t>
  </si>
  <si>
    <t>Hannah Mejia</t>
  </si>
  <si>
    <t>3/13/1999</t>
  </si>
  <si>
    <t>Elizabeth Huang</t>
  </si>
  <si>
    <t>9/20/2002</t>
  </si>
  <si>
    <t>E01877</t>
  </si>
  <si>
    <t>Abigail Garza</t>
  </si>
  <si>
    <t>5/27/2018</t>
  </si>
  <si>
    <t>E01193</t>
  </si>
  <si>
    <t>Raelynn Lu</t>
  </si>
  <si>
    <t>E01789</t>
  </si>
  <si>
    <t>Charles Luu</t>
  </si>
  <si>
    <t>6/15/2021</t>
  </si>
  <si>
    <t>E01422</t>
  </si>
  <si>
    <t>Lydia Espinoza</t>
  </si>
  <si>
    <t>5/15/2020</t>
  </si>
  <si>
    <t>Adeline Thao</t>
  </si>
  <si>
    <t>Kinsley Dixon</t>
  </si>
  <si>
    <t>5/25/2019</t>
  </si>
  <si>
    <t>E04150</t>
  </si>
  <si>
    <t>Natalia Vu</t>
  </si>
  <si>
    <t>12/29/2006</t>
  </si>
  <si>
    <t>E02846</t>
  </si>
  <si>
    <t>Julia Mai</t>
  </si>
  <si>
    <t>E04247</t>
  </si>
  <si>
    <t>Camila Evans</t>
  </si>
  <si>
    <t>12/20/1992</t>
  </si>
  <si>
    <t>Everly Lai</t>
  </si>
  <si>
    <t>Adam He</t>
  </si>
  <si>
    <t>8/16/2017</t>
  </si>
  <si>
    <t>E03648</t>
  </si>
  <si>
    <t>Vivian Hunter</t>
  </si>
  <si>
    <t>8/21/2019</t>
  </si>
  <si>
    <t>E02192</t>
  </si>
  <si>
    <t>Lucy Avila</t>
  </si>
  <si>
    <t>4/22/2010</t>
  </si>
  <si>
    <t>E03981</t>
  </si>
  <si>
    <t>Eliana Li</t>
  </si>
  <si>
    <t>E03262</t>
  </si>
  <si>
    <t>Logan Mitchell</t>
  </si>
  <si>
    <t>8/20/2005</t>
  </si>
  <si>
    <t>E02716</t>
  </si>
  <si>
    <t>Dominic Dinh</t>
  </si>
  <si>
    <t>Lucas Daniels</t>
  </si>
  <si>
    <t>5/29/2011</t>
  </si>
  <si>
    <t>E04123</t>
  </si>
  <si>
    <t>Andrew Holmes</t>
  </si>
  <si>
    <t>12/30/2010</t>
  </si>
  <si>
    <t>E03471</t>
  </si>
  <si>
    <t>Julia Sandoval</t>
  </si>
  <si>
    <t>11/19/2017</t>
  </si>
  <si>
    <t>E00717</t>
  </si>
  <si>
    <t>Kennedy Vargas</t>
  </si>
  <si>
    <t>10/14/2005</t>
  </si>
  <si>
    <t>E01966</t>
  </si>
  <si>
    <t>Thomas Williams</t>
  </si>
  <si>
    <t>11/21/2015</t>
  </si>
  <si>
    <t>E03683</t>
  </si>
  <si>
    <t>Raelynn Hong</t>
  </si>
  <si>
    <t>Eli Reed</t>
  </si>
  <si>
    <t>2/27/2014</t>
  </si>
  <si>
    <t>12/22/2017</t>
  </si>
  <si>
    <t>E04766</t>
  </si>
  <si>
    <t>Lyla Yoon</t>
  </si>
  <si>
    <t>12/13/2012</t>
  </si>
  <si>
    <t>E01465</t>
  </si>
  <si>
    <t>Hannah White</t>
  </si>
  <si>
    <t>1/30/2009</t>
  </si>
  <si>
    <t>E00206</t>
  </si>
  <si>
    <t>Theodore Xi</t>
  </si>
  <si>
    <t>E04088</t>
  </si>
  <si>
    <t>Ezra Liang</t>
  </si>
  <si>
    <t>5/26/1997</t>
  </si>
  <si>
    <t>E02066</t>
  </si>
  <si>
    <t>Grayson Yee</t>
  </si>
  <si>
    <t>7/16/2015</t>
  </si>
  <si>
    <t>E03227</t>
  </si>
  <si>
    <t>Eli Richardson</t>
  </si>
  <si>
    <t>4/19/2015</t>
  </si>
  <si>
    <t>E03364</t>
  </si>
  <si>
    <t>Audrey Lee</t>
  </si>
  <si>
    <t>E00607</t>
  </si>
  <si>
    <t>Jameson Allen</t>
  </si>
  <si>
    <t>11/28/2016</t>
  </si>
  <si>
    <t>E02258</t>
  </si>
  <si>
    <t>Eliza Chen</t>
  </si>
  <si>
    <t>4/29/2016</t>
  </si>
  <si>
    <t>E03681</t>
  </si>
  <si>
    <t>Lyla Chen</t>
  </si>
  <si>
    <t>E02298</t>
  </si>
  <si>
    <t>Emily Doan</t>
  </si>
  <si>
    <t>E02984</t>
  </si>
  <si>
    <t>Jack Mai</t>
  </si>
  <si>
    <t>9/22/2007</t>
  </si>
  <si>
    <t>E02440</t>
  </si>
  <si>
    <t>Grayson Turner</t>
  </si>
  <si>
    <t>6/30/1992</t>
  </si>
  <si>
    <t>10/26/2014</t>
  </si>
  <si>
    <t>E04699</t>
  </si>
  <si>
    <t>Ivy Tang</t>
  </si>
  <si>
    <t>E03579</t>
  </si>
  <si>
    <t>Robert Zhang</t>
  </si>
  <si>
    <t>9/24/2015</t>
  </si>
  <si>
    <t>8/17/2022</t>
  </si>
  <si>
    <t>E01649</t>
  </si>
  <si>
    <t>Eva Alvarado</t>
  </si>
  <si>
    <t>4/24/2017</t>
  </si>
  <si>
    <t>E04969</t>
  </si>
  <si>
    <t>Abigail Vang</t>
  </si>
  <si>
    <t>Claire Adams</t>
  </si>
  <si>
    <t>8/19/1997</t>
  </si>
  <si>
    <t>E00955</t>
  </si>
  <si>
    <t>Theodore Marquez</t>
  </si>
  <si>
    <t>11/24/2012</t>
  </si>
  <si>
    <t>E00810</t>
  </si>
  <si>
    <t>Hunter Nunez</t>
  </si>
  <si>
    <t>8/16/2002</t>
  </si>
  <si>
    <t>E02798</t>
  </si>
  <si>
    <t>Charles Henderson</t>
  </si>
  <si>
    <t>E04542</t>
  </si>
  <si>
    <t>Camila Cortez</t>
  </si>
  <si>
    <t>5/24/2021</t>
  </si>
  <si>
    <t>E02818</t>
  </si>
  <si>
    <t>Aaron Garza</t>
  </si>
  <si>
    <t>12/27/2013</t>
  </si>
  <si>
    <t>E02907</t>
  </si>
  <si>
    <t>Jose Singh</t>
  </si>
  <si>
    <t>E00023</t>
  </si>
  <si>
    <t>Gabriel Joseph</t>
  </si>
  <si>
    <t>10/28/2006</t>
  </si>
  <si>
    <t>E02391</t>
  </si>
  <si>
    <t>Natalia Santos</t>
  </si>
  <si>
    <t>2/25/2019</t>
  </si>
  <si>
    <t>E01429</t>
  </si>
  <si>
    <t>Dylan Wilson</t>
  </si>
  <si>
    <t>9/27/2006</t>
  </si>
  <si>
    <t>E00494</t>
  </si>
  <si>
    <t>Robert Alvarez</t>
  </si>
  <si>
    <t>E00634</t>
  </si>
  <si>
    <t>Samantha Chavez</t>
  </si>
  <si>
    <t>Samuel Bailey</t>
  </si>
  <si>
    <t>8/17/2013</t>
  </si>
  <si>
    <t>E04683</t>
  </si>
  <si>
    <t>Ezekiel Delgado</t>
  </si>
  <si>
    <t>Benjamin Ramirez</t>
  </si>
  <si>
    <t>7/27/2005</t>
  </si>
  <si>
    <t>4/22/2006</t>
  </si>
  <si>
    <t>E03834</t>
  </si>
  <si>
    <t>Anthony Carter</t>
  </si>
  <si>
    <t>3/15/2007</t>
  </si>
  <si>
    <t>5/30/2008</t>
  </si>
  <si>
    <t>E02923</t>
  </si>
  <si>
    <t>Ethan Tang</t>
  </si>
  <si>
    <t>E02642</t>
  </si>
  <si>
    <t>Sebastian Rogers</t>
  </si>
  <si>
    <t>11/29/2019</t>
  </si>
  <si>
    <t>4/20/2022</t>
  </si>
  <si>
    <t>E00981</t>
  </si>
  <si>
    <t>Miles Thao</t>
  </si>
  <si>
    <t>6/26/2003</t>
  </si>
  <si>
    <t>E04157</t>
  </si>
  <si>
    <t>William Cao</t>
  </si>
  <si>
    <t>E03528</t>
  </si>
  <si>
    <t>Leo Hsu</t>
  </si>
  <si>
    <t>11/22/2017</t>
  </si>
  <si>
    <t>E04547</t>
  </si>
  <si>
    <t>Avery Grant</t>
  </si>
  <si>
    <t>E04415</t>
  </si>
  <si>
    <t>Penelope Fong</t>
  </si>
  <si>
    <t>5/14/2004</t>
  </si>
  <si>
    <t>E04484</t>
  </si>
  <si>
    <t>Vivian Thao</t>
  </si>
  <si>
    <t>4/23/2015</t>
  </si>
  <si>
    <t>E02800</t>
  </si>
  <si>
    <t>Eva Estrada</t>
  </si>
  <si>
    <t>7/24/2018</t>
  </si>
  <si>
    <t>E04926</t>
  </si>
  <si>
    <t>Emma Luna</t>
  </si>
  <si>
    <t>3/25/2008</t>
  </si>
  <si>
    <t>E01268</t>
  </si>
  <si>
    <t>Charlotte Wu</t>
  </si>
  <si>
    <t>E04853</t>
  </si>
  <si>
    <t>Vivian Chu</t>
  </si>
  <si>
    <t>1/17/2021</t>
  </si>
  <si>
    <t>E01209</t>
  </si>
  <si>
    <t>Jayden Williams</t>
  </si>
  <si>
    <t>12/26/1992</t>
  </si>
  <si>
    <t>E02024</t>
  </si>
  <si>
    <t>Amelia Bell</t>
  </si>
  <si>
    <t>E02427</t>
  </si>
  <si>
    <t>Addison Mehta</t>
  </si>
  <si>
    <t>9/15/2018</t>
  </si>
  <si>
    <t>Alexander Jackson</t>
  </si>
  <si>
    <t>E00951</t>
  </si>
  <si>
    <t>Everly Lin</t>
  </si>
  <si>
    <t>3/15/2021</t>
  </si>
  <si>
    <t>E03248</t>
  </si>
  <si>
    <t>Lyla Stewart</t>
  </si>
  <si>
    <t>3/27/2015</t>
  </si>
  <si>
    <t>E04444</t>
  </si>
  <si>
    <t>Brooklyn Ruiz</t>
  </si>
  <si>
    <t>E02307</t>
  </si>
  <si>
    <t>Skylar Evans</t>
  </si>
  <si>
    <t>E02375</t>
  </si>
  <si>
    <t>Lincoln Huynh</t>
  </si>
  <si>
    <t>E02276</t>
  </si>
  <si>
    <t>Hazel Griffin</t>
  </si>
  <si>
    <t>E02649</t>
  </si>
  <si>
    <t>Charles Gonzalez</t>
  </si>
  <si>
    <t>9/28/2018</t>
  </si>
  <si>
    <t>E00503</t>
  </si>
  <si>
    <t>Leah Patterson</t>
  </si>
  <si>
    <t>E01706</t>
  </si>
  <si>
    <t>Avery Sun</t>
  </si>
  <si>
    <t>E00676</t>
  </si>
  <si>
    <t>Isaac Yoon</t>
  </si>
  <si>
    <t>E02005</t>
  </si>
  <si>
    <t>Isabella Bui</t>
  </si>
  <si>
    <t>11/21/2014</t>
  </si>
  <si>
    <t>E01895</t>
  </si>
  <si>
    <t>Gabriel Zhou</t>
  </si>
  <si>
    <t>E01396</t>
  </si>
  <si>
    <t>Jack Vu</t>
  </si>
  <si>
    <t>E00749</t>
  </si>
  <si>
    <t>Valentina Moua</t>
  </si>
  <si>
    <t>4/20/2021</t>
  </si>
  <si>
    <t>E01941</t>
  </si>
  <si>
    <t>Quinn Trinh</t>
  </si>
  <si>
    <t>12/25/2014</t>
  </si>
  <si>
    <t>E01413</t>
  </si>
  <si>
    <t>7/30/1997</t>
  </si>
  <si>
    <t>E03928</t>
  </si>
  <si>
    <t>Miles Dang</t>
  </si>
  <si>
    <t>9/24/2000</t>
  </si>
  <si>
    <t>E04109</t>
  </si>
  <si>
    <t>Leah Bryant</t>
  </si>
  <si>
    <t>4/30/2004</t>
  </si>
  <si>
    <t>E03994</t>
  </si>
  <si>
    <t>Henry Jung</t>
  </si>
  <si>
    <t>2/26/2018</t>
  </si>
  <si>
    <t>E00639</t>
  </si>
  <si>
    <t>Benjamin Mai</t>
  </si>
  <si>
    <t>6/15/1998</t>
  </si>
  <si>
    <t>E00608</t>
  </si>
  <si>
    <t>E04189</t>
  </si>
  <si>
    <t>Ariana Kim</t>
  </si>
  <si>
    <t>6/29/2014</t>
  </si>
  <si>
    <t>E02732</t>
  </si>
  <si>
    <t>Alice Tran</t>
  </si>
  <si>
    <t>7/29/2014</t>
  </si>
  <si>
    <t>E00324</t>
  </si>
  <si>
    <t>Hailey Song</t>
  </si>
  <si>
    <t>8/23/2016</t>
  </si>
  <si>
    <t>E00518</t>
  </si>
  <si>
    <t>Lydia Morales</t>
  </si>
  <si>
    <t>6/14/2013</t>
  </si>
  <si>
    <t>Liam Sanders</t>
  </si>
  <si>
    <t>2/20/2007</t>
  </si>
  <si>
    <t>E04564</t>
  </si>
  <si>
    <t>Luke Sanchez</t>
  </si>
  <si>
    <t>12/27/2015</t>
  </si>
  <si>
    <t>E02033</t>
  </si>
  <si>
    <t>Grace Sun</t>
  </si>
  <si>
    <t>E00412</t>
  </si>
  <si>
    <t>Ezra Banks</t>
  </si>
  <si>
    <t>4/23/2010</t>
  </si>
  <si>
    <t>E01844</t>
  </si>
  <si>
    <t>Jayden Kang</t>
  </si>
  <si>
    <t>4/24/2011</t>
  </si>
  <si>
    <t>E00667</t>
  </si>
  <si>
    <t>Skylar Shah</t>
  </si>
  <si>
    <t>4/27/2012</t>
  </si>
  <si>
    <t>Sebastian Le</t>
  </si>
  <si>
    <t>E00287</t>
  </si>
  <si>
    <t>Luca Nelson</t>
  </si>
  <si>
    <t>6/15/2010</t>
  </si>
  <si>
    <t>E02235</t>
  </si>
  <si>
    <t>Riley Ramirez</t>
  </si>
  <si>
    <t>9/13/1999</t>
  </si>
  <si>
    <t>E02720</t>
  </si>
  <si>
    <t>Jaxon Fong</t>
  </si>
  <si>
    <t>3/13/1997</t>
  </si>
  <si>
    <t>Kayden Jordan</t>
  </si>
  <si>
    <t>9/14/2010</t>
  </si>
  <si>
    <t>E01188</t>
  </si>
  <si>
    <t>Alexander James</t>
  </si>
  <si>
    <t>4/18/2013</t>
  </si>
  <si>
    <t>E02428</t>
  </si>
  <si>
    <t>Connor Luu</t>
  </si>
  <si>
    <t>E03289</t>
  </si>
  <si>
    <t>Christopher Lam</t>
  </si>
  <si>
    <t>3/29/2013</t>
  </si>
  <si>
    <t>E01947</t>
  </si>
  <si>
    <t>Sophie Owens</t>
  </si>
  <si>
    <t>Addison Perez</t>
  </si>
  <si>
    <t>E04249</t>
  </si>
  <si>
    <t>Hadley Dang</t>
  </si>
  <si>
    <t>Ethan Mehta</t>
  </si>
  <si>
    <t>7/20/2001</t>
  </si>
  <si>
    <t>Madison Her</t>
  </si>
  <si>
    <t>6/22/1996</t>
  </si>
  <si>
    <t>E04363</t>
  </si>
  <si>
    <t>Savannah Singh</t>
  </si>
  <si>
    <t>6/20/1997</t>
  </si>
  <si>
    <t>E04920</t>
  </si>
  <si>
    <t>Nevaeh Hsu</t>
  </si>
  <si>
    <t>4/14/2017</t>
  </si>
  <si>
    <t>E03866</t>
  </si>
  <si>
    <t>Jordan Zhu</t>
  </si>
  <si>
    <t>1/29/2017</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</si>
  <si>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</si>
  <si>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</si>
  <si>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</si>
  <si>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</si>
  <si>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</si>
  <si>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</si>
  <si>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</si>
  <si>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</si>
  <si>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</si>
  <si>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</si>
  <si>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</si>
  <si>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</si>
  <si>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</si>
  <si>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</si>
  <si>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</si>
  <si>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</si>
  <si>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</si>
  <si>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6/28/2021</t>
  </si>
  <si>
    <t>E00342</t>
  </si>
  <si>
    <t>Wesley Doan</t>
  </si>
  <si>
    <t>4/19/2004</t>
  </si>
  <si>
    <t>E03910</t>
  </si>
  <si>
    <t>Nova Hsu</t>
  </si>
  <si>
    <t>E00862</t>
  </si>
  <si>
    <t>Levi Moreno</t>
  </si>
  <si>
    <t>6/27/2020</t>
  </si>
  <si>
    <t>E02576</t>
  </si>
  <si>
    <t>Gianna Ha</t>
  </si>
  <si>
    <t>E00035</t>
  </si>
  <si>
    <t>Lillian Gonzales</t>
  </si>
  <si>
    <t>3/13/2009</t>
  </si>
  <si>
    <t>E01832</t>
  </si>
  <si>
    <t>Ezra Singh</t>
  </si>
  <si>
    <t>E01755</t>
  </si>
  <si>
    <t>Audrey Patel</t>
  </si>
  <si>
    <t>3/16/2016</t>
  </si>
  <si>
    <t>Brooklyn Cho</t>
  </si>
  <si>
    <t>Piper Ramos</t>
  </si>
  <si>
    <t>E04697</t>
  </si>
  <si>
    <t>Eleanor Williams</t>
  </si>
  <si>
    <t>E00371</t>
  </si>
  <si>
    <t>Melody Grant</t>
  </si>
  <si>
    <t>E02992</t>
  </si>
  <si>
    <t>Paisley Sanders</t>
  </si>
  <si>
    <t>3/27/2001</t>
  </si>
  <si>
    <t>E04369</t>
  </si>
  <si>
    <t>Santiago f Gray</t>
  </si>
  <si>
    <t>E00592</t>
  </si>
  <si>
    <t>Josephine Richardson</t>
  </si>
  <si>
    <t>2/18/1996</t>
  </si>
  <si>
    <t>12/14/1996</t>
  </si>
  <si>
    <t>E03532</t>
  </si>
  <si>
    <t>Jaxson Santiago</t>
  </si>
  <si>
    <t>9/20/2018</t>
  </si>
  <si>
    <t>E00863</t>
  </si>
  <si>
    <t>Lincoln Ramos</t>
  </si>
  <si>
    <t>E03310</t>
  </si>
  <si>
    <t>Dylan Campbell</t>
  </si>
  <si>
    <t>11/29/2010</t>
  </si>
  <si>
    <t>Olivia Gray</t>
  </si>
  <si>
    <t>E01242</t>
  </si>
  <si>
    <t>Emery Doan</t>
  </si>
  <si>
    <t>6/23/2021</t>
  </si>
  <si>
    <t>E02535</t>
  </si>
  <si>
    <t>Caroline Perez</t>
  </si>
  <si>
    <t>1/14/2018</t>
  </si>
  <si>
    <t>E00369</t>
  </si>
  <si>
    <t>Genesis Woods</t>
  </si>
  <si>
    <t>8/21/2013</t>
  </si>
  <si>
    <t>E03332</t>
  </si>
  <si>
    <t>Ruby Sun</t>
  </si>
  <si>
    <t>E03278</t>
  </si>
  <si>
    <t>Nevaeh James</t>
  </si>
  <si>
    <t>Parker Sandoval</t>
  </si>
  <si>
    <t>E03055</t>
  </si>
  <si>
    <t>Austin Rojas</t>
  </si>
  <si>
    <t>E01943</t>
  </si>
  <si>
    <t>Vivian Espinoza</t>
  </si>
  <si>
    <t>5/23/2019</t>
  </si>
  <si>
    <t>Cooper Gupta</t>
  </si>
  <si>
    <t>6/20/2014</t>
  </si>
  <si>
    <t>Axel Santos</t>
  </si>
  <si>
    <t>2/17/2011</t>
  </si>
  <si>
    <t>E04637</t>
  </si>
  <si>
    <t>Samuel Song</t>
  </si>
  <si>
    <t>6/29/2015</t>
  </si>
  <si>
    <t>E03240</t>
  </si>
  <si>
    <t>Aiden Silva</t>
  </si>
  <si>
    <t>E00340</t>
  </si>
  <si>
    <t>Eliana Allen</t>
  </si>
  <si>
    <t>8/20/2009</t>
  </si>
  <si>
    <t>E04751</t>
  </si>
  <si>
    <t>Grayson James</t>
  </si>
  <si>
    <t>E04636</t>
  </si>
  <si>
    <t>Hailey Yee</t>
  </si>
  <si>
    <t>3/16/2021</t>
  </si>
  <si>
    <t>Ian Vargas</t>
  </si>
  <si>
    <t>E02938</t>
  </si>
  <si>
    <t>John Trinh</t>
  </si>
  <si>
    <t>6/26/2014</t>
  </si>
  <si>
    <t>Sofia Trinh</t>
  </si>
  <si>
    <t>12/18/2006</t>
  </si>
  <si>
    <t>E01111</t>
  </si>
  <si>
    <t>Santiago f Moua</t>
  </si>
  <si>
    <t>E03149</t>
  </si>
  <si>
    <t>Layla Collins</t>
  </si>
  <si>
    <t>E00952</t>
  </si>
  <si>
    <t>Jaxon Powell</t>
  </si>
  <si>
    <t>3/29/1996</t>
  </si>
  <si>
    <t>E04380</t>
  </si>
  <si>
    <t>Naomi Washington</t>
  </si>
  <si>
    <t>3/13/2020</t>
  </si>
  <si>
    <t>Ryan Holmes</t>
  </si>
  <si>
    <t>E04994</t>
  </si>
  <si>
    <t>Bella Holmes</t>
  </si>
  <si>
    <t>6/26/2017</t>
  </si>
  <si>
    <t>E00447</t>
  </si>
  <si>
    <t>Hailey Sanchez</t>
  </si>
  <si>
    <t>E00089</t>
  </si>
  <si>
    <t>Sofia Yoon</t>
  </si>
  <si>
    <t>1/17/2011</t>
  </si>
  <si>
    <t>E02035</t>
  </si>
  <si>
    <t>Eli Rahman</t>
  </si>
  <si>
    <t>3/16/2010</t>
  </si>
  <si>
    <t>E03595</t>
  </si>
  <si>
    <t>Christopher Howard</t>
  </si>
  <si>
    <t>8/26/2019</t>
  </si>
  <si>
    <t>E03611</t>
  </si>
  <si>
    <t>Alice Mehta</t>
  </si>
  <si>
    <t>E04464</t>
  </si>
  <si>
    <t>Cooper Yoon</t>
  </si>
  <si>
    <t>2/15/2018</t>
  </si>
  <si>
    <t>E02135</t>
  </si>
  <si>
    <t>John Delgado</t>
  </si>
  <si>
    <t>E01684</t>
  </si>
  <si>
    <t>Jaxson Liang</t>
  </si>
  <si>
    <t>E02968</t>
  </si>
  <si>
    <t>Caroline Santos</t>
  </si>
  <si>
    <t>E03362</t>
  </si>
  <si>
    <t>Lily Henderson</t>
  </si>
  <si>
    <t>5/20/2011</t>
  </si>
  <si>
    <t>E01108</t>
  </si>
  <si>
    <t>Hannah Martinez</t>
  </si>
  <si>
    <t>E02217</t>
  </si>
  <si>
    <t>William Phillips</t>
  </si>
  <si>
    <t>1/27/2004</t>
  </si>
  <si>
    <t>E03519</t>
  </si>
  <si>
    <t>Eliza Zheng</t>
  </si>
  <si>
    <t>4/20/2014</t>
  </si>
  <si>
    <t>E01967</t>
  </si>
  <si>
    <t>John Dang</t>
  </si>
  <si>
    <t>3/19/1992</t>
  </si>
  <si>
    <t>E01125</t>
  </si>
  <si>
    <t>Joshua Yang</t>
  </si>
  <si>
    <t>E03795</t>
  </si>
  <si>
    <t>Hazel Young</t>
  </si>
  <si>
    <t>8/13/2017</t>
  </si>
  <si>
    <t>E00508</t>
  </si>
  <si>
    <t>Thomas Jung</t>
  </si>
  <si>
    <t>E02047</t>
  </si>
  <si>
    <t>Xavier Perez</t>
  </si>
  <si>
    <t>2/26/1998</t>
  </si>
  <si>
    <t>E01582</t>
  </si>
  <si>
    <t>Elijah Coleman</t>
  </si>
  <si>
    <t>10/19/2014</t>
  </si>
  <si>
    <t>Clara Sanchez</t>
  </si>
  <si>
    <t>E04872</t>
  </si>
  <si>
    <t>Isaac Stewart</t>
  </si>
  <si>
    <t>8/15/2020</t>
  </si>
  <si>
    <t>E03159</t>
  </si>
  <si>
    <t>Claire Romero</t>
  </si>
  <si>
    <t>7/21/2011</t>
  </si>
  <si>
    <t>E01337</t>
  </si>
  <si>
    <t>Andrew Coleman</t>
  </si>
  <si>
    <t>5/15/2019</t>
  </si>
  <si>
    <t>E00102</t>
  </si>
  <si>
    <t>Riley Rojas</t>
  </si>
  <si>
    <t>1/21/2021</t>
  </si>
  <si>
    <t>E03637</t>
  </si>
  <si>
    <t>Landon Thao</t>
  </si>
  <si>
    <t>E03455</t>
  </si>
  <si>
    <t>Hadley Ford</t>
  </si>
  <si>
    <t>2/23/2005</t>
  </si>
  <si>
    <t>Austin Brown</t>
  </si>
  <si>
    <t>E01225</t>
  </si>
  <si>
    <t>Christian Fong</t>
  </si>
  <si>
    <t>E01264</t>
  </si>
  <si>
    <t>Hazel Alvarez</t>
  </si>
  <si>
    <t>4/19/2014</t>
  </si>
  <si>
    <t>E02274</t>
  </si>
  <si>
    <t>Isabella Bailey</t>
  </si>
  <si>
    <t>8/23/2010</t>
  </si>
  <si>
    <t>E00480</t>
  </si>
  <si>
    <t>Hadley Yee</t>
  </si>
  <si>
    <t>E00203</t>
  </si>
  <si>
    <t>Julia Doan</t>
  </si>
  <si>
    <t>5/31/2018</t>
  </si>
  <si>
    <t>E00647</t>
  </si>
  <si>
    <t>Dylan Ali</t>
  </si>
  <si>
    <t>E03296</t>
  </si>
  <si>
    <t>Eloise Trinh</t>
  </si>
  <si>
    <t>4/22/2020</t>
  </si>
  <si>
    <t>E02453</t>
  </si>
  <si>
    <t>Dylan Kumar</t>
  </si>
  <si>
    <t>Emily Gupta</t>
  </si>
  <si>
    <t>2/23/2006</t>
  </si>
  <si>
    <t>E02522</t>
  </si>
  <si>
    <t>Silas Rivera</t>
  </si>
  <si>
    <t>2/28/2000</t>
  </si>
  <si>
    <t>E00459</t>
  </si>
  <si>
    <t>Jackson Jordan</t>
  </si>
  <si>
    <t>9/21/2020</t>
  </si>
  <si>
    <t>E03007</t>
  </si>
  <si>
    <t>Isaac Joseph</t>
  </si>
  <si>
    <t>9/24/1998</t>
  </si>
  <si>
    <t>3/18/2011</t>
  </si>
  <si>
    <t>Leilani Thao</t>
  </si>
  <si>
    <t>5/30/2007</t>
  </si>
  <si>
    <t>E03863</t>
  </si>
  <si>
    <t>Madeline Watson</t>
  </si>
  <si>
    <t>5/27/2009</t>
  </si>
  <si>
    <t>8/14/2021</t>
  </si>
  <si>
    <t>E02710</t>
  </si>
  <si>
    <t>Silas Huang</t>
  </si>
  <si>
    <t>Peyton Walker</t>
  </si>
  <si>
    <t>7/13/2019</t>
  </si>
  <si>
    <t>E01339</t>
  </si>
  <si>
    <t>Jeremiah Hernandez</t>
  </si>
  <si>
    <t>4/14/2019</t>
  </si>
  <si>
    <t>1/15/2021</t>
  </si>
  <si>
    <t>Jace Washington</t>
  </si>
  <si>
    <t>E03379</t>
  </si>
  <si>
    <t>Landon Kim</t>
  </si>
  <si>
    <t>3/15/2012</t>
  </si>
  <si>
    <t>E02153</t>
  </si>
  <si>
    <t>Peyton Vasquez</t>
  </si>
  <si>
    <t>1/24/2019</t>
  </si>
  <si>
    <t>E00994</t>
  </si>
  <si>
    <t>Charlotte Baker</t>
  </si>
  <si>
    <t>11/17/2016</t>
  </si>
  <si>
    <t>E00943</t>
  </si>
  <si>
    <t>Elena Mendoza</t>
  </si>
  <si>
    <t>10/24/2018</t>
  </si>
  <si>
    <t>E00869</t>
  </si>
  <si>
    <t>Nova Lin</t>
  </si>
  <si>
    <t>10/21/2017</t>
  </si>
  <si>
    <t>E03457</t>
  </si>
  <si>
    <t>Ivy Desai</t>
  </si>
  <si>
    <t>E02193</t>
  </si>
  <si>
    <t>Josephine Acosta</t>
  </si>
  <si>
    <t>9/20/2020</t>
  </si>
  <si>
    <t>E00577</t>
  </si>
  <si>
    <t>Nora Nunez</t>
  </si>
  <si>
    <t>E00538</t>
  </si>
  <si>
    <t>Caleb Xiong</t>
  </si>
  <si>
    <t>11/28/2011</t>
  </si>
  <si>
    <t>E01415</t>
  </si>
  <si>
    <t>Henry Green</t>
  </si>
  <si>
    <t>Madelyn Chan</t>
  </si>
  <si>
    <t>5/21/2003</t>
  </si>
  <si>
    <t>E00225</t>
  </si>
  <si>
    <t>Angel Delgado</t>
  </si>
  <si>
    <t>E02889</t>
  </si>
  <si>
    <t>Mia Herrera</t>
  </si>
  <si>
    <t>10/16/2014</t>
  </si>
  <si>
    <t>E04978</t>
  </si>
  <si>
    <t>Peyton Harris</t>
  </si>
  <si>
    <t>E04163</t>
  </si>
  <si>
    <t>David Herrera</t>
  </si>
  <si>
    <t>E01652</t>
  </si>
  <si>
    <t>Avery Dominguez</t>
  </si>
  <si>
    <t>9/13/2019</t>
  </si>
  <si>
    <t>E00880</t>
  </si>
  <si>
    <t>Grace Carter</t>
  </si>
  <si>
    <t>3/17/2021</t>
  </si>
  <si>
    <t>E04335</t>
  </si>
  <si>
    <t>Parker Allen</t>
  </si>
  <si>
    <t>8/13/2018</t>
  </si>
  <si>
    <t>E01300</t>
  </si>
  <si>
    <t>Sadie Lee</t>
  </si>
  <si>
    <t>10/24/2000</t>
  </si>
  <si>
    <t>E03102</t>
  </si>
  <si>
    <t>Cooper Valdez</t>
  </si>
  <si>
    <t>4/25/2012</t>
  </si>
  <si>
    <t>E04089</t>
  </si>
  <si>
    <t>Sebastian Fong</t>
  </si>
  <si>
    <t>12/16/2017</t>
  </si>
  <si>
    <t>E02059</t>
  </si>
  <si>
    <t>Roman Munoz</t>
  </si>
  <si>
    <t>E03894</t>
  </si>
  <si>
    <t>Charlotte Chang</t>
  </si>
  <si>
    <t>E03106</t>
  </si>
  <si>
    <t>Xavier Davis</t>
  </si>
  <si>
    <t>1/17/2009</t>
  </si>
  <si>
    <t>E01350</t>
  </si>
  <si>
    <t>Natalie Carter</t>
  </si>
  <si>
    <t>12/21/2012</t>
  </si>
  <si>
    <t>E02900</t>
  </si>
  <si>
    <t>Elena Richardson</t>
  </si>
  <si>
    <t>E02202</t>
  </si>
  <si>
    <t>Emilia Bailey</t>
  </si>
  <si>
    <t>E02696</t>
  </si>
  <si>
    <t>Ryan Lu</t>
  </si>
  <si>
    <t>E01722</t>
  </si>
  <si>
    <t>Asher Huynh</t>
  </si>
  <si>
    <t>1/22/2015</t>
  </si>
  <si>
    <t>Kinsley Martinez</t>
  </si>
  <si>
    <t>8/28/1993</t>
  </si>
  <si>
    <t>E00640</t>
  </si>
  <si>
    <t>Paisley Bryant</t>
  </si>
  <si>
    <t>4/27/2016</t>
  </si>
  <si>
    <t>E02554</t>
  </si>
  <si>
    <t>Joshua Ramirez</t>
  </si>
  <si>
    <t>E03412</t>
  </si>
  <si>
    <t>Joshua Martin</t>
  </si>
  <si>
    <t>10/20/2003</t>
  </si>
  <si>
    <t>E00646</t>
  </si>
  <si>
    <t>12/17/2011</t>
  </si>
  <si>
    <t>E04670</t>
  </si>
  <si>
    <t>Angel Do</t>
  </si>
  <si>
    <t>9/20/2019</t>
  </si>
  <si>
    <t>E03580</t>
  </si>
  <si>
    <t>Maverick Medina</t>
  </si>
  <si>
    <t>5/27/2007</t>
  </si>
  <si>
    <t>Isaac Han</t>
  </si>
  <si>
    <t>1/14/2015</t>
  </si>
  <si>
    <t>E02363</t>
  </si>
  <si>
    <t>Eliza Liang</t>
  </si>
  <si>
    <t>E03718</t>
  </si>
  <si>
    <t>Zoe Zhou</t>
  </si>
  <si>
    <t>E01749</t>
  </si>
  <si>
    <t>Nathan Lee</t>
  </si>
  <si>
    <t>8/20/2016</t>
  </si>
  <si>
    <t>E02888</t>
  </si>
  <si>
    <t>Elijah Ramos</t>
  </si>
  <si>
    <t>12/24/2012</t>
  </si>
  <si>
    <t>E01338</t>
  </si>
  <si>
    <t>Jaxson Coleman</t>
  </si>
  <si>
    <t>4/15/2020</t>
  </si>
  <si>
    <t>E03000</t>
  </si>
  <si>
    <t>Hailey Hong</t>
  </si>
  <si>
    <t>1/22/2021</t>
  </si>
  <si>
    <t>E01611</t>
  </si>
  <si>
    <t>Gabriella Zhu</t>
  </si>
  <si>
    <t>11/29/2014</t>
  </si>
  <si>
    <t>E02684</t>
  </si>
  <si>
    <t>Aaron Maldonado</t>
  </si>
  <si>
    <t>9/17/2008</t>
  </si>
  <si>
    <t>E02561</t>
  </si>
  <si>
    <t>Samantha Vargas</t>
  </si>
  <si>
    <t>7/21/2006</t>
  </si>
  <si>
    <t>E03168</t>
  </si>
  <si>
    <t>Nora Le</t>
  </si>
  <si>
    <t>Alice Roberts</t>
  </si>
  <si>
    <t>9/26/1994</t>
  </si>
  <si>
    <t>5/24/2004</t>
  </si>
  <si>
    <t>E03691</t>
  </si>
  <si>
    <t>Colton Garcia</t>
  </si>
  <si>
    <t>11/17/1993</t>
  </si>
  <si>
    <t>Stella Lai</t>
  </si>
  <si>
    <t>4/28/2021</t>
  </si>
  <si>
    <t>Leonardo Luong</t>
  </si>
  <si>
    <t>12/29/1999</t>
  </si>
  <si>
    <t>Nicholas Wong</t>
  </si>
  <si>
    <t>E00282</t>
  </si>
  <si>
    <t>Jeremiah Castillo</t>
  </si>
  <si>
    <t>Cooper Jiang</t>
  </si>
  <si>
    <t>7/25/2019</t>
  </si>
  <si>
    <t>E00559</t>
  </si>
  <si>
    <t>Penelope Silva</t>
  </si>
  <si>
    <t>E02558</t>
  </si>
  <si>
    <t>Jose Richardson</t>
  </si>
  <si>
    <t>E00956</t>
  </si>
  <si>
    <t>Eleanor Chau</t>
  </si>
  <si>
    <t>E03858</t>
  </si>
  <si>
    <t>John Cho</t>
  </si>
  <si>
    <t>E02221</t>
  </si>
  <si>
    <t>Julian Delgado</t>
  </si>
  <si>
    <t>5/19/2016</t>
  </si>
  <si>
    <t>E00126</t>
  </si>
  <si>
    <t>Isabella Scott</t>
  </si>
  <si>
    <t>4/26/2016</t>
  </si>
  <si>
    <t>E02627</t>
  </si>
  <si>
    <t>Parker Avila</t>
  </si>
  <si>
    <t>11/28/2005</t>
  </si>
  <si>
    <t>E03778</t>
  </si>
  <si>
    <t>Luke Vu</t>
  </si>
  <si>
    <t>E00481</t>
  </si>
  <si>
    <t>Jameson Nelson</t>
  </si>
  <si>
    <t>E02833</t>
  </si>
  <si>
    <t>Adrian Fernandez</t>
  </si>
  <si>
    <t>8/23/2001</t>
  </si>
  <si>
    <t>E03902</t>
  </si>
  <si>
    <t>Madison Hunter</t>
  </si>
  <si>
    <t>E02310</t>
  </si>
  <si>
    <t>Jordan Phillips</t>
  </si>
  <si>
    <t>E02661</t>
  </si>
  <si>
    <t>Maya Chan</t>
  </si>
  <si>
    <t>2/13/2013</t>
  </si>
  <si>
    <t>Wesley King</t>
  </si>
  <si>
    <t>1/19/2019</t>
  </si>
  <si>
    <t>E00682</t>
  </si>
  <si>
    <t>Sofia Fernandez</t>
  </si>
  <si>
    <t>10/17/2005</t>
  </si>
  <si>
    <t>Maverick Figueroa</t>
  </si>
  <si>
    <t>E00785</t>
  </si>
  <si>
    <t>Hannah Hoang</t>
  </si>
  <si>
    <t>E04598</t>
  </si>
  <si>
    <t>Violet Garcia</t>
  </si>
  <si>
    <t>Aaliyah Mai</t>
  </si>
  <si>
    <t>3/26/2017</t>
  </si>
  <si>
    <t>E02703</t>
  </si>
  <si>
    <t>Austin Vang</t>
  </si>
  <si>
    <t>3/14/2019</t>
  </si>
  <si>
    <t>E02191</t>
  </si>
  <si>
    <t>Maria Sun</t>
  </si>
  <si>
    <t>12/19/2021</t>
  </si>
  <si>
    <t>E00156</t>
  </si>
  <si>
    <t>Madelyn Scott</t>
  </si>
  <si>
    <t>Dylan Chin</t>
  </si>
  <si>
    <t>E04032</t>
  </si>
  <si>
    <t>Emery Zhang</t>
  </si>
  <si>
    <t>2/28/2012</t>
  </si>
  <si>
    <t>E00005</t>
  </si>
  <si>
    <t>Riley Washington</t>
  </si>
  <si>
    <t>4/29/2007</t>
  </si>
  <si>
    <t>E04354</t>
  </si>
  <si>
    <t>Raelynn Rios</t>
  </si>
  <si>
    <t>8/21/2016</t>
  </si>
  <si>
    <t>E01578</t>
  </si>
  <si>
    <t>Anthony Hong</t>
  </si>
  <si>
    <t>E03430</t>
  </si>
  <si>
    <t>Leo Herrera</t>
  </si>
  <si>
    <t>4/22/1998</t>
  </si>
  <si>
    <t>11/27/2004</t>
  </si>
  <si>
    <t>Robert Wright</t>
  </si>
  <si>
    <t>6/14/2015</t>
  </si>
  <si>
    <t>E04762</t>
  </si>
  <si>
    <t>Audrey Richardson</t>
  </si>
  <si>
    <t>E01148</t>
  </si>
  <si>
    <t>Scarlett Kumar</t>
  </si>
  <si>
    <t>E03094</t>
  </si>
  <si>
    <t>Wesley Young</t>
  </si>
  <si>
    <t>9/18/2016</t>
  </si>
  <si>
    <t>E01909</t>
  </si>
  <si>
    <t>Lillian Khan</t>
  </si>
  <si>
    <t>5/31/2010</t>
  </si>
  <si>
    <t>E04398</t>
  </si>
  <si>
    <t>Oliver Yang</t>
  </si>
  <si>
    <t>E02521</t>
  </si>
  <si>
    <t>Lily Nguyen</t>
  </si>
  <si>
    <t>1/28/2012</t>
  </si>
  <si>
    <t>E03545</t>
  </si>
  <si>
    <t>Sofia Cheng</t>
  </si>
  <si>
    <t>7/26/2020</t>
  </si>
  <si>
    <t>Row Labels</t>
  </si>
  <si>
    <t>Grand Total</t>
  </si>
  <si>
    <t>Count of EEID</t>
  </si>
  <si>
    <t>(All)</t>
  </si>
  <si>
    <t>Sum of Annual Salary</t>
  </si>
  <si>
    <t>Average of Annual Salary</t>
  </si>
  <si>
    <t>Average of Bonus %</t>
  </si>
  <si>
    <t>Column Labels</t>
  </si>
  <si>
    <t>Sum of Age</t>
  </si>
  <si>
    <t>Count of Exit Date</t>
  </si>
  <si>
    <t>Hire Year</t>
  </si>
  <si>
    <t>Column1</t>
  </si>
  <si>
    <t>Column2</t>
  </si>
  <si>
    <t>Year</t>
  </si>
  <si>
    <t>Tenure In Years</t>
  </si>
  <si>
    <t>Level Category</t>
  </si>
  <si>
    <t>Period</t>
  </si>
  <si>
    <t>Tenure in Years</t>
  </si>
  <si>
    <t xml:space="preserve">$141,604 </t>
  </si>
  <si>
    <t>High</t>
  </si>
  <si>
    <t>Short Term</t>
  </si>
  <si>
    <t xml:space="preserve">$99,975 </t>
  </si>
  <si>
    <t>Mid</t>
  </si>
  <si>
    <t>Long Term</t>
  </si>
  <si>
    <t xml:space="preserve">$163,099 </t>
  </si>
  <si>
    <t xml:space="preserve">$84,913 </t>
  </si>
  <si>
    <t xml:space="preserve">$95,409 </t>
  </si>
  <si>
    <t xml:space="preserve">$50,994 </t>
  </si>
  <si>
    <t xml:space="preserve">$119,746 </t>
  </si>
  <si>
    <t xml:space="preserve">$41,336 </t>
  </si>
  <si>
    <t>Low</t>
  </si>
  <si>
    <t xml:space="preserve">$113,527 </t>
  </si>
  <si>
    <t xml:space="preserve">$77,203 </t>
  </si>
  <si>
    <t xml:space="preserve">$157,333 </t>
  </si>
  <si>
    <t xml:space="preserve">$109,851 </t>
  </si>
  <si>
    <t xml:space="preserve">$105,086 </t>
  </si>
  <si>
    <t xml:space="preserve">$146,742 </t>
  </si>
  <si>
    <t xml:space="preserve">$97,078 </t>
  </si>
  <si>
    <t xml:space="preserve">$249,270 </t>
  </si>
  <si>
    <t xml:space="preserve">$175,837 </t>
  </si>
  <si>
    <t xml:space="preserve">$154,828 </t>
  </si>
  <si>
    <t xml:space="preserve">$186,503 </t>
  </si>
  <si>
    <t xml:space="preserve">$166,331 </t>
  </si>
  <si>
    <t xml:space="preserve">$146,140 </t>
  </si>
  <si>
    <t xml:space="preserve">$151,703 </t>
  </si>
  <si>
    <t xml:space="preserve">$172,787 </t>
  </si>
  <si>
    <t xml:space="preserve">$49,998 </t>
  </si>
  <si>
    <t xml:space="preserve">$207,172 </t>
  </si>
  <si>
    <t xml:space="preserve">$152,239 </t>
  </si>
  <si>
    <t xml:space="preserve">$98,581 </t>
  </si>
  <si>
    <t xml:space="preserve">$246,231 </t>
  </si>
  <si>
    <t xml:space="preserve">$99,354 </t>
  </si>
  <si>
    <t xml:space="preserve">$231,141 </t>
  </si>
  <si>
    <t xml:space="preserve">$54,775 </t>
  </si>
  <si>
    <t xml:space="preserve">$55,499 </t>
  </si>
  <si>
    <t xml:space="preserve">$66,521 </t>
  </si>
  <si>
    <t xml:space="preserve">$59,100 </t>
  </si>
  <si>
    <t xml:space="preserve">$49,011 </t>
  </si>
  <si>
    <t xml:space="preserve">$99,575 </t>
  </si>
  <si>
    <t xml:space="preserve">$99,989 </t>
  </si>
  <si>
    <t xml:space="preserve">$256,420 </t>
  </si>
  <si>
    <t xml:space="preserve">$78,940 </t>
  </si>
  <si>
    <t xml:space="preserve">$82,872 </t>
  </si>
  <si>
    <t xml:space="preserve">$86,317 </t>
  </si>
  <si>
    <t xml:space="preserve">$113,135 </t>
  </si>
  <si>
    <t xml:space="preserve">$199,808 </t>
  </si>
  <si>
    <t xml:space="preserve">$56,037 </t>
  </si>
  <si>
    <t xml:space="preserve">$122,350 </t>
  </si>
  <si>
    <t xml:space="preserve">$92,952 </t>
  </si>
  <si>
    <t xml:space="preserve">$79,921 </t>
  </si>
  <si>
    <t xml:space="preserve">$167,199 </t>
  </si>
  <si>
    <t xml:space="preserve">$71,476 </t>
  </si>
  <si>
    <t xml:space="preserve">$189,420 </t>
  </si>
  <si>
    <t xml:space="preserve">$64,057 </t>
  </si>
  <si>
    <t xml:space="preserve">$68,728 </t>
  </si>
  <si>
    <t xml:space="preserve">$125,633 </t>
  </si>
  <si>
    <t xml:space="preserve">$66,889 </t>
  </si>
  <si>
    <t xml:space="preserve">$178,700 </t>
  </si>
  <si>
    <t xml:space="preserve">$83,990 </t>
  </si>
  <si>
    <t xml:space="preserve">$102,043 </t>
  </si>
  <si>
    <t xml:space="preserve">$90,678 </t>
  </si>
  <si>
    <t xml:space="preserve">$59,067 </t>
  </si>
  <si>
    <t xml:space="preserve">$135,062 </t>
  </si>
  <si>
    <t xml:space="preserve">$159,044 </t>
  </si>
  <si>
    <t xml:space="preserve">$74,691 </t>
  </si>
  <si>
    <t xml:space="preserve">$92,753 </t>
  </si>
  <si>
    <t xml:space="preserve">$236,946 </t>
  </si>
  <si>
    <t xml:space="preserve">$48,906 </t>
  </si>
  <si>
    <t xml:space="preserve">$80,024 </t>
  </si>
  <si>
    <t xml:space="preserve">$54,415 </t>
  </si>
  <si>
    <t xml:space="preserve">$120,341 </t>
  </si>
  <si>
    <t xml:space="preserve">$208,415 </t>
  </si>
  <si>
    <t xml:space="preserve">$78,844 </t>
  </si>
  <si>
    <t xml:space="preserve">$76,354 </t>
  </si>
  <si>
    <t xml:space="preserve">$165,927 </t>
  </si>
  <si>
    <t xml:space="preserve">$109,812 </t>
  </si>
  <si>
    <t xml:space="preserve">$86,299 </t>
  </si>
  <si>
    <t xml:space="preserve">$206,624 </t>
  </si>
  <si>
    <t xml:space="preserve">$53,215 </t>
  </si>
  <si>
    <t xml:space="preserve">$86,858 </t>
  </si>
  <si>
    <t xml:space="preserve">$93,971 </t>
  </si>
  <si>
    <t xml:space="preserve">$57,008 </t>
  </si>
  <si>
    <t xml:space="preserve">$141,899 </t>
  </si>
  <si>
    <t xml:space="preserve">$64,847 </t>
  </si>
  <si>
    <t xml:space="preserve">$116,878 </t>
  </si>
  <si>
    <t xml:space="preserve">$70,505 </t>
  </si>
  <si>
    <t xml:space="preserve">$189,702 </t>
  </si>
  <si>
    <t xml:space="preserve">$180,664 </t>
  </si>
  <si>
    <t xml:space="preserve">$48,345 </t>
  </si>
  <si>
    <t xml:space="preserve">$152,214 </t>
  </si>
  <si>
    <t xml:space="preserve">$69,803 </t>
  </si>
  <si>
    <t xml:space="preserve">$76,588 </t>
  </si>
  <si>
    <t xml:space="preserve">$84,596 </t>
  </si>
  <si>
    <t xml:space="preserve">$114,441 </t>
  </si>
  <si>
    <t xml:space="preserve">$140,402 </t>
  </si>
  <si>
    <t xml:space="preserve">$59,817 </t>
  </si>
  <si>
    <t xml:space="preserve">$55,854 </t>
  </si>
  <si>
    <t xml:space="preserve">$95,998 </t>
  </si>
  <si>
    <t xml:space="preserve">$154,941 </t>
  </si>
  <si>
    <t xml:space="preserve">$247,022 </t>
  </si>
  <si>
    <t xml:space="preserve">$88,072 </t>
  </si>
  <si>
    <t xml:space="preserve">$67,925 </t>
  </si>
  <si>
    <t xml:space="preserve">$219,693 </t>
  </si>
  <si>
    <t xml:space="preserve">$61,773 </t>
  </si>
  <si>
    <t xml:space="preserve">$74,546 </t>
  </si>
  <si>
    <t xml:space="preserve">$62,575 </t>
  </si>
  <si>
    <t xml:space="preserve">$199,041 </t>
  </si>
  <si>
    <t xml:space="preserve">$52,310 </t>
  </si>
  <si>
    <t xml:space="preserve">$159,571 </t>
  </si>
  <si>
    <t xml:space="preserve">$91,763 </t>
  </si>
  <si>
    <t xml:space="preserve">$96,475 </t>
  </si>
  <si>
    <t xml:space="preserve">$113,781 </t>
  </si>
  <si>
    <t xml:space="preserve">$166,599 </t>
  </si>
  <si>
    <t xml:space="preserve">$95,372 </t>
  </si>
  <si>
    <t xml:space="preserve">$161,203 </t>
  </si>
  <si>
    <t xml:space="preserve">$74,738 </t>
  </si>
  <si>
    <t xml:space="preserve">$171,173 </t>
  </si>
  <si>
    <t xml:space="preserve">$201,464 </t>
  </si>
  <si>
    <t xml:space="preserve">$174,895 </t>
  </si>
  <si>
    <t xml:space="preserve">$134,486 </t>
  </si>
  <si>
    <t xml:space="preserve">$71,699 </t>
  </si>
  <si>
    <t xml:space="preserve">$94,430 </t>
  </si>
  <si>
    <t xml:space="preserve">$103,504 </t>
  </si>
  <si>
    <t xml:space="preserve">$92,771 </t>
  </si>
  <si>
    <t xml:space="preserve">$71,531 </t>
  </si>
  <si>
    <t xml:space="preserve">$90,304 </t>
  </si>
  <si>
    <t xml:space="preserve">$104,903 </t>
  </si>
  <si>
    <t xml:space="preserve">$55,859 </t>
  </si>
  <si>
    <t xml:space="preserve">$79,785 </t>
  </si>
  <si>
    <t xml:space="preserve">$99,017 </t>
  </si>
  <si>
    <t xml:space="preserve">$53,809 </t>
  </si>
  <si>
    <t xml:space="preserve">$71,864 </t>
  </si>
  <si>
    <t xml:space="preserve">$225,558 </t>
  </si>
  <si>
    <t xml:space="preserve">$128,984 </t>
  </si>
  <si>
    <t xml:space="preserve">$96,997 </t>
  </si>
  <si>
    <t xml:space="preserve">$176,294 </t>
  </si>
  <si>
    <t xml:space="preserve">$48,340 </t>
  </si>
  <si>
    <t xml:space="preserve">$240,488 </t>
  </si>
  <si>
    <t xml:space="preserve">$97,339 </t>
  </si>
  <si>
    <t xml:space="preserve">$211,291 </t>
  </si>
  <si>
    <t xml:space="preserve">$249,506 </t>
  </si>
  <si>
    <t xml:space="preserve">$80,950 </t>
  </si>
  <si>
    <t xml:space="preserve">$86,538 </t>
  </si>
  <si>
    <t xml:space="preserve">$70,992 </t>
  </si>
  <si>
    <t xml:space="preserve">$205,314 </t>
  </si>
  <si>
    <t xml:space="preserve">$196,951 </t>
  </si>
  <si>
    <t xml:space="preserve">$67,686 </t>
  </si>
  <si>
    <t xml:space="preserve">$86,431 </t>
  </si>
  <si>
    <t xml:space="preserve">$125,936 </t>
  </si>
  <si>
    <t xml:space="preserve">$149,712 </t>
  </si>
  <si>
    <t xml:space="preserve">$88,758 </t>
  </si>
  <si>
    <t xml:space="preserve">$83,639 </t>
  </si>
  <si>
    <t xml:space="preserve">$68,268 </t>
  </si>
  <si>
    <t xml:space="preserve">$75,819 </t>
  </si>
  <si>
    <t xml:space="preserve">$86,658 </t>
  </si>
  <si>
    <t xml:space="preserve">$74,552 </t>
  </si>
  <si>
    <t xml:space="preserve">$82,839 </t>
  </si>
  <si>
    <t xml:space="preserve">$64,475 </t>
  </si>
  <si>
    <t xml:space="preserve">$69,453 </t>
  </si>
  <si>
    <t xml:space="preserve">$127,148 </t>
  </si>
  <si>
    <t xml:space="preserve">$190,253 </t>
  </si>
  <si>
    <t xml:space="preserve">$115,798 </t>
  </si>
  <si>
    <t xml:space="preserve">$93,102 </t>
  </si>
  <si>
    <t xml:space="preserve">$110,054 </t>
  </si>
  <si>
    <t xml:space="preserve">$95,786 </t>
  </si>
  <si>
    <t xml:space="preserve">$90,855 </t>
  </si>
  <si>
    <t xml:space="preserve">$92,897 </t>
  </si>
  <si>
    <t xml:space="preserve">$242,919 </t>
  </si>
  <si>
    <t xml:space="preserve">$184,368 </t>
  </si>
  <si>
    <t xml:space="preserve">$144,754 </t>
  </si>
  <si>
    <t xml:space="preserve">$89,458 </t>
  </si>
  <si>
    <t xml:space="preserve">$190,815 </t>
  </si>
  <si>
    <t xml:space="preserve">$137,995 </t>
  </si>
  <si>
    <t xml:space="preserve">$93,840 </t>
  </si>
  <si>
    <t xml:space="preserve">$94,790 </t>
  </si>
  <si>
    <t xml:space="preserve">$197,367 </t>
  </si>
  <si>
    <t xml:space="preserve">$174,097 </t>
  </si>
  <si>
    <t xml:space="preserve">$120,128 </t>
  </si>
  <si>
    <t xml:space="preserve">$129,708 </t>
  </si>
  <si>
    <t xml:space="preserve">$102,270 </t>
  </si>
  <si>
    <t xml:space="preserve">$249,686 </t>
  </si>
  <si>
    <t xml:space="preserve">$50,475 </t>
  </si>
  <si>
    <t xml:space="preserve">$100,099 </t>
  </si>
  <si>
    <t xml:space="preserve">$41,673 </t>
  </si>
  <si>
    <t xml:space="preserve">$70,996 </t>
  </si>
  <si>
    <t xml:space="preserve">$40,752 </t>
  </si>
  <si>
    <t xml:space="preserve">$97,537 </t>
  </si>
  <si>
    <t xml:space="preserve">$96,567 </t>
  </si>
  <si>
    <t xml:space="preserve">$49,404 </t>
  </si>
  <si>
    <t xml:space="preserve">$66,819 </t>
  </si>
  <si>
    <t xml:space="preserve">$50,784 </t>
  </si>
  <si>
    <t xml:space="preserve">$125,828 </t>
  </si>
  <si>
    <t xml:space="preserve">$92,610 </t>
  </si>
  <si>
    <t xml:space="preserve">$123,405 </t>
  </si>
  <si>
    <t xml:space="preserve">$73,004 </t>
  </si>
  <si>
    <t xml:space="preserve">$95,061 </t>
  </si>
  <si>
    <t xml:space="preserve">$160,832 </t>
  </si>
  <si>
    <t xml:space="preserve">$64,417 </t>
  </si>
  <si>
    <t xml:space="preserve">$127,543 </t>
  </si>
  <si>
    <t xml:space="preserve">$56,154 </t>
  </si>
  <si>
    <t xml:space="preserve">$218,530 </t>
  </si>
  <si>
    <t xml:space="preserve">$91,954 </t>
  </si>
  <si>
    <t xml:space="preserve">$221,217 </t>
  </si>
  <si>
    <t xml:space="preserve">$87,536 </t>
  </si>
  <si>
    <t xml:space="preserve">$41,429 </t>
  </si>
  <si>
    <t xml:space="preserve">$245,482 </t>
  </si>
  <si>
    <t xml:space="preserve">$71,359 </t>
  </si>
  <si>
    <t xml:space="preserve">$183,161 </t>
  </si>
  <si>
    <t xml:space="preserve">$69,260 </t>
  </si>
  <si>
    <t xml:space="preserve">$95,639 </t>
  </si>
  <si>
    <t xml:space="preserve">$120,660 </t>
  </si>
  <si>
    <t xml:space="preserve">$75,119 </t>
  </si>
  <si>
    <t xml:space="preserve">$192,213 </t>
  </si>
  <si>
    <t xml:space="preserve">$65,047 </t>
  </si>
  <si>
    <t xml:space="preserve">$151,413 </t>
  </si>
  <si>
    <t xml:space="preserve">$76,906 </t>
  </si>
  <si>
    <t xml:space="preserve">$122,802 </t>
  </si>
  <si>
    <t xml:space="preserve">$99,091 </t>
  </si>
  <si>
    <t xml:space="preserve">$113,987 </t>
  </si>
  <si>
    <t xml:space="preserve">$95,045 </t>
  </si>
  <si>
    <t xml:space="preserve">$190,401 </t>
  </si>
  <si>
    <t xml:space="preserve">$86,061 </t>
  </si>
  <si>
    <t xml:space="preserve">$79,882 </t>
  </si>
  <si>
    <t xml:space="preserve">$255,431 </t>
  </si>
  <si>
    <t xml:space="preserve">$82,017 </t>
  </si>
  <si>
    <t xml:space="preserve">$53,799 </t>
  </si>
  <si>
    <t xml:space="preserve">$82,739 </t>
  </si>
  <si>
    <t xml:space="preserve">$99,080 </t>
  </si>
  <si>
    <t xml:space="preserve">$96,719 </t>
  </si>
  <si>
    <t xml:space="preserve">$180,687 </t>
  </si>
  <si>
    <t xml:space="preserve">$95,743 </t>
  </si>
  <si>
    <t xml:space="preserve">$89,695 </t>
  </si>
  <si>
    <t xml:space="preserve">$122,753 </t>
  </si>
  <si>
    <t xml:space="preserve">$93,734 </t>
  </si>
  <si>
    <t xml:space="preserve">$52,069 </t>
  </si>
  <si>
    <t xml:space="preserve">$258,426 </t>
  </si>
  <si>
    <t xml:space="preserve">$125,375 </t>
  </si>
  <si>
    <t xml:space="preserve">$198,243 </t>
  </si>
  <si>
    <t xml:space="preserve">$96,023 </t>
  </si>
  <si>
    <t xml:space="preserve">$83,066 </t>
  </si>
  <si>
    <t xml:space="preserve">$61,216 </t>
  </si>
  <si>
    <t xml:space="preserve">$144,231 </t>
  </si>
  <si>
    <t xml:space="preserve">$51,630 </t>
  </si>
  <si>
    <t xml:space="preserve">$124,129 </t>
  </si>
  <si>
    <t xml:space="preserve">$60,055 </t>
  </si>
  <si>
    <t xml:space="preserve">$189,290 </t>
  </si>
  <si>
    <t xml:space="preserve">$182,202 </t>
  </si>
  <si>
    <t xml:space="preserve">$117,518 </t>
  </si>
  <si>
    <t xml:space="preserve">$157,474 </t>
  </si>
  <si>
    <t xml:space="preserve">$126,856 </t>
  </si>
  <si>
    <t xml:space="preserve">$129,124 </t>
  </si>
  <si>
    <t xml:space="preserve">$165,181 </t>
  </si>
  <si>
    <t xml:space="preserve">$247,939 </t>
  </si>
  <si>
    <t xml:space="preserve">$169,509 </t>
  </si>
  <si>
    <t xml:space="preserve">$138,521 </t>
  </si>
  <si>
    <t xml:space="preserve">$113,873 </t>
  </si>
  <si>
    <t xml:space="preserve">$73,317 </t>
  </si>
  <si>
    <t xml:space="preserve">$69,096 </t>
  </si>
  <si>
    <t xml:space="preserve">$87,158 </t>
  </si>
  <si>
    <t xml:space="preserve">$70,778 </t>
  </si>
  <si>
    <t xml:space="preserve">$153,938 </t>
  </si>
  <si>
    <t xml:space="preserve">$59,888 </t>
  </si>
  <si>
    <t xml:space="preserve">$63,098 </t>
  </si>
  <si>
    <t xml:space="preserve">$255,369 </t>
  </si>
  <si>
    <t xml:space="preserve">$142,318 </t>
  </si>
  <si>
    <t xml:space="preserve">$49,186 </t>
  </si>
  <si>
    <t xml:space="preserve">$220,937 </t>
  </si>
  <si>
    <t xml:space="preserve">$183,156 </t>
  </si>
  <si>
    <t xml:space="preserve">$192,749 </t>
  </si>
  <si>
    <t xml:space="preserve">$135,325 </t>
  </si>
  <si>
    <t xml:space="preserve">$79,356 </t>
  </si>
  <si>
    <t xml:space="preserve">$74,412 </t>
  </si>
  <si>
    <t xml:space="preserve">$61,886 </t>
  </si>
  <si>
    <t xml:space="preserve">$173,071 </t>
  </si>
  <si>
    <t xml:space="preserve">$70,189 </t>
  </si>
  <si>
    <t xml:space="preserve">$181,452 </t>
  </si>
  <si>
    <t xml:space="preserve">$70,369 </t>
  </si>
  <si>
    <t xml:space="preserve">$78,056 </t>
  </si>
  <si>
    <t xml:space="preserve">$189,933 </t>
  </si>
  <si>
    <t xml:space="preserve">$78,237 </t>
  </si>
  <si>
    <t xml:space="preserve">$48,687 </t>
  </si>
  <si>
    <t xml:space="preserve">$121,065 </t>
  </si>
  <si>
    <t xml:space="preserve">$94,246 </t>
  </si>
  <si>
    <t xml:space="preserve">$44,614 </t>
  </si>
  <si>
    <t xml:space="preserve">$234,469 </t>
  </si>
  <si>
    <t xml:space="preserve">$88,272 </t>
  </si>
  <si>
    <t xml:space="preserve">$74,449 </t>
  </si>
  <si>
    <t xml:space="preserve">$222,941 </t>
  </si>
  <si>
    <t xml:space="preserve">$50,341 </t>
  </si>
  <si>
    <t xml:space="preserve">$72,235 </t>
  </si>
  <si>
    <t xml:space="preserve">$70,165 </t>
  </si>
  <si>
    <t xml:space="preserve">$148,485 </t>
  </si>
  <si>
    <t xml:space="preserve">$86,089 </t>
  </si>
  <si>
    <t xml:space="preserve">$106,313 </t>
  </si>
  <si>
    <t xml:space="preserve">$46,833 </t>
  </si>
  <si>
    <t xml:space="preserve">$155,320 </t>
  </si>
  <si>
    <t xml:space="preserve">$89,984 </t>
  </si>
  <si>
    <t xml:space="preserve">$83,756 </t>
  </si>
  <si>
    <t xml:space="preserve">$176,324 </t>
  </si>
  <si>
    <t xml:space="preserve">$74,077 </t>
  </si>
  <si>
    <t xml:space="preserve">$104,162 </t>
  </si>
  <si>
    <t xml:space="preserve">$82,162 </t>
  </si>
  <si>
    <t xml:space="preserve">$63,880 </t>
  </si>
  <si>
    <t xml:space="preserve">$73,248 </t>
  </si>
  <si>
    <t xml:space="preserve">$91,853 </t>
  </si>
  <si>
    <t xml:space="preserve">$168,014 </t>
  </si>
  <si>
    <t xml:space="preserve">$70,770 </t>
  </si>
  <si>
    <t xml:space="preserve">$50,825 </t>
  </si>
  <si>
    <t xml:space="preserve">$145,846 </t>
  </si>
  <si>
    <t xml:space="preserve">$125,807 </t>
  </si>
  <si>
    <t xml:space="preserve">$46,845 </t>
  </si>
  <si>
    <t xml:space="preserve">$157,969 </t>
  </si>
  <si>
    <t xml:space="preserve">$97,807 </t>
  </si>
  <si>
    <t xml:space="preserve">$73,854 </t>
  </si>
  <si>
    <t xml:space="preserve">$149,537 </t>
  </si>
  <si>
    <t xml:space="preserve">$128,303 </t>
  </si>
  <si>
    <t xml:space="preserve">$67,374 </t>
  </si>
  <si>
    <t xml:space="preserve">$102,167 </t>
  </si>
  <si>
    <t xml:space="preserve">$151,027 </t>
  </si>
  <si>
    <t xml:space="preserve">$120,905 </t>
  </si>
  <si>
    <t xml:space="preserve">$231,567 </t>
  </si>
  <si>
    <t xml:space="preserve">$215,388 </t>
  </si>
  <si>
    <t xml:space="preserve">$127,972 </t>
  </si>
  <si>
    <t xml:space="preserve">$80,701 </t>
  </si>
  <si>
    <t xml:space="preserve">$115,417 </t>
  </si>
  <si>
    <t xml:space="preserve">$88,045 </t>
  </si>
  <si>
    <t xml:space="preserve">$86,478 </t>
  </si>
  <si>
    <t xml:space="preserve">$180,994 </t>
  </si>
  <si>
    <t xml:space="preserve">$64,494 </t>
  </si>
  <si>
    <t xml:space="preserve">$70,122 </t>
  </si>
  <si>
    <t xml:space="preserve">$181,854 </t>
  </si>
  <si>
    <t xml:space="preserve">$52,811 </t>
  </si>
  <si>
    <t xml:space="preserve">$50,111 </t>
  </si>
  <si>
    <t xml:space="preserve">$71,192 </t>
  </si>
  <si>
    <t xml:space="preserve">$155,351 </t>
  </si>
  <si>
    <t xml:space="preserve">$161,690 </t>
  </si>
  <si>
    <t xml:space="preserve">$60,132 </t>
  </si>
  <si>
    <t xml:space="preserve">$87,216 </t>
  </si>
  <si>
    <t xml:space="preserve">$50,069 </t>
  </si>
  <si>
    <t xml:space="preserve">$151,108 </t>
  </si>
  <si>
    <t xml:space="preserve">$67,398 </t>
  </si>
  <si>
    <t xml:space="preserve">$68,488 </t>
  </si>
  <si>
    <t xml:space="preserve">$92,932 </t>
  </si>
  <si>
    <t xml:space="preserve">$43,363 </t>
  </si>
  <si>
    <t xml:space="preserve">$95,963 </t>
  </si>
  <si>
    <t xml:space="preserve">$111,038 </t>
  </si>
  <si>
    <t xml:space="preserve">$200,246 </t>
  </si>
  <si>
    <t xml:space="preserve">$194,871 </t>
  </si>
  <si>
    <t xml:space="preserve">$98,769 </t>
  </si>
  <si>
    <t xml:space="preserve">$65,334 </t>
  </si>
  <si>
    <t xml:space="preserve">$83,934 </t>
  </si>
  <si>
    <t xml:space="preserve">$150,399 </t>
  </si>
  <si>
    <t xml:space="preserve">$160,280 </t>
  </si>
  <si>
    <t xml:space="preserve">$54,051 </t>
  </si>
  <si>
    <t xml:space="preserve">$150,699 </t>
  </si>
  <si>
    <t xml:space="preserve">$69,570 </t>
  </si>
  <si>
    <t xml:space="preserve">$86,774 </t>
  </si>
  <si>
    <t xml:space="preserve">$57,606 </t>
  </si>
  <si>
    <t xml:space="preserve">$125,730 </t>
  </si>
  <si>
    <t xml:space="preserve">$64,170 </t>
  </si>
  <si>
    <t xml:space="preserve">$72,303 </t>
  </si>
  <si>
    <t xml:space="preserve">$105,891 </t>
  </si>
  <si>
    <t xml:space="preserve">$255,230 </t>
  </si>
  <si>
    <t xml:space="preserve">$59,591 </t>
  </si>
  <si>
    <t xml:space="preserve">$187,048 </t>
  </si>
  <si>
    <t xml:space="preserve">$58,605 </t>
  </si>
  <si>
    <t xml:space="preserve">$178,502 </t>
  </si>
  <si>
    <t xml:space="preserve">$103,724 </t>
  </si>
  <si>
    <t xml:space="preserve">$156,277 </t>
  </si>
  <si>
    <t xml:space="preserve">$87,744 </t>
  </si>
  <si>
    <t xml:space="preserve">$54,714 </t>
  </si>
  <si>
    <t xml:space="preserve">$99,169 </t>
  </si>
  <si>
    <t xml:space="preserve">$142,628 </t>
  </si>
  <si>
    <t xml:space="preserve">$75,869 </t>
  </si>
  <si>
    <t xml:space="preserve">$60,985 </t>
  </si>
  <si>
    <t xml:space="preserve">$126,911 </t>
  </si>
  <si>
    <t xml:space="preserve">$216,949 </t>
  </si>
  <si>
    <t xml:space="preserve">$168,510 </t>
  </si>
  <si>
    <t xml:space="preserve">$85,870 </t>
  </si>
  <si>
    <t xml:space="preserve">$86,510 </t>
  </si>
  <si>
    <t xml:space="preserve">$119,647 </t>
  </si>
  <si>
    <t xml:space="preserve">$80,921 </t>
  </si>
  <si>
    <t xml:space="preserve">$98,110 </t>
  </si>
  <si>
    <t xml:space="preserve">$86,831 </t>
  </si>
  <si>
    <t xml:space="preserve">$72,826 </t>
  </si>
  <si>
    <t xml:space="preserve">$171,217 </t>
  </si>
  <si>
    <t xml:space="preserve">$103,058 </t>
  </si>
  <si>
    <t xml:space="preserve">$117,062 </t>
  </si>
  <si>
    <t xml:space="preserve">$159,031 </t>
  </si>
  <si>
    <t xml:space="preserve">$125,086 </t>
  </si>
  <si>
    <t xml:space="preserve">$67,976 </t>
  </si>
  <si>
    <t xml:space="preserve">$74,215 </t>
  </si>
  <si>
    <t xml:space="preserve">$187,389 </t>
  </si>
  <si>
    <t xml:space="preserve">$131,841 </t>
  </si>
  <si>
    <t xml:space="preserve">$97,231 </t>
  </si>
  <si>
    <t xml:space="preserve">$155,004 </t>
  </si>
  <si>
    <t xml:space="preserve">$41,859 </t>
  </si>
  <si>
    <t xml:space="preserve">$52,733 </t>
  </si>
  <si>
    <t xml:space="preserve">$250,953 </t>
  </si>
  <si>
    <t xml:space="preserve">$191,807 </t>
  </si>
  <si>
    <t xml:space="preserve">$64,677 </t>
  </si>
  <si>
    <t xml:space="preserve">$130,274 </t>
  </si>
  <si>
    <t xml:space="preserve">$96,331 </t>
  </si>
  <si>
    <t xml:space="preserve">$150,758 </t>
  </si>
  <si>
    <t xml:space="preserve">$173,629 </t>
  </si>
  <si>
    <t xml:space="preserve">$62,174 </t>
  </si>
  <si>
    <t xml:space="preserve">$56,555 </t>
  </si>
  <si>
    <t xml:space="preserve">$74,655 </t>
  </si>
  <si>
    <t xml:space="preserve">$93,017 </t>
  </si>
  <si>
    <t xml:space="preserve">$82,300 </t>
  </si>
  <si>
    <t xml:space="preserve">$91,621 </t>
  </si>
  <si>
    <t xml:space="preserve">$91,280 </t>
  </si>
  <si>
    <t xml:space="preserve">$47,071 </t>
  </si>
  <si>
    <t xml:space="preserve">$81,218 </t>
  </si>
  <si>
    <t xml:space="preserve">$181,801 </t>
  </si>
  <si>
    <t xml:space="preserve">$63,137 </t>
  </si>
  <si>
    <t xml:space="preserve">$221,465 </t>
  </si>
  <si>
    <t xml:space="preserve">$79,388 </t>
  </si>
  <si>
    <t xml:space="preserve">$68,176 </t>
  </si>
  <si>
    <t xml:space="preserve">$122,829 </t>
  </si>
  <si>
    <t xml:space="preserve">$126,353 </t>
  </si>
  <si>
    <t xml:space="preserve">$188,727 </t>
  </si>
  <si>
    <t xml:space="preserve">$99,624 </t>
  </si>
  <si>
    <t xml:space="preserve">$108,686 </t>
  </si>
  <si>
    <t xml:space="preserve">$50,857 </t>
  </si>
  <si>
    <t xml:space="preserve">$120,628 </t>
  </si>
  <si>
    <t xml:space="preserve">$181,216 </t>
  </si>
  <si>
    <t xml:space="preserve">$46,081 </t>
  </si>
  <si>
    <t xml:space="preserve">$159,885 </t>
  </si>
  <si>
    <t xml:space="preserve">$153,271 </t>
  </si>
  <si>
    <t xml:space="preserve">$114,242 </t>
  </si>
  <si>
    <t xml:space="preserve">$48,415 </t>
  </si>
  <si>
    <t xml:space="preserve">$65,566 </t>
  </si>
  <si>
    <t xml:space="preserve">$147,752 </t>
  </si>
  <si>
    <t xml:space="preserve">$136,810 </t>
  </si>
  <si>
    <t xml:space="preserve">$54,635 </t>
  </si>
  <si>
    <t xml:space="preserve">$96,636 </t>
  </si>
  <si>
    <t xml:space="preserve">$91,592 </t>
  </si>
  <si>
    <t xml:space="preserve">$55,563 </t>
  </si>
  <si>
    <t xml:space="preserve">$159,724 </t>
  </si>
  <si>
    <t xml:space="preserve">$183,190 </t>
  </si>
  <si>
    <t xml:space="preserve">$54,829 </t>
  </si>
  <si>
    <t xml:space="preserve">$96,639 </t>
  </si>
  <si>
    <t xml:space="preserve">$117,278 </t>
  </si>
  <si>
    <t xml:space="preserve">$84,193 </t>
  </si>
  <si>
    <t xml:space="preserve">$87,806 </t>
  </si>
  <si>
    <t xml:space="preserve">$63,959 </t>
  </si>
  <si>
    <t xml:space="preserve">$234,723 </t>
  </si>
  <si>
    <t xml:space="preserve">$50,809 </t>
  </si>
  <si>
    <t xml:space="preserve">$77,396 </t>
  </si>
  <si>
    <t xml:space="preserve">$89,523 </t>
  </si>
  <si>
    <t xml:space="preserve">$86,173 </t>
  </si>
  <si>
    <t xml:space="preserve">$222,224 </t>
  </si>
  <si>
    <t xml:space="preserve">$109,456 </t>
  </si>
  <si>
    <t xml:space="preserve">$170,221 </t>
  </si>
  <si>
    <t xml:space="preserve">$97,433 </t>
  </si>
  <si>
    <t xml:space="preserve">$59,646 </t>
  </si>
  <si>
    <t xml:space="preserve">$158,787 </t>
  </si>
  <si>
    <t xml:space="preserve">$83,378 </t>
  </si>
  <si>
    <t xml:space="preserve">$88,895 </t>
  </si>
  <si>
    <t xml:space="preserve">$168,846 </t>
  </si>
  <si>
    <t xml:space="preserve">$43,336 </t>
  </si>
  <si>
    <t xml:space="preserve">$127,801 </t>
  </si>
  <si>
    <t xml:space="preserve">$76,352 </t>
  </si>
  <si>
    <t xml:space="preserve">$250,767 </t>
  </si>
  <si>
    <t xml:space="preserve">$223,055 </t>
  </si>
  <si>
    <t xml:space="preserve">$189,680 </t>
  </si>
  <si>
    <t xml:space="preserve">$71,167 </t>
  </si>
  <si>
    <t xml:space="preserve">$76,027 </t>
  </si>
  <si>
    <t xml:space="preserve">$183,113 </t>
  </si>
  <si>
    <t xml:space="preserve">$67,753 </t>
  </si>
  <si>
    <t xml:space="preserve">$63,744 </t>
  </si>
  <si>
    <t xml:space="preserve">$92,209 </t>
  </si>
  <si>
    <t xml:space="preserve">$157,487 </t>
  </si>
  <si>
    <t xml:space="preserve">$99,697 </t>
  </si>
  <si>
    <t xml:space="preserve">$90,770 </t>
  </si>
  <si>
    <t xml:space="preserve">$55,369 </t>
  </si>
  <si>
    <t xml:space="preserve">$69,578 </t>
  </si>
  <si>
    <t xml:space="preserve">$167,526 </t>
  </si>
  <si>
    <t xml:space="preserve">$65,507 </t>
  </si>
  <si>
    <t xml:space="preserve">$108,268 </t>
  </si>
  <si>
    <t xml:space="preserve">$80,055 </t>
  </si>
  <si>
    <t xml:space="preserve">$76,802 </t>
  </si>
  <si>
    <t xml:space="preserve">$253,249 </t>
  </si>
  <si>
    <t xml:space="preserve">$78,388 </t>
  </si>
  <si>
    <t xml:space="preserve">$249,870 </t>
  </si>
  <si>
    <t xml:space="preserve">$148,321 </t>
  </si>
  <si>
    <t xml:space="preserve">$90,258 </t>
  </si>
  <si>
    <t xml:space="preserve">$72,486 </t>
  </si>
  <si>
    <t xml:space="preserve">$95,499 </t>
  </si>
  <si>
    <t xml:space="preserve">$90,212 </t>
  </si>
  <si>
    <t xml:space="preserve">$254,057 </t>
  </si>
  <si>
    <t xml:space="preserve">$43,001 </t>
  </si>
  <si>
    <t xml:space="preserve">$85,120 </t>
  </si>
  <si>
    <t xml:space="preserve">$52,200 </t>
  </si>
  <si>
    <t xml:space="preserve">$150,855 </t>
  </si>
  <si>
    <t xml:space="preserve">$65,702 </t>
  </si>
  <si>
    <t xml:space="preserve">$162,038 </t>
  </si>
  <si>
    <t xml:space="preserve">$157,057 </t>
  </si>
  <si>
    <t xml:space="preserve">$127,559 </t>
  </si>
  <si>
    <t xml:space="preserve">$62,644 </t>
  </si>
  <si>
    <t xml:space="preserve">$73,907 </t>
  </si>
  <si>
    <t xml:space="preserve">$90,040 </t>
  </si>
  <si>
    <t xml:space="preserve">$91,134 </t>
  </si>
  <si>
    <t xml:space="preserve">$201,396 </t>
  </si>
  <si>
    <t xml:space="preserve">$54,733 </t>
  </si>
  <si>
    <t xml:space="preserve">$65,341 </t>
  </si>
  <si>
    <t xml:space="preserve">$139,208 </t>
  </si>
  <si>
    <t xml:space="preserve">$73,200 </t>
  </si>
  <si>
    <t xml:space="preserve">$102,636 </t>
  </si>
  <si>
    <t xml:space="preserve">$87,427 </t>
  </si>
  <si>
    <t xml:space="preserve">$49,219 </t>
  </si>
  <si>
    <t xml:space="preserve">$106,437 </t>
  </si>
  <si>
    <t xml:space="preserve">$64,364 </t>
  </si>
  <si>
    <t xml:space="preserve">$172,180 </t>
  </si>
  <si>
    <t xml:space="preserve">$88,343 </t>
  </si>
  <si>
    <t xml:space="preserve">$66,649 </t>
  </si>
  <si>
    <t xml:space="preserve">$102,847 </t>
  </si>
  <si>
    <t xml:space="preserve">$134,881 </t>
  </si>
  <si>
    <t xml:space="preserve">$68,807 </t>
  </si>
  <si>
    <t xml:space="preserve">$228,822 </t>
  </si>
  <si>
    <t xml:space="preserve">$43,391 </t>
  </si>
  <si>
    <t xml:space="preserve">$91,782 </t>
  </si>
  <si>
    <t xml:space="preserve">$211,637 </t>
  </si>
  <si>
    <t xml:space="preserve">$73,255 </t>
  </si>
  <si>
    <t xml:space="preserve">$108,826 </t>
  </si>
  <si>
    <t xml:space="preserve">$94,352 </t>
  </si>
  <si>
    <t xml:space="preserve">$73,955 </t>
  </si>
  <si>
    <t xml:space="preserve">$113,909 </t>
  </si>
  <si>
    <t xml:space="preserve">$92,321 </t>
  </si>
  <si>
    <t xml:space="preserve">$99,557 </t>
  </si>
  <si>
    <t xml:space="preserve">$115,854 </t>
  </si>
  <si>
    <t xml:space="preserve">$82,462 </t>
  </si>
  <si>
    <t xml:space="preserve">$198,473 </t>
  </si>
  <si>
    <t xml:space="preserve">$153,492 </t>
  </si>
  <si>
    <t xml:space="preserve">$208,210 </t>
  </si>
  <si>
    <t xml:space="preserve">$91,632 </t>
  </si>
  <si>
    <t xml:space="preserve">$71,755 </t>
  </si>
  <si>
    <t xml:space="preserve">$111,006 </t>
  </si>
  <si>
    <t xml:space="preserve">$99,774 </t>
  </si>
  <si>
    <t xml:space="preserve">$184,648 </t>
  </si>
  <si>
    <t xml:space="preserve">$247,874 </t>
  </si>
  <si>
    <t xml:space="preserve">$62,239 </t>
  </si>
  <si>
    <t xml:space="preserve">$114,911 </t>
  </si>
  <si>
    <t xml:space="preserve">$115,490 </t>
  </si>
  <si>
    <t xml:space="preserve">$118,708 </t>
  </si>
  <si>
    <t xml:space="preserve">$197,649 </t>
  </si>
  <si>
    <t xml:space="preserve">$89,841 </t>
  </si>
  <si>
    <t xml:space="preserve">$61,026 </t>
  </si>
  <si>
    <t xml:space="preserve">$96,693 </t>
  </si>
  <si>
    <t xml:space="preserve">$82,907 </t>
  </si>
  <si>
    <t xml:space="preserve">$257,194 </t>
  </si>
  <si>
    <t xml:space="preserve">$94,658 </t>
  </si>
  <si>
    <t xml:space="preserve">$89,419 </t>
  </si>
  <si>
    <t xml:space="preserve">$51,983 </t>
  </si>
  <si>
    <t xml:space="preserve">$179,494 </t>
  </si>
  <si>
    <t xml:space="preserve">$68,426 </t>
  </si>
  <si>
    <t xml:space="preserve">$144,986 </t>
  </si>
  <si>
    <t xml:space="preserve">$60,113 </t>
  </si>
  <si>
    <t xml:space="preserve">$50,548 </t>
  </si>
  <si>
    <t xml:space="preserve">$68,846 </t>
  </si>
  <si>
    <t xml:space="preserve">$90,901 </t>
  </si>
  <si>
    <t xml:space="preserve">$102,033 </t>
  </si>
  <si>
    <t xml:space="preserve">$151,783 </t>
  </si>
  <si>
    <t xml:space="preserve">$170,164 </t>
  </si>
  <si>
    <t xml:space="preserve">$155,905 </t>
  </si>
  <si>
    <t xml:space="preserve">$50,733 </t>
  </si>
  <si>
    <t xml:space="preserve">$88,663 </t>
  </si>
  <si>
    <t xml:space="preserve">$88,213 </t>
  </si>
  <si>
    <t xml:space="preserve">$67,130 </t>
  </si>
  <si>
    <t xml:space="preserve">$94,876 </t>
  </si>
  <si>
    <t xml:space="preserve">$98,230 </t>
  </si>
  <si>
    <t xml:space="preserve">$96,757 </t>
  </si>
  <si>
    <t xml:space="preserve">$51,513 </t>
  </si>
  <si>
    <t xml:space="preserve">$234,311 </t>
  </si>
  <si>
    <t xml:space="preserve">$152,353 </t>
  </si>
  <si>
    <t xml:space="preserve">$124,774 </t>
  </si>
  <si>
    <t xml:space="preserve">$157,070 </t>
  </si>
  <si>
    <t xml:space="preserve">$130,133 </t>
  </si>
  <si>
    <t xml:space="preserve">$108,780 </t>
  </si>
  <si>
    <t xml:space="preserve">$151,853 </t>
  </si>
  <si>
    <t xml:space="preserve">$64,669 </t>
  </si>
  <si>
    <t xml:space="preserve">$69,352 </t>
  </si>
  <si>
    <t xml:space="preserve">$74,631 </t>
  </si>
  <si>
    <t xml:space="preserve">$96,441 </t>
  </si>
  <si>
    <t xml:space="preserve">$114,250 </t>
  </si>
  <si>
    <t xml:space="preserve">$109,059 </t>
  </si>
  <si>
    <t xml:space="preserve">$77,442 </t>
  </si>
  <si>
    <t xml:space="preserve">$72,126 </t>
  </si>
  <si>
    <t xml:space="preserve">$70,334 </t>
  </si>
  <si>
    <t xml:space="preserve">$78,006 </t>
  </si>
  <si>
    <t xml:space="preserve">$160,385 </t>
  </si>
  <si>
    <t xml:space="preserve">$202,323 </t>
  </si>
  <si>
    <t xml:space="preserve">$141,555 </t>
  </si>
  <si>
    <t xml:space="preserve">$184,960 </t>
  </si>
  <si>
    <t xml:space="preserve">$221,592 </t>
  </si>
  <si>
    <t xml:space="preserve">$53,301 </t>
  </si>
  <si>
    <t xml:space="preserve">$91,276 </t>
  </si>
  <si>
    <t xml:space="preserve">$140,042 </t>
  </si>
  <si>
    <t xml:space="preserve">$57,225 </t>
  </si>
  <si>
    <t xml:space="preserve">$102,839 </t>
  </si>
  <si>
    <t xml:space="preserve">$199,783 </t>
  </si>
  <si>
    <t xml:space="preserve">$70,980 </t>
  </si>
  <si>
    <t xml:space="preserve">$104,431 </t>
  </si>
  <si>
    <t xml:space="preserve">$48,510 </t>
  </si>
  <si>
    <t xml:space="preserve">$70,110 </t>
  </si>
  <si>
    <t xml:space="preserve">$186,138 </t>
  </si>
  <si>
    <t xml:space="preserve">$56,350 </t>
  </si>
  <si>
    <t xml:space="preserve">$149,761 </t>
  </si>
  <si>
    <t xml:space="preserve">$126,277 </t>
  </si>
  <si>
    <t xml:space="preserve">$119,631 </t>
  </si>
  <si>
    <t xml:space="preserve">$256,561 </t>
  </si>
  <si>
    <t xml:space="preserve">$66,958 </t>
  </si>
  <si>
    <t xml:space="preserve">$158,897 </t>
  </si>
  <si>
    <t xml:space="preserve">$71,695 </t>
  </si>
  <si>
    <t xml:space="preserve">$73,779 </t>
  </si>
  <si>
    <t xml:space="preserve">$123,640 </t>
  </si>
  <si>
    <t xml:space="preserve">$46,878 </t>
  </si>
  <si>
    <t xml:space="preserve">$57,032 </t>
  </si>
  <si>
    <t xml:space="preserve">$98,150 </t>
  </si>
  <si>
    <t xml:space="preserve">$171,426 </t>
  </si>
  <si>
    <t xml:space="preserve">$48,266 </t>
  </si>
  <si>
    <t xml:space="preserve">$223,404 </t>
  </si>
  <si>
    <t xml:space="preserve">$74,854 </t>
  </si>
  <si>
    <t xml:space="preserve">$217,783 </t>
  </si>
  <si>
    <t xml:space="preserve">$44,735 </t>
  </si>
  <si>
    <t xml:space="preserve">$50,685 </t>
  </si>
  <si>
    <t xml:space="preserve">$58,993 </t>
  </si>
  <si>
    <t xml:space="preserve">$115,765 </t>
  </si>
  <si>
    <t xml:space="preserve">$193,044 </t>
  </si>
  <si>
    <t xml:space="preserve">$56,686 </t>
  </si>
  <si>
    <t xml:space="preserve">$131,652 </t>
  </si>
  <si>
    <t xml:space="preserve">$150,577 </t>
  </si>
  <si>
    <t xml:space="preserve">$87,359 </t>
  </si>
  <si>
    <t xml:space="preserve">$51,877 </t>
  </si>
  <si>
    <t xml:space="preserve">$86,417 </t>
  </si>
  <si>
    <t xml:space="preserve">$96,548 </t>
  </si>
  <si>
    <t xml:space="preserve">$92,940 </t>
  </si>
  <si>
    <t xml:space="preserve">$61,410 </t>
  </si>
  <si>
    <t xml:space="preserve">$110,302 </t>
  </si>
  <si>
    <t xml:space="preserve">$187,205 </t>
  </si>
  <si>
    <t xml:space="preserve">$81,687 </t>
  </si>
  <si>
    <t xml:space="preserve">$241,083 </t>
  </si>
  <si>
    <t xml:space="preserve">$223,805 </t>
  </si>
  <si>
    <t xml:space="preserve">$161,759 </t>
  </si>
  <si>
    <t xml:space="preserve">$95,899 </t>
  </si>
  <si>
    <t xml:space="preserve">$80,700 </t>
  </si>
  <si>
    <t xml:space="preserve">$128,136 </t>
  </si>
  <si>
    <t xml:space="preserve">$58,745 </t>
  </si>
  <si>
    <t xml:space="preserve">$76,202 </t>
  </si>
  <si>
    <t xml:space="preserve">$195,200 </t>
  </si>
  <si>
    <t xml:space="preserve">$71,454 </t>
  </si>
  <si>
    <t xml:space="preserve">$94,652 </t>
  </si>
  <si>
    <t xml:space="preserve">$63,411 </t>
  </si>
  <si>
    <t xml:space="preserve">$67,171 </t>
  </si>
  <si>
    <t xml:space="preserve">$152,036 </t>
  </si>
  <si>
    <t xml:space="preserve">$95,562 </t>
  </si>
  <si>
    <t xml:space="preserve">$96,092 </t>
  </si>
  <si>
    <t xml:space="preserve">$254,289 </t>
  </si>
  <si>
    <t xml:space="preserve">$69,110 </t>
  </si>
  <si>
    <t xml:space="preserve">$236,314 </t>
  </si>
  <si>
    <t xml:space="preserve">$45,206 </t>
  </si>
  <si>
    <t xml:space="preserve">$210,708 </t>
  </si>
  <si>
    <t xml:space="preserve">$87,770 </t>
  </si>
  <si>
    <t xml:space="preserve">$106,858 </t>
  </si>
  <si>
    <t xml:space="preserve">$155,788 </t>
  </si>
  <si>
    <t xml:space="preserve">$74,891 </t>
  </si>
  <si>
    <t xml:space="preserve">$95,670 </t>
  </si>
  <si>
    <t xml:space="preserve">$67,837 </t>
  </si>
  <si>
    <t xml:space="preserve">$72,425 </t>
  </si>
  <si>
    <t xml:space="preserve">$93,103 </t>
  </si>
  <si>
    <t xml:space="preserve">$76,272 </t>
  </si>
  <si>
    <t xml:space="preserve">$55,760 </t>
  </si>
  <si>
    <t xml:space="preserve">$253,294 </t>
  </si>
  <si>
    <t xml:space="preserve">$58,671 </t>
  </si>
  <si>
    <t xml:space="preserve">$55,457 </t>
  </si>
  <si>
    <t xml:space="preserve">$72,340 </t>
  </si>
  <si>
    <t xml:space="preserve">$122,054 </t>
  </si>
  <si>
    <t xml:space="preserve">$167,100 </t>
  </si>
  <si>
    <t xml:space="preserve">$78,153 </t>
  </si>
  <si>
    <t xml:space="preserve">$103,524 </t>
  </si>
  <si>
    <t xml:space="preserve">$119,906 </t>
  </si>
  <si>
    <t xml:space="preserve">$45,061 </t>
  </si>
  <si>
    <t xml:space="preserve">$91,399 </t>
  </si>
  <si>
    <t xml:space="preserve">$97,336 </t>
  </si>
  <si>
    <t xml:space="preserve">$124,629 </t>
  </si>
  <si>
    <t xml:space="preserve">$231,850 </t>
  </si>
  <si>
    <t xml:space="preserve">$128,329 </t>
  </si>
  <si>
    <t xml:space="preserve">$186,033 </t>
  </si>
  <si>
    <t xml:space="preserve">$121,480 </t>
  </si>
  <si>
    <t xml:space="preserve">$153,275 </t>
  </si>
  <si>
    <t xml:space="preserve">$97,830 </t>
  </si>
  <si>
    <t xml:space="preserve">$239,394 </t>
  </si>
  <si>
    <t xml:space="preserve">$49,738 </t>
  </si>
  <si>
    <t xml:space="preserve">$45,049 </t>
  </si>
  <si>
    <t xml:space="preserve">$153,628 </t>
  </si>
  <si>
    <t xml:space="preserve">$142,731 </t>
  </si>
  <si>
    <t xml:space="preserve">$137,106 </t>
  </si>
  <si>
    <t xml:space="preserve">$183,239 </t>
  </si>
  <si>
    <t xml:space="preserve">$45,819 </t>
  </si>
  <si>
    <t xml:space="preserve">$55,518 </t>
  </si>
  <si>
    <t xml:space="preserve">$108,134 </t>
  </si>
  <si>
    <t xml:space="preserve">$113,950 </t>
  </si>
  <si>
    <t xml:space="preserve">$182,035 </t>
  </si>
  <si>
    <t xml:space="preserve">$181,356 </t>
  </si>
  <si>
    <t xml:space="preserve">$66,084 </t>
  </si>
  <si>
    <t xml:space="preserve">$76,912 </t>
  </si>
  <si>
    <t xml:space="preserve">$67,987 </t>
  </si>
  <si>
    <t xml:space="preserve">$59,833 </t>
  </si>
  <si>
    <t xml:space="preserve">$128,468 </t>
  </si>
  <si>
    <t xml:space="preserve">$102,440 </t>
  </si>
  <si>
    <t xml:space="preserve">$246,619 </t>
  </si>
  <si>
    <t xml:space="preserve">$101,143 </t>
  </si>
  <si>
    <t xml:space="preserve">$51,404 </t>
  </si>
  <si>
    <t xml:space="preserve">$87,292 </t>
  </si>
  <si>
    <t xml:space="preserve">$182,321 </t>
  </si>
  <si>
    <t xml:space="preserve">$53,929 </t>
  </si>
  <si>
    <t xml:space="preserve">$191,571 </t>
  </si>
  <si>
    <t xml:space="preserve">$150,555 </t>
  </si>
  <si>
    <t xml:space="preserve">$122,890 </t>
  </si>
  <si>
    <t xml:space="preserve">$216,999 </t>
  </si>
  <si>
    <t xml:space="preserve">$110,565 </t>
  </si>
  <si>
    <t xml:space="preserve">$48,762 </t>
  </si>
  <si>
    <t xml:space="preserve">$87,036 </t>
  </si>
  <si>
    <t xml:space="preserve">$177,443 </t>
  </si>
  <si>
    <t xml:space="preserve">$75,862 </t>
  </si>
  <si>
    <t xml:space="preserve">$90,870 </t>
  </si>
  <si>
    <t xml:space="preserve">$99,202 </t>
  </si>
  <si>
    <t xml:space="preserve">$92,293 </t>
  </si>
  <si>
    <t xml:space="preserve">$63,196 </t>
  </si>
  <si>
    <t xml:space="preserve">$65,340 </t>
  </si>
  <si>
    <t xml:space="preserve">$202,680 </t>
  </si>
  <si>
    <t xml:space="preserve">$77,461 </t>
  </si>
  <si>
    <t xml:space="preserve">$109,680 </t>
  </si>
  <si>
    <t xml:space="preserve">$159,567 </t>
  </si>
  <si>
    <t xml:space="preserve">$94,407 </t>
  </si>
  <si>
    <t xml:space="preserve">$234,594 </t>
  </si>
  <si>
    <t xml:space="preserve">$43,080 </t>
  </si>
  <si>
    <t xml:space="preserve">$129,541 </t>
  </si>
  <si>
    <t xml:space="preserve">$165,756 </t>
  </si>
  <si>
    <t xml:space="preserve">$142,878 </t>
  </si>
  <si>
    <t xml:space="preserve">$187,992 </t>
  </si>
  <si>
    <t xml:space="preserve">$249,801 </t>
  </si>
  <si>
    <t xml:space="preserve">$76,505 </t>
  </si>
  <si>
    <t xml:space="preserve">$84,297 </t>
  </si>
  <si>
    <t xml:space="preserve">$75,769 </t>
  </si>
  <si>
    <t xml:space="preserve">$235,619 </t>
  </si>
  <si>
    <t xml:space="preserve">$187,187 </t>
  </si>
  <si>
    <t xml:space="preserve">$68,987 </t>
  </si>
  <si>
    <t xml:space="preserve">$155,926 </t>
  </si>
  <si>
    <t xml:space="preserve">$93,668 </t>
  </si>
  <si>
    <t xml:space="preserve">$69,647 </t>
  </si>
  <si>
    <t xml:space="preserve">$63,318 </t>
  </si>
  <si>
    <t xml:space="preserve">$77,629 </t>
  </si>
  <si>
    <t xml:space="preserve">$138,808 </t>
  </si>
  <si>
    <t xml:space="preserve">$88,777 </t>
  </si>
  <si>
    <t xml:space="preserve">$186,378 </t>
  </si>
  <si>
    <t xml:space="preserve">$60,017 </t>
  </si>
  <si>
    <t xml:space="preserve">$148,991 </t>
  </si>
  <si>
    <t xml:space="preserve">$97,398 </t>
  </si>
  <si>
    <t xml:space="preserve">$72,805 </t>
  </si>
  <si>
    <t xml:space="preserve">$72,131 </t>
  </si>
  <si>
    <t xml:space="preserve">$104,668 </t>
  </si>
  <si>
    <t xml:space="preserve">$89,769 </t>
  </si>
  <si>
    <t xml:space="preserve">$127,616 </t>
  </si>
  <si>
    <t xml:space="preserve">$109,883 </t>
  </si>
  <si>
    <t xml:space="preserve">$47,974 </t>
  </si>
  <si>
    <t xml:space="preserve">$120,321 </t>
  </si>
  <si>
    <t xml:space="preserve">$57,446 </t>
  </si>
  <si>
    <t xml:space="preserve">$174,099 </t>
  </si>
  <si>
    <t xml:space="preserve">$128,703 </t>
  </si>
  <si>
    <t xml:space="preserve">$65,247 </t>
  </si>
  <si>
    <t xml:space="preserve">$64,247 </t>
  </si>
  <si>
    <t xml:space="preserve">$118,253 </t>
  </si>
  <si>
    <t xml:space="preserve">$109,422 </t>
  </si>
  <si>
    <t xml:space="preserve">$126,950 </t>
  </si>
  <si>
    <t xml:space="preserve">$97,500 </t>
  </si>
  <si>
    <t xml:space="preserve">$41,844 </t>
  </si>
  <si>
    <t xml:space="preserve">$58,875 </t>
  </si>
  <si>
    <t xml:space="preserve">$64,204 </t>
  </si>
  <si>
    <t xml:space="preserve">$67,743 </t>
  </si>
  <si>
    <t xml:space="preserve">$71,677 </t>
  </si>
  <si>
    <t xml:space="preserve">$40,063 </t>
  </si>
  <si>
    <t xml:space="preserve">$40,124 </t>
  </si>
  <si>
    <t xml:space="preserve">$103,183 </t>
  </si>
  <si>
    <t xml:space="preserve">$95,239 </t>
  </si>
  <si>
    <t xml:space="preserve">$75,012 </t>
  </si>
  <si>
    <t xml:space="preserve">$96,366 </t>
  </si>
  <si>
    <t xml:space="preserve">$40,897 </t>
  </si>
  <si>
    <t xml:space="preserve">$124,928 </t>
  </si>
  <si>
    <t xml:space="preserve">$108,221 </t>
  </si>
  <si>
    <t xml:space="preserve">$75,579 </t>
  </si>
  <si>
    <t xml:space="preserve">$129,903 </t>
  </si>
  <si>
    <t xml:space="preserve">$186,870 </t>
  </si>
  <si>
    <t xml:space="preserve">$57,531 </t>
  </si>
  <si>
    <t xml:space="preserve">$55,894 </t>
  </si>
  <si>
    <t xml:space="preserve">$72,903 </t>
  </si>
  <si>
    <t xml:space="preserve">$45,369 </t>
  </si>
  <si>
    <t xml:space="preserve">$106,578 </t>
  </si>
  <si>
    <t xml:space="preserve">$92,994 </t>
  </si>
  <si>
    <t xml:space="preserve">$83,685 </t>
  </si>
  <si>
    <t xml:space="preserve">$99,335 </t>
  </si>
  <si>
    <t xml:space="preserve">$131,179 </t>
  </si>
  <si>
    <t xml:space="preserve">$73,899 </t>
  </si>
  <si>
    <t xml:space="preserve">$252,325 </t>
  </si>
  <si>
    <t xml:space="preserve">$52,697 </t>
  </si>
  <si>
    <t xml:space="preserve">$123,588 </t>
  </si>
  <si>
    <t xml:space="preserve">$243,568 </t>
  </si>
  <si>
    <t xml:space="preserve">$199,176 </t>
  </si>
  <si>
    <t xml:space="preserve">$82,806 </t>
  </si>
  <si>
    <t xml:space="preserve">$164,399 </t>
  </si>
  <si>
    <t xml:space="preserve">$154,956 </t>
  </si>
  <si>
    <t xml:space="preserve">$143,970 </t>
  </si>
  <si>
    <t xml:space="preserve">$163,143 </t>
  </si>
  <si>
    <t xml:space="preserve">$89,390 </t>
  </si>
  <si>
    <t xml:space="preserve">$67,468 </t>
  </si>
  <si>
    <t xml:space="preserve">$100,810 </t>
  </si>
  <si>
    <t xml:space="preserve">$74,779 </t>
  </si>
  <si>
    <t xml:space="preserve">$63,985 </t>
  </si>
  <si>
    <t xml:space="preserve">$77,903 </t>
  </si>
  <si>
    <t xml:space="preserve">$164,396 </t>
  </si>
  <si>
    <t xml:space="preserve">$71,234 </t>
  </si>
  <si>
    <t xml:space="preserve">$122,487 </t>
  </si>
  <si>
    <t xml:space="preserve">$101,870 </t>
  </si>
  <si>
    <t xml:space="preserve">$40,316 </t>
  </si>
  <si>
    <t xml:space="preserve">$115,145 </t>
  </si>
  <si>
    <t xml:space="preserve">$62,335 </t>
  </si>
  <si>
    <t xml:space="preserve">$41,561 </t>
  </si>
  <si>
    <t xml:space="preserve">$131,183 </t>
  </si>
  <si>
    <t xml:space="preserve">$92,655 </t>
  </si>
  <si>
    <t xml:space="preserve">$64,462 </t>
  </si>
  <si>
    <t xml:space="preserve">$79,352 </t>
  </si>
  <si>
    <t xml:space="preserve">$157,812 </t>
  </si>
  <si>
    <t xml:space="preserve">$80,745 </t>
  </si>
  <si>
    <t xml:space="preserve">$75,354 </t>
  </si>
  <si>
    <t xml:space="preserve">$78,938 </t>
  </si>
  <si>
    <t xml:space="preserve">$96,313 </t>
  </si>
  <si>
    <t xml:space="preserve">$153,767 </t>
  </si>
  <si>
    <t xml:space="preserve">$103,423 </t>
  </si>
  <si>
    <t xml:space="preserve">$86,464 </t>
  </si>
  <si>
    <t xml:space="preserve">$80,516 </t>
  </si>
  <si>
    <t xml:space="preserve">$105,390 </t>
  </si>
  <si>
    <t xml:space="preserve">$83,418 </t>
  </si>
  <si>
    <t xml:space="preserve">$66,660 </t>
  </si>
  <si>
    <t xml:space="preserve">$101,985 </t>
  </si>
  <si>
    <t xml:space="preserve">$199,504 </t>
  </si>
  <si>
    <t xml:space="preserve">$147,966 </t>
  </si>
  <si>
    <t xml:space="preserve">$41,728 </t>
  </si>
  <si>
    <t xml:space="preserve">$94,422 </t>
  </si>
  <si>
    <t xml:space="preserve">$191,026 </t>
  </si>
  <si>
    <t xml:space="preserve">$186,725 </t>
  </si>
  <si>
    <t xml:space="preserve">$52,800 </t>
  </si>
  <si>
    <t xml:space="preserve">$113,982 </t>
  </si>
  <si>
    <t xml:space="preserve">$56,239 </t>
  </si>
  <si>
    <t xml:space="preserve">$44,732 </t>
  </si>
  <si>
    <t xml:space="preserve">$153,961 </t>
  </si>
  <si>
    <t xml:space="preserve">$68,337 </t>
  </si>
  <si>
    <t xml:space="preserve">$145,093 </t>
  </si>
  <si>
    <t xml:space="preserve">$74,170 </t>
  </si>
  <si>
    <t xml:space="preserve">$62,605 </t>
  </si>
  <si>
    <t xml:space="preserve">$107,195 </t>
  </si>
  <si>
    <t xml:space="preserve">$127,422 </t>
  </si>
  <si>
    <t xml:space="preserve">$161,269 </t>
  </si>
  <si>
    <t xml:space="preserve">$203,445 </t>
  </si>
  <si>
    <t xml:space="preserve">$131,353 </t>
  </si>
  <si>
    <t xml:space="preserve">$88,182 </t>
  </si>
  <si>
    <t xml:space="preserve">$75,780 </t>
  </si>
  <si>
    <t xml:space="preserve">$52,621 </t>
  </si>
  <si>
    <t xml:space="preserve">$106,079 </t>
  </si>
  <si>
    <t xml:space="preserve">$92,058 </t>
  </si>
  <si>
    <t xml:space="preserve">$67,114 </t>
  </si>
  <si>
    <t xml:space="preserve">$56,565 </t>
  </si>
  <si>
    <t xml:space="preserve">$64,937 </t>
  </si>
  <si>
    <t xml:space="preserve">$127,626 </t>
  </si>
  <si>
    <t xml:space="preserve">$88,478 </t>
  </si>
  <si>
    <t xml:space="preserve">$91,679 </t>
  </si>
  <si>
    <t xml:space="preserve">$199,848 </t>
  </si>
  <si>
    <t xml:space="preserve">$61,944 </t>
  </si>
  <si>
    <t xml:space="preserve">$154,624 </t>
  </si>
  <si>
    <t xml:space="preserve">$79,447 </t>
  </si>
  <si>
    <t xml:space="preserve">$71,111 </t>
  </si>
  <si>
    <t xml:space="preserve">$159,538 </t>
  </si>
  <si>
    <t xml:space="preserve">$111,404 </t>
  </si>
  <si>
    <t xml:space="preserve">$172,007 </t>
  </si>
  <si>
    <t xml:space="preserve">$219,474 </t>
  </si>
  <si>
    <t xml:space="preserve">$174,415 </t>
  </si>
  <si>
    <t xml:space="preserve">$90,333 </t>
  </si>
  <si>
    <t xml:space="preserve">$67,299 </t>
  </si>
  <si>
    <t xml:space="preserve">$45,286 </t>
  </si>
  <si>
    <t xml:space="preserve">$194,723 </t>
  </si>
  <si>
    <t xml:space="preserve">$109,850 </t>
  </si>
  <si>
    <t xml:space="preserve">$45,295 </t>
  </si>
  <si>
    <t xml:space="preserve">$61,310 </t>
  </si>
  <si>
    <t xml:space="preserve">$87,851 </t>
  </si>
  <si>
    <t xml:space="preserve">$47,913 </t>
  </si>
  <si>
    <t xml:space="preserve">$46,727 </t>
  </si>
  <si>
    <t xml:space="preserve">$133,400 </t>
  </si>
  <si>
    <t xml:space="preserve">$90,535 </t>
  </si>
  <si>
    <t xml:space="preserve">$93,343 </t>
  </si>
  <si>
    <t xml:space="preserve">$63,705 </t>
  </si>
  <si>
    <t xml:space="preserve">$258,081 </t>
  </si>
  <si>
    <t xml:space="preserve">$54,654 </t>
  </si>
  <si>
    <t xml:space="preserve">$58,006 </t>
  </si>
  <si>
    <t xml:space="preserve">$150,034 </t>
  </si>
  <si>
    <t xml:space="preserve">$198,562 </t>
  </si>
  <si>
    <t xml:space="preserve">$62,411 </t>
  </si>
  <si>
    <t xml:space="preserve">$111,299 </t>
  </si>
  <si>
    <t xml:space="preserve">$41,545 </t>
  </si>
  <si>
    <t xml:space="preserve">$74,467 </t>
  </si>
  <si>
    <t xml:space="preserve">$117,545 </t>
  </si>
  <si>
    <t xml:space="preserve">$117,226 </t>
  </si>
  <si>
    <t xml:space="preserve">$55,767 </t>
  </si>
  <si>
    <t xml:space="preserve">$60,930 </t>
  </si>
  <si>
    <t xml:space="preserve">$154,973 </t>
  </si>
  <si>
    <t xml:space="preserve">$69,332 </t>
  </si>
  <si>
    <t xml:space="preserve">$119,699 </t>
  </si>
  <si>
    <t xml:space="preserve">$198,176 </t>
  </si>
  <si>
    <t xml:space="preserve">$58,586 </t>
  </si>
  <si>
    <t xml:space="preserve">$74,010 </t>
  </si>
  <si>
    <t xml:space="preserve">$96,598 </t>
  </si>
  <si>
    <t xml:space="preserve">$106,444 </t>
  </si>
  <si>
    <t xml:space="preserve">$156,931 </t>
  </si>
  <si>
    <t xml:space="preserve">$171,360 </t>
  </si>
  <si>
    <t xml:space="preserve">$64,505 </t>
  </si>
  <si>
    <t xml:space="preserve">$102,298 </t>
  </si>
  <si>
    <t xml:space="preserve">$133,297 </t>
  </si>
  <si>
    <t xml:space="preserve">$155,080 </t>
  </si>
  <si>
    <t xml:space="preserve">$81,828 </t>
  </si>
  <si>
    <t xml:space="preserve">$149,417 </t>
  </si>
  <si>
    <t xml:space="preserve">$113,269 </t>
  </si>
  <si>
    <t xml:space="preserve">$136,716 </t>
  </si>
  <si>
    <t xml:space="preserve">$122,644 </t>
  </si>
  <si>
    <t xml:space="preserve">$106,428 </t>
  </si>
  <si>
    <t xml:space="preserve">$238,236 </t>
  </si>
  <si>
    <t xml:space="preserve">$153,253 </t>
  </si>
  <si>
    <t xml:space="preserve">$103,707 </t>
  </si>
  <si>
    <t xml:space="preserve">$245,360 </t>
  </si>
  <si>
    <t xml:space="preserve">$67,275 </t>
  </si>
  <si>
    <t xml:space="preserve">$101,288 </t>
  </si>
  <si>
    <t xml:space="preserve">$91,400 </t>
  </si>
  <si>
    <t xml:space="preserve">$181,247 </t>
  </si>
  <si>
    <t xml:space="preserve">$135,558 </t>
  </si>
  <si>
    <t xml:space="preserve">$56,878 </t>
  </si>
  <si>
    <t xml:space="preserve">$94,735 </t>
  </si>
  <si>
    <t xml:space="preserve">$51,234 </t>
  </si>
  <si>
    <t xml:space="preserve">$230,025 </t>
  </si>
  <si>
    <t xml:space="preserve">$134,006 </t>
  </si>
  <si>
    <t xml:space="preserve">$103,096 </t>
  </si>
  <si>
    <t xml:space="preserve">$58,703 </t>
  </si>
  <si>
    <t xml:space="preserve">$132,544 </t>
  </si>
  <si>
    <t xml:space="preserve">$126,671 </t>
  </si>
  <si>
    <t xml:space="preserve">$56,405 </t>
  </si>
  <si>
    <t xml:space="preserve">$88,730 </t>
  </si>
  <si>
    <t xml:space="preserve">$62,861 </t>
  </si>
  <si>
    <t xml:space="preserve">$151,246 </t>
  </si>
  <si>
    <t xml:space="preserve">$154,388 </t>
  </si>
  <si>
    <t xml:space="preserve">$162,978 </t>
  </si>
  <si>
    <t xml:space="preserve">$80,170 </t>
  </si>
  <si>
    <t xml:space="preserve">$98,520 </t>
  </si>
  <si>
    <t xml:space="preserve">$116,527 </t>
  </si>
  <si>
    <t xml:space="preserve">$174,607 </t>
  </si>
  <si>
    <t xml:space="preserve">$64,202 </t>
  </si>
  <si>
    <t xml:space="preserve">$50,883 </t>
  </si>
  <si>
    <t xml:space="preserve">$94,618 </t>
  </si>
  <si>
    <t xml:space="preserve">$151,556 </t>
  </si>
  <si>
    <t xml:space="preserve">$80,659 </t>
  </si>
  <si>
    <t xml:space="preserve">$195,385 </t>
  </si>
  <si>
    <t xml:space="preserve">$52,693 </t>
  </si>
  <si>
    <t xml:space="preserve">$72,045 </t>
  </si>
  <si>
    <t xml:space="preserve">$62,749 </t>
  </si>
  <si>
    <t xml:space="preserve">$154,884 </t>
  </si>
  <si>
    <t xml:space="preserve">$96,566 </t>
  </si>
  <si>
    <t xml:space="preserve">$54,994 </t>
  </si>
  <si>
    <t xml:space="preserve">$61,523 </t>
  </si>
  <si>
    <t xml:space="preserve">$190,512 </t>
  </si>
  <si>
    <t xml:space="preserve">$124,827 </t>
  </si>
  <si>
    <t xml:space="preserve">$101,577 </t>
  </si>
  <si>
    <t xml:space="preserve">$105,223 </t>
  </si>
  <si>
    <t xml:space="preserve">$94,815 </t>
  </si>
  <si>
    <t xml:space="preserve">$114,893 </t>
  </si>
  <si>
    <t xml:space="preserve">$80,622 </t>
  </si>
  <si>
    <t xml:space="preserve">$246,589 </t>
  </si>
  <si>
    <t xml:space="preserve">$119,397 </t>
  </si>
  <si>
    <t xml:space="preserve">$150,666 </t>
  </si>
  <si>
    <t xml:space="preserve">$148,035 </t>
  </si>
  <si>
    <t xml:space="preserve">$158,898 </t>
  </si>
  <si>
    <t xml:space="preserve">$89,659 </t>
  </si>
  <si>
    <t xml:space="preserve">$171,487 </t>
  </si>
  <si>
    <t xml:space="preserve">$258,498 </t>
  </si>
  <si>
    <t xml:space="preserve">$146,961 </t>
  </si>
  <si>
    <t xml:space="preserve">$85,369 </t>
  </si>
  <si>
    <t xml:space="preserve">$67,489 </t>
  </si>
  <si>
    <t xml:space="preserve">$166,259 </t>
  </si>
  <si>
    <t xml:space="preserve">$47,032 </t>
  </si>
  <si>
    <t xml:space="preserve">$98,427 </t>
  </si>
  <si>
    <t xml:space="preserve">$47,387 </t>
  </si>
  <si>
    <t xml:space="preserve">$176,710 </t>
  </si>
  <si>
    <t xml:space="preserve">$95,960 </t>
  </si>
  <si>
    <t xml:space="preserve">$216,195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</si>
</sst>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
    <numFmt numFmtId="165" formatCode="[$$-1004]#,##0"/>
    <numFmt numFmtId="167" formatCode="[$$-409]#,##0_ ;\-[$$-409]#,##0\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BD206"/>
      <name val="Calibri"/>
      <family val="2"/>
      <scheme val="minor"/>
    </font>
    <font>
      <sz val="11"/>
      <color theme="5"/>
      <name val="Calibri"/>
      <family val="2"/>
      <scheme val="minor"/>
    </font>
    <font>
      <sz val="11"/>
      <color rgb="FFFF66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2002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9" fontId="0" fillId="0" borderId="0" xfId="0" applyNumberFormat="1"/>
    <xf numFmtId="0" fontId="0" fillId="0" borderId="0" xfId="0" pivotButton="1"/>
    <xf numFmtId="0" fontId="0" fillId="0" borderId="0" xfId="0" applyAlignment="1">
      <alignment horizontal="left"/>
    </xf>
    <xf numFmtId="3" fontId="0" fillId="0" borderId="0" xfId="0" applyNumberFormat="1"/>
    <xf numFmtId="164" fontId="0" fillId="0" borderId="0" xfId="0" applyNumberFormat="1"/>
    <xf numFmtId="165" fontId="0" fillId="0" borderId="0" xfId="0" applyNumberFormat="1"/>
    <xf numFmtId="0" fontId="0" fillId="33" borderId="0" xfId="0" applyFill="1"/>
    <xf numFmtId="0" fontId="18" fillId="33" borderId="0" xfId="0" applyFont="1" applyFill="1"/>
    <xf numFmtId="0" fontId="19" fillId="33" borderId="0" xfId="0" applyFont="1" applyFill="1"/>
    <xf numFmtId="0" fontId="20" fillId="33" borderId="0" xfId="0" applyFont="1" applyFill="1"/>
    <xf numFmtId="0" fontId="0" fillId="0" borderId="0" xfId="0" applyNumberFormat="1"/>
    <xf numFmtId="16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color rgb="FF006100"/>
      </font>
      <fill>
        <patternFill>
          <bgColor rgb="FFC6EFCE"/>
        </patternFill>
      </fill>
    </dxf>
    <dxf>
      <font>
        <color rgb="FF006100"/>
      </font>
      <fill>
        <patternFill>
          <bgColor rgb="FFC6EFCE"/>
        </patternFill>
      </fill>
    </dxf>
    <dxf>
      <numFmt numFmtId="0" formatCode="General"/>
    </dxf>
    <dxf>
      <numFmt numFmtId="0" formatCode="General"/>
    </dxf>
    <dxf>
      <numFmt numFmtId="13" formatCode="0%"/>
    </dxf>
    <dxf>
      <numFmt numFmtId="164" formatCode="[$$-409]#,##0"/>
    </dxf>
  </dxfs>
  <tableStyles count="0" defaultTableStyle="TableStyleMedium2" defaultPivotStyle="PivotStyleLight16"/>
  <colors>
    <mruColors>
      <color rgb="FFFF6600"/>
      <color rgb="FFFBD206"/>
      <color rgb="FF110032"/>
      <color rgb="FF044820"/>
      <color rgb="FFB15EB5"/>
      <color rgb="FF950105"/>
      <color rgb="FF120026"/>
      <color rgb="FF723A77"/>
      <color rgb="FFEF7D00"/>
      <color rgb="FFF000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[Dataset-1.xlsx]Pivot Table!PivotTable10</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w="19050">
            <a:solidFill>
              <a:schemeClr val="lt1"/>
            </a:solidFill>
          </a:ln>
          <a:effectLst/>
        </c:spPr>
      </c:pivotFmt>
      <c:pivotFmt>
        <c:idx val="2"/>
        <c:spPr>
          <a:solidFill>
            <a:schemeClr val="tx1">
              <a:lumMod val="95000"/>
              <a:lumOff val="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w="19050">
            <a:solidFill>
              <a:schemeClr val="lt1"/>
            </a:solidFill>
          </a:ln>
          <a:effectLst/>
        </c:spPr>
      </c:pivotFmt>
      <c:pivotFmt>
        <c:idx val="5"/>
        <c:spPr>
          <a:solidFill>
            <a:schemeClr val="tx1">
              <a:lumMod val="95000"/>
              <a:lumOff val="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solidFill>
          <a:ln w="19050">
            <a:solidFill>
              <a:schemeClr val="lt1"/>
            </a:solidFill>
          </a:ln>
          <a:effectLst/>
        </c:spPr>
        <c:dLbl>
          <c:idx val="0"/>
          <c:layout>
            <c:manualLayout>
              <c:x val="4.7678528233934474E-2"/>
              <c:y val="-1.176486957577658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FFF00"/>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lumMod val="95000"/>
              <a:lumOff val="5000"/>
            </a:schemeClr>
          </a:solidFill>
          <a:ln w="19050">
            <a:solidFill>
              <a:schemeClr val="lt1"/>
            </a:solidFill>
          </a:ln>
          <a:effectLst/>
        </c:spPr>
        <c:dLbl>
          <c:idx val="0"/>
          <c:layout>
            <c:manualLayout>
              <c:x val="-3.861706130566829E-2"/>
              <c:y val="-2.060148702082284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FF00"/>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Table'!$F$9</c:f>
              <c:strCache>
                <c:ptCount val="1"/>
                <c:pt idx="0">
                  <c:v>Total</c:v>
                </c:pt>
              </c:strCache>
            </c:strRef>
          </c:tx>
          <c:dPt>
            <c:idx val="0"/>
            <c:bubble3D val="0"/>
            <c:spPr>
              <a:solidFill>
                <a:srgbClr val="FFFF00"/>
              </a:solidFill>
              <a:ln w="19050">
                <a:solidFill>
                  <a:schemeClr val="lt1"/>
                </a:solidFill>
              </a:ln>
              <a:effectLst/>
            </c:spPr>
            <c:extLst>
              <c:ext xmlns:c16="http://schemas.microsoft.com/office/drawing/2014/chart" uri="{C3380CC4-5D6E-409C-BE32-E72D297353CC}">
                <c16:uniqueId val="{00000001-C670-44C5-BAB8-70DFDC0D2988}"/>
              </c:ext>
            </c:extLst>
          </c:dPt>
          <c:dPt>
            <c:idx val="1"/>
            <c:bubble3D val="0"/>
            <c:spPr>
              <a:solidFill>
                <a:schemeClr val="tx1">
                  <a:lumMod val="95000"/>
                  <a:lumOff val="5000"/>
                </a:schemeClr>
              </a:solidFill>
              <a:ln w="19050">
                <a:solidFill>
                  <a:schemeClr val="lt1"/>
                </a:solidFill>
              </a:ln>
              <a:effectLst/>
            </c:spPr>
            <c:extLst>
              <c:ext xmlns:c16="http://schemas.microsoft.com/office/drawing/2014/chart" uri="{C3380CC4-5D6E-409C-BE32-E72D297353CC}">
                <c16:uniqueId val="{00000003-C670-44C5-BAB8-70DFDC0D2988}"/>
              </c:ext>
            </c:extLst>
          </c:dPt>
          <c:dLbls>
            <c:dLbl>
              <c:idx val="0"/>
              <c:layout>
                <c:manualLayout>
                  <c:x val="4.7678528233934474E-2"/>
                  <c:y val="-1.176486957577658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FFF00"/>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670-44C5-BAB8-70DFDC0D2988}"/>
                </c:ext>
              </c:extLst>
            </c:dLbl>
            <c:dLbl>
              <c:idx val="1"/>
              <c:layout>
                <c:manualLayout>
                  <c:x val="-3.861706130566829E-2"/>
                  <c:y val="-2.060148702082284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FFFF00"/>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670-44C5-BAB8-70DFDC0D29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Table'!$E$10:$E$12</c:f>
              <c:strCache>
                <c:ptCount val="2"/>
                <c:pt idx="0">
                  <c:v>Female</c:v>
                </c:pt>
                <c:pt idx="1">
                  <c:v>Male</c:v>
                </c:pt>
              </c:strCache>
            </c:strRef>
          </c:cat>
          <c:val>
            <c:numRef>
              <c:f>'Pivot Table'!$F$10:$F$12</c:f>
              <c:numCache>
                <c:formatCode>General</c:formatCode>
                <c:ptCount val="2"/>
                <c:pt idx="0">
                  <c:v>518</c:v>
                </c:pt>
                <c:pt idx="1">
                  <c:v>482</c:v>
                </c:pt>
              </c:numCache>
            </c:numRef>
          </c:val>
          <c:extLst>
            <c:ext xmlns:c16="http://schemas.microsoft.com/office/drawing/2014/chart" uri="{C3380CC4-5D6E-409C-BE32-E72D297353CC}">
              <c16:uniqueId val="{00000004-C670-44C5-BAB8-70DFDC0D298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[Dataset-1.xlsx]Pivot Table!PivotTable6</c:name>
    <c:fmtId val="3"/>
  </c:pivotSource>
  <c:chart>
    <c:title>
      <c:tx>
        <c:rich>
          <a:bodyPr rot="0" spcFirstLastPara="1" vertOverflow="ellipsis" vert="horz" wrap="square" anchor="ctr" anchorCtr="1"/>
          <a:lstStyle/>
          <a:p>
            <a:pPr>
              <a:defRPr sz="1400" b="1" i="0" u="none" strike="noStrike" kern="1200" spc="0" baseline="0">
                <a:solidFill>
                  <a:srgbClr val="FFFF00"/>
                </a:solidFill>
                <a:latin typeface="+mn-lt"/>
                <a:ea typeface="+mn-ea"/>
                <a:cs typeface="+mn-cs"/>
              </a:defRPr>
            </a:pPr>
            <a:r>
              <a:rPr lang="en-US" b="1">
                <a:solidFill>
                  <a:srgbClr val="FFFF00"/>
                </a:solidFill>
              </a:rPr>
              <a:t>Age Demographics by Department</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FFFF00"/>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Table'!$B$84</c:f>
              <c:strCache>
                <c:ptCount val="1"/>
                <c:pt idx="0">
                  <c:v>Total</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'Pivot Table'!$A$85:$A$92</c:f>
              <c:strCache>
                <c:ptCount val="7"/>
                <c:pt idx="0">
                  <c:v>Accounting</c:v>
                </c:pt>
                <c:pt idx="1">
                  <c:v>Engineering</c:v>
                </c:pt>
                <c:pt idx="2">
                  <c:v>Finance</c:v>
                </c:pt>
                <c:pt idx="3">
                  <c:v>Human Resources</c:v>
                </c:pt>
                <c:pt idx="4">
                  <c:v>IT</c:v>
                </c:pt>
                <c:pt idx="5">
                  <c:v>Marketing</c:v>
                </c:pt>
                <c:pt idx="6">
                  <c:v>Sales</c:v>
                </c:pt>
              </c:strCache>
            </c:strRef>
          </c:cat>
          <c:val>
            <c:numRef>
              <c:f>'Pivot Table'!$B$85:$B$92</c:f>
              <c:numCache>
                <c:formatCode>#,##0</c:formatCode>
                <c:ptCount val="7"/>
                <c:pt idx="0">
                  <c:v>4191</c:v>
                </c:pt>
                <c:pt idx="1">
                  <c:v>7216</c:v>
                </c:pt>
                <c:pt idx="2">
                  <c:v>5435</c:v>
                </c:pt>
                <c:pt idx="3">
                  <c:v>5557</c:v>
                </c:pt>
                <c:pt idx="4">
                  <c:v>10687</c:v>
                </c:pt>
                <c:pt idx="5">
                  <c:v>5186</c:v>
                </c:pt>
                <c:pt idx="6">
                  <c:v>6110</c:v>
                </c:pt>
              </c:numCache>
            </c:numRef>
          </c:val>
          <c:extLst>
            <c:ext xmlns:c16="http://schemas.microsoft.com/office/drawing/2014/chart" uri="{C3380CC4-5D6E-409C-BE32-E72D297353CC}">
              <c16:uniqueId val="{00000001-A40C-4FFF-8B50-8222895B1930}"/>
            </c:ext>
          </c:extLst>
        </c:ser>
        <c:dLbls>
          <c:dLblPos val="outEnd"/>
          <c:showLegendKey val="0"/>
          <c:showVal val="1"/>
          <c:showCatName val="0"/>
          <c:showSerName val="0"/>
          <c:showPercent val="0"/>
          <c:showBubbleSize val="0"/>
        </c:dLbls>
        <c:gapWidth val="219"/>
        <c:overlap val="-27"/>
        <c:axId val="735731423"/>
        <c:axId val="735741503"/>
      </c:barChart>
      <c:catAx>
        <c:axId val="735731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FFFF00"/>
                </a:solidFill>
                <a:latin typeface="+mn-lt"/>
                <a:ea typeface="+mn-ea"/>
                <a:cs typeface="+mn-cs"/>
              </a:defRPr>
            </a:pPr>
            <a:endParaRPr lang="en-NG"/>
          </a:p>
        </c:txPr>
        <c:crossAx val="735741503"/>
        <c:crosses val="autoZero"/>
        <c:auto val="1"/>
        <c:lblAlgn val="ctr"/>
        <c:lblOffset val="100"/>
        <c:noMultiLvlLbl val="0"/>
      </c:catAx>
      <c:valAx>
        <c:axId val="735741503"/>
        <c:scaling>
          <c:orientation val="minMax"/>
        </c:scaling>
        <c:delete val="1"/>
        <c:axPos val="l"/>
        <c:numFmt formatCode="#,##0" sourceLinked="1"/>
        <c:majorTickMark val="none"/>
        <c:minorTickMark val="none"/>
        <c:tickLblPos val="nextTo"/>
        <c:crossAx val="73573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[Dataset-1.xlsx]Pivot Table!PivotTable8</c:name>
    <c:fmtId val="4"/>
  </c:pivotSource>
  <c:chart>
    <c:title>
      <c:tx>
        <c:rich>
          <a:bodyPr rot="0" spcFirstLastPara="1" vertOverflow="ellipsis" vert="horz" wrap="square" anchor="ctr" anchorCtr="1"/>
          <a:lstStyle/>
          <a:p>
            <a:pPr>
              <a:defRPr sz="1800" b="1" i="0" u="none" strike="noStrike" kern="1200" baseline="0">
                <a:solidFill>
                  <a:srgbClr val="FFFF00"/>
                </a:solidFill>
                <a:latin typeface="+mn-lt"/>
                <a:ea typeface="+mn-ea"/>
                <a:cs typeface="+mn-cs"/>
              </a:defRPr>
            </a:pPr>
            <a:r>
              <a:rPr lang="en-US" sz="1800">
                <a:solidFill>
                  <a:srgbClr val="FFFF00"/>
                </a:solidFill>
              </a:rPr>
              <a:t>Employee Trend by Business</a:t>
            </a:r>
          </a:p>
        </c:rich>
      </c:tx>
      <c:overlay val="0"/>
      <c:spPr>
        <a:noFill/>
        <a:ln>
          <a:noFill/>
        </a:ln>
        <a:effectLst/>
      </c:spPr>
      <c:txPr>
        <a:bodyPr rot="0" spcFirstLastPara="1" vertOverflow="ellipsis" vert="horz" wrap="square" anchor="ctr" anchorCtr="1"/>
        <a:lstStyle/>
        <a:p>
          <a:pPr>
            <a:defRPr sz="1800" b="1" i="0" u="none" strike="noStrike" kern="1200" baseline="0">
              <a:solidFill>
                <a:srgbClr val="FFFF00"/>
              </a:solidFill>
              <a:latin typeface="+mn-lt"/>
              <a:ea typeface="+mn-ea"/>
              <a:cs typeface="+mn-cs"/>
            </a:defRPr>
          </a:pPr>
          <a:endParaRPr lang="en-NG"/>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rgbClr val="FFFF00"/>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Table'!$B$96</c:f>
              <c:strCache>
                <c:ptCount val="1"/>
                <c:pt idx="0">
                  <c:v>Total</c:v>
                </c:pt>
              </c:strCache>
            </c:strRef>
          </c:tx>
          <c:spPr>
            <a:ln w="31750" cap="rnd">
              <a:solidFill>
                <a:srgbClr val="FFFF00"/>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Table'!$A$97:$A$101</c:f>
              <c:strCache>
                <c:ptCount val="4"/>
                <c:pt idx="0">
                  <c:v>Corporate</c:v>
                </c:pt>
                <c:pt idx="1">
                  <c:v>Manufacturing</c:v>
                </c:pt>
                <c:pt idx="2">
                  <c:v>Research &amp; Development</c:v>
                </c:pt>
                <c:pt idx="3">
                  <c:v>Speciality Products</c:v>
                </c:pt>
              </c:strCache>
            </c:strRef>
          </c:cat>
          <c:val>
            <c:numRef>
              <c:f>'Pivot Table'!$B$97:$B$101</c:f>
              <c:numCache>
                <c:formatCode>General</c:formatCode>
                <c:ptCount val="4"/>
                <c:pt idx="0">
                  <c:v>19</c:v>
                </c:pt>
                <c:pt idx="1">
                  <c:v>21</c:v>
                </c:pt>
                <c:pt idx="2">
                  <c:v>27</c:v>
                </c:pt>
                <c:pt idx="3">
                  <c:v>18</c:v>
                </c:pt>
              </c:numCache>
            </c:numRef>
          </c:val>
          <c:smooth val="0"/>
          <c:extLst>
            <c:ext xmlns:c16="http://schemas.microsoft.com/office/drawing/2014/chart" uri="{C3380CC4-5D6E-409C-BE32-E72D297353CC}">
              <c16:uniqueId val="{00000000-F6E6-46D9-8B0C-06DC86FAF62D}"/>
            </c:ext>
          </c:extLst>
        </c:ser>
        <c:dLbls>
          <c:dLblPos val="ctr"/>
          <c:showLegendKey val="0"/>
          <c:showVal val="1"/>
          <c:showCatName val="0"/>
          <c:showSerName val="0"/>
          <c:showPercent val="0"/>
          <c:showBubbleSize val="0"/>
        </c:dLbls>
        <c:marker val="1"/>
        <c:smooth val="0"/>
        <c:axId val="735729503"/>
        <c:axId val="735745823"/>
      </c:lineChart>
      <c:catAx>
        <c:axId val="73572950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FFFF00"/>
                </a:solidFill>
                <a:latin typeface="+mn-lt"/>
                <a:ea typeface="+mn-ea"/>
                <a:cs typeface="+mn-cs"/>
              </a:defRPr>
            </a:pPr>
            <a:endParaRPr lang="en-NG"/>
          </a:p>
        </c:txPr>
        <c:crossAx val="735745823"/>
        <c:crosses val="autoZero"/>
        <c:auto val="1"/>
        <c:lblAlgn val="ctr"/>
        <c:lblOffset val="100"/>
        <c:noMultiLvlLbl val="0"/>
      </c:catAx>
      <c:valAx>
        <c:axId val="735745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FFFF00"/>
                </a:solidFill>
                <a:latin typeface="+mn-lt"/>
                <a:ea typeface="+mn-ea"/>
                <a:cs typeface="+mn-cs"/>
              </a:defRPr>
            </a:pPr>
            <a:endParaRPr lang="en-NG"/>
          </a:p>
        </c:txPr>
        <c:crossAx val="73572950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[Dataset-1.xlsx]Pivot Table!PivotTable9</c:name>
    <c:fmtId val="2"/>
  </c:pivotSource>
  <c:chart>
    <c:title>
      <c:tx>
        <c:rich>
          <a:bodyPr rot="0" spcFirstLastPara="1" vertOverflow="ellipsis" vert="horz" wrap="square" anchor="ctr" anchorCtr="1"/>
          <a:lstStyle/>
          <a:p>
            <a:pPr>
              <a:defRPr sz="1600" b="1" i="0" u="none" strike="noStrike" kern="1200" spc="0" baseline="0">
                <a:solidFill>
                  <a:srgbClr val="FFFF00"/>
                </a:solidFill>
                <a:latin typeface="+mn-lt"/>
                <a:ea typeface="+mn-ea"/>
                <a:cs typeface="+mn-cs"/>
              </a:defRPr>
            </a:pPr>
            <a:r>
              <a:rPr lang="en-US" sz="1600" b="1">
                <a:solidFill>
                  <a:srgbClr val="FFFF00"/>
                </a:solidFill>
              </a:rPr>
              <a:t>Highest Annual Salary</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FFFF00"/>
              </a:solidFill>
              <a:latin typeface="+mn-lt"/>
              <a:ea typeface="+mn-ea"/>
              <a:cs typeface="+mn-cs"/>
            </a:defRPr>
          </a:pPr>
          <a:endParaRPr lang="en-NG"/>
        </a:p>
      </c:txPr>
    </c:title>
    <c:autoTitleDeleted val="0"/>
    <c:pivotFmts>
      <c:pivotFmt>
        <c:idx val="0"/>
        <c:spPr>
          <a:solidFill>
            <a:srgbClr val="95010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5010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95010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Table'!$B$104:$B$105</c:f>
              <c:strCache>
                <c:ptCount val="1"/>
                <c:pt idx="0">
                  <c:v>Brazil</c:v>
                </c:pt>
              </c:strCache>
            </c:strRef>
          </c:tx>
          <c:spPr>
            <a:solidFill>
              <a:srgbClr val="950105"/>
            </a:solidFill>
            <a:ln>
              <a:noFill/>
            </a:ln>
            <a:effectLst/>
          </c:spPr>
          <c:invertIfNegative val="0"/>
          <c:cat>
            <c:strRef>
              <c:f>'Pivot Table'!$A$106:$A$113</c:f>
              <c:strCache>
                <c:ptCount val="7"/>
                <c:pt idx="0">
                  <c:v>Accounting</c:v>
                </c:pt>
                <c:pt idx="1">
                  <c:v>Engineering</c:v>
                </c:pt>
                <c:pt idx="2">
                  <c:v>Finance</c:v>
                </c:pt>
                <c:pt idx="3">
                  <c:v>Human Resources</c:v>
                </c:pt>
                <c:pt idx="4">
                  <c:v>IT</c:v>
                </c:pt>
                <c:pt idx="5">
                  <c:v>Marketing</c:v>
                </c:pt>
                <c:pt idx="6">
                  <c:v>Sales</c:v>
                </c:pt>
              </c:strCache>
            </c:strRef>
          </c:cat>
          <c:val>
            <c:numRef>
              <c:f>'Pivot Table'!$B$106:$B$113</c:f>
              <c:numCache>
                <c:formatCode>[$$-1004]#,##0</c:formatCode>
                <c:ptCount val="7"/>
                <c:pt idx="0">
                  <c:v>101789.6</c:v>
                </c:pt>
                <c:pt idx="1">
                  <c:v>121001.34375</c:v>
                </c:pt>
                <c:pt idx="2">
                  <c:v>117423.55555555556</c:v>
                </c:pt>
                <c:pt idx="3">
                  <c:v>115947.10526315789</c:v>
                </c:pt>
                <c:pt idx="4">
                  <c:v>96025.923076923078</c:v>
                </c:pt>
                <c:pt idx="5">
                  <c:v>127670.15384615384</c:v>
                </c:pt>
                <c:pt idx="6">
                  <c:v>107152.76190476191</c:v>
                </c:pt>
              </c:numCache>
            </c:numRef>
          </c:val>
          <c:extLst>
            <c:ext xmlns:c16="http://schemas.microsoft.com/office/drawing/2014/chart" uri="{C3380CC4-5D6E-409C-BE32-E72D297353CC}">
              <c16:uniqueId val="{00000000-C961-4171-A0CC-AC4ECC020A28}"/>
            </c:ext>
          </c:extLst>
        </c:ser>
        <c:ser>
          <c:idx val="1"/>
          <c:order val="1"/>
          <c:tx>
            <c:strRef>
              <c:f>'Pivot Table'!$C$104:$C$105</c:f>
              <c:strCache>
                <c:ptCount val="1"/>
                <c:pt idx="0">
                  <c:v>China</c:v>
                </c:pt>
              </c:strCache>
            </c:strRef>
          </c:tx>
          <c:spPr>
            <a:solidFill>
              <a:srgbClr val="FFFF00"/>
            </a:solidFill>
            <a:ln>
              <a:noFill/>
            </a:ln>
            <a:effectLst/>
          </c:spPr>
          <c:invertIfNegative val="0"/>
          <c:cat>
            <c:strRef>
              <c:f>'Pivot Table'!$A$106:$A$113</c:f>
              <c:strCache>
                <c:ptCount val="7"/>
                <c:pt idx="0">
                  <c:v>Accounting</c:v>
                </c:pt>
                <c:pt idx="1">
                  <c:v>Engineering</c:v>
                </c:pt>
                <c:pt idx="2">
                  <c:v>Finance</c:v>
                </c:pt>
                <c:pt idx="3">
                  <c:v>Human Resources</c:v>
                </c:pt>
                <c:pt idx="4">
                  <c:v>IT</c:v>
                </c:pt>
                <c:pt idx="5">
                  <c:v>Marketing</c:v>
                </c:pt>
                <c:pt idx="6">
                  <c:v>Sales</c:v>
                </c:pt>
              </c:strCache>
            </c:strRef>
          </c:cat>
          <c:val>
            <c:numRef>
              <c:f>'Pivot Table'!$C$106:$C$113</c:f>
              <c:numCache>
                <c:formatCode>[$$-1004]#,##0</c:formatCode>
                <c:ptCount val="7"/>
                <c:pt idx="0">
                  <c:v>109037.25</c:v>
                </c:pt>
                <c:pt idx="1">
                  <c:v>107412.62068965517</c:v>
                </c:pt>
                <c:pt idx="2">
                  <c:v>127663.21428571429</c:v>
                </c:pt>
                <c:pt idx="3">
                  <c:v>123367.72</c:v>
                </c:pt>
                <c:pt idx="4">
                  <c:v>100321.28</c:v>
                </c:pt>
                <c:pt idx="5">
                  <c:v>131570.14285714287</c:v>
                </c:pt>
                <c:pt idx="6">
                  <c:v>104452.80645161291</c:v>
                </c:pt>
              </c:numCache>
            </c:numRef>
          </c:val>
          <c:extLst>
            <c:ext xmlns:c16="http://schemas.microsoft.com/office/drawing/2014/chart" uri="{C3380CC4-5D6E-409C-BE32-E72D297353CC}">
              <c16:uniqueId val="{00000001-C961-4171-A0CC-AC4ECC020A28}"/>
            </c:ext>
          </c:extLst>
        </c:ser>
        <c:ser>
          <c:idx val="2"/>
          <c:order val="2"/>
          <c:tx>
            <c:strRef>
              <c:f>'Pivot Table'!$D$104:$D$105</c:f>
              <c:strCache>
                <c:ptCount val="1"/>
                <c:pt idx="0">
                  <c:v>United States</c:v>
                </c:pt>
              </c:strCache>
            </c:strRef>
          </c:tx>
          <c:spPr>
            <a:solidFill>
              <a:srgbClr val="00B050"/>
            </a:solidFill>
            <a:ln>
              <a:noFill/>
            </a:ln>
            <a:effectLst/>
          </c:spPr>
          <c:invertIfNegative val="0"/>
          <c:cat>
            <c:strRef>
              <c:f>'Pivot Table'!$A$106:$A$113</c:f>
              <c:strCache>
                <c:ptCount val="7"/>
                <c:pt idx="0">
                  <c:v>Accounting</c:v>
                </c:pt>
                <c:pt idx="1">
                  <c:v>Engineering</c:v>
                </c:pt>
                <c:pt idx="2">
                  <c:v>Finance</c:v>
                </c:pt>
                <c:pt idx="3">
                  <c:v>Human Resources</c:v>
                </c:pt>
                <c:pt idx="4">
                  <c:v>IT</c:v>
                </c:pt>
                <c:pt idx="5">
                  <c:v>Marketing</c:v>
                </c:pt>
                <c:pt idx="6">
                  <c:v>Sales</c:v>
                </c:pt>
              </c:strCache>
            </c:strRef>
          </c:cat>
          <c:val>
            <c:numRef>
              <c:f>'Pivot Table'!$D$106:$D$113</c:f>
              <c:numCache>
                <c:formatCode>[$$-1004]#,##0</c:formatCode>
                <c:ptCount val="7"/>
                <c:pt idx="0">
                  <c:v>130658.57575757576</c:v>
                </c:pt>
                <c:pt idx="1">
                  <c:v>105572.72164948453</c:v>
                </c:pt>
                <c:pt idx="2">
                  <c:v>122272.33783783784</c:v>
                </c:pt>
                <c:pt idx="3">
                  <c:v>116915.02469135802</c:v>
                </c:pt>
                <c:pt idx="4">
                  <c:v>97301.581818181818</c:v>
                </c:pt>
                <c:pt idx="5">
                  <c:v>129095.79166666667</c:v>
                </c:pt>
                <c:pt idx="6">
                  <c:v>114303.80681818182</c:v>
                </c:pt>
              </c:numCache>
            </c:numRef>
          </c:val>
          <c:extLst>
            <c:ext xmlns:c16="http://schemas.microsoft.com/office/drawing/2014/chart" uri="{C3380CC4-5D6E-409C-BE32-E72D297353CC}">
              <c16:uniqueId val="{00000002-C961-4171-A0CC-AC4ECC020A28}"/>
            </c:ext>
          </c:extLst>
        </c:ser>
        <c:dLbls>
          <c:showLegendKey val="0"/>
          <c:showVal val="0"/>
          <c:showCatName val="0"/>
          <c:showSerName val="0"/>
          <c:showPercent val="0"/>
          <c:showBubbleSize val="0"/>
        </c:dLbls>
        <c:gapWidth val="182"/>
        <c:axId val="1985206767"/>
        <c:axId val="1985207247"/>
      </c:barChart>
      <c:catAx>
        <c:axId val="1985206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FFFF00"/>
                </a:solidFill>
                <a:latin typeface="+mn-lt"/>
                <a:ea typeface="+mn-ea"/>
                <a:cs typeface="+mn-cs"/>
              </a:defRPr>
            </a:pPr>
            <a:endParaRPr lang="en-NG"/>
          </a:p>
        </c:txPr>
        <c:crossAx val="1985207247"/>
        <c:crosses val="autoZero"/>
        <c:auto val="1"/>
        <c:lblAlgn val="ctr"/>
        <c:lblOffset val="100"/>
        <c:noMultiLvlLbl val="0"/>
      </c:catAx>
      <c:valAx>
        <c:axId val="1985207247"/>
        <c:scaling>
          <c:orientation val="minMax"/>
        </c:scaling>
        <c:delete val="0"/>
        <c:axPos val="b"/>
        <c:numFmt formatCode="[$$-1004]#,##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FFFF00"/>
                </a:solidFill>
                <a:latin typeface="+mn-lt"/>
                <a:ea typeface="+mn-ea"/>
                <a:cs typeface="+mn-cs"/>
              </a:defRPr>
            </a:pPr>
            <a:endParaRPr lang="en-NG"/>
          </a:p>
        </c:txPr>
        <c:crossAx val="198520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[Dataset-1.xlsx]Pivot Table!PivotTable3</c:name>
    <c:fmtId val="4"/>
  </c:pivotSource>
  <c:chart>
    <c:title>
      <c:tx>
        <c:rich>
          <a:bodyPr rot="0" spcFirstLastPara="1" vertOverflow="ellipsis" vert="horz" wrap="square" anchor="ctr" anchorCtr="1"/>
          <a:lstStyle/>
          <a:p>
            <a:pPr>
              <a:defRPr sz="1400" b="1" i="0" u="none" strike="noStrike" kern="1200" spc="0" baseline="0">
                <a:solidFill>
                  <a:srgbClr val="FFFF00"/>
                </a:solidFill>
                <a:latin typeface="+mn-lt"/>
                <a:ea typeface="+mn-ea"/>
                <a:cs typeface="+mn-cs"/>
              </a:defRPr>
            </a:pPr>
            <a:r>
              <a:rPr lang="en-US" b="1">
                <a:solidFill>
                  <a:srgbClr val="FFFF00"/>
                </a:solidFill>
              </a:rPr>
              <a:t>Total Emloyees by Business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FFFF00"/>
              </a:solidFill>
              <a:latin typeface="+mn-lt"/>
              <a:ea typeface="+mn-ea"/>
              <a:cs typeface="+mn-cs"/>
            </a:defRPr>
          </a:pPr>
          <a:endParaRPr lang="en-NG"/>
        </a:p>
      </c:txPr>
    </c:title>
    <c:autoTitleDeleted val="0"/>
    <c:pivotFmts>
      <c:pivotFmt>
        <c:idx val="0"/>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a:sp3d/>
        </c:spPr>
        <c:dLbl>
          <c:idx val="0"/>
          <c:layout>
            <c:manualLayout>
              <c:x val="-3.8888888888888994E-2"/>
              <c:y val="-1.045751633986928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sp3d/>
        </c:spPr>
        <c:dLbl>
          <c:idx val="0"/>
          <c:layout>
            <c:manualLayout>
              <c:x val="1.3888888888888864E-2"/>
              <c:y val="0"/>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 Table'!$B$53</c:f>
              <c:strCache>
                <c:ptCount val="1"/>
                <c:pt idx="0">
                  <c:v>Total</c:v>
                </c:pt>
              </c:strCache>
            </c:strRef>
          </c:tx>
          <c:spPr>
            <a:solidFill>
              <a:schemeClr val="accent4"/>
            </a:solidFill>
            <a:ln>
              <a:noFill/>
            </a:ln>
            <a:effectLst/>
            <a:sp3d/>
          </c:spPr>
          <c:dPt>
            <c:idx val="0"/>
            <c:bubble3D val="0"/>
            <c:extLst>
              <c:ext xmlns:c16="http://schemas.microsoft.com/office/drawing/2014/chart" uri="{C3380CC4-5D6E-409C-BE32-E72D297353CC}">
                <c16:uniqueId val="{00000002-5A37-4DA2-A824-C2CB43515832}"/>
              </c:ext>
            </c:extLst>
          </c:dPt>
          <c:dPt>
            <c:idx val="3"/>
            <c:bubble3D val="0"/>
            <c:extLst>
              <c:ext xmlns:c16="http://schemas.microsoft.com/office/drawing/2014/chart" uri="{C3380CC4-5D6E-409C-BE32-E72D297353CC}">
                <c16:uniqueId val="{00000001-5A37-4DA2-A824-C2CB43515832}"/>
              </c:ext>
            </c:extLst>
          </c:dPt>
          <c:dLbls>
            <c:dLbl>
              <c:idx val="0"/>
              <c:layout>
                <c:manualLayout>
                  <c:x val="1.388888888888886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A37-4DA2-A824-C2CB43515832}"/>
                </c:ext>
              </c:extLst>
            </c:dLbl>
            <c:dLbl>
              <c:idx val="3"/>
              <c:layout>
                <c:manualLayout>
                  <c:x val="-3.8888888888888994E-2"/>
                  <c:y val="-1.0457516339869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A37-4DA2-A824-C2CB43515832}"/>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Table'!$A$54:$A$58</c:f>
              <c:strCache>
                <c:ptCount val="4"/>
                <c:pt idx="0">
                  <c:v>Corporate</c:v>
                </c:pt>
                <c:pt idx="1">
                  <c:v>Manufacturing</c:v>
                </c:pt>
                <c:pt idx="2">
                  <c:v>Research &amp; Development</c:v>
                </c:pt>
                <c:pt idx="3">
                  <c:v>Speciality Products</c:v>
                </c:pt>
              </c:strCache>
            </c:strRef>
          </c:cat>
          <c:val>
            <c:numRef>
              <c:f>'Pivot Table'!$B$54:$B$58</c:f>
              <c:numCache>
                <c:formatCode>General</c:formatCode>
                <c:ptCount val="4"/>
                <c:pt idx="0">
                  <c:v>237</c:v>
                </c:pt>
                <c:pt idx="1">
                  <c:v>269</c:v>
                </c:pt>
                <c:pt idx="2">
                  <c:v>229</c:v>
                </c:pt>
                <c:pt idx="3">
                  <c:v>265</c:v>
                </c:pt>
              </c:numCache>
            </c:numRef>
          </c:val>
          <c:extLst>
            <c:ext xmlns:c16="http://schemas.microsoft.com/office/drawing/2014/chart" uri="{C3380CC4-5D6E-409C-BE32-E72D297353CC}">
              <c16:uniqueId val="{00000000-5A37-4DA2-A824-C2CB43515832}"/>
            </c:ext>
          </c:extLst>
        </c:ser>
        <c:dLbls>
          <c:showLegendKey val="0"/>
          <c:showVal val="1"/>
          <c:showCatName val="0"/>
          <c:showSerName val="0"/>
          <c:showPercent val="0"/>
          <c:showBubbleSize val="0"/>
        </c:dLbls>
        <c:axId val="732021967"/>
        <c:axId val="1977535455"/>
        <c:axId val="0"/>
      </c:area3DChart>
      <c:catAx>
        <c:axId val="7320219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FFFF00"/>
                </a:solidFill>
                <a:latin typeface="+mn-lt"/>
                <a:ea typeface="+mn-ea"/>
                <a:cs typeface="+mn-cs"/>
              </a:defRPr>
            </a:pPr>
            <a:endParaRPr lang="en-NG"/>
          </a:p>
        </c:txPr>
        <c:crossAx val="1977535455"/>
        <c:crosses val="autoZero"/>
        <c:auto val="1"/>
        <c:lblAlgn val="ctr"/>
        <c:lblOffset val="100"/>
        <c:noMultiLvlLbl val="0"/>
      </c:catAx>
      <c:valAx>
        <c:axId val="1977535455"/>
        <c:scaling>
          <c:orientation val="minMax"/>
        </c:scaling>
        <c:delete val="1"/>
        <c:axPos val="l"/>
        <c:numFmt formatCode="General" sourceLinked="1"/>
        <c:majorTickMark val="none"/>
        <c:minorTickMark val="none"/>
        <c:tickLblPos val="nextTo"/>
        <c:crossAx val="7320219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[Dataset-1.xlsx]Pivot Table!PivotTable4</c:name>
    <c:fmtId val="11"/>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44820"/>
          </a:solidFill>
          <a:ln w="19050">
            <a:solidFill>
              <a:schemeClr val="lt1"/>
            </a:solidFill>
          </a:ln>
          <a:effectLst/>
        </c:spPr>
      </c:pivotFmt>
      <c:pivotFmt>
        <c:idx val="14"/>
        <c:spPr>
          <a:solidFill>
            <a:srgbClr val="7030A0"/>
          </a:solidFill>
          <a:ln w="19050">
            <a:solidFill>
              <a:schemeClr val="lt1"/>
            </a:solidFill>
          </a:ln>
          <a:effectLst/>
        </c:spPr>
      </c:pivotFmt>
      <c:pivotFmt>
        <c:idx val="15"/>
        <c:spPr>
          <a:solidFill>
            <a:srgbClr val="FF0000"/>
          </a:solidFill>
          <a:ln w="19050">
            <a:solidFill>
              <a:schemeClr val="lt1"/>
            </a:solidFill>
          </a:ln>
          <a:effectLst/>
        </c:spPr>
      </c:pivotFmt>
      <c:pivotFmt>
        <c:idx val="16"/>
        <c:spPr>
          <a:solidFill>
            <a:srgbClr val="FFFF00"/>
          </a:solidFill>
          <a:ln w="19050">
            <a:solidFill>
              <a:schemeClr val="lt1"/>
            </a:solidFill>
          </a:ln>
          <a:effectLst/>
        </c:spPr>
      </c:pivotFmt>
      <c:pivotFmt>
        <c:idx val="1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pivotFmt>
      <c:pivotFmt>
        <c:idx val="21"/>
        <c:spPr>
          <a:solidFill>
            <a:schemeClr val="accent2"/>
          </a:solidFill>
          <a:ln w="19050">
            <a:solidFill>
              <a:schemeClr val="lt1"/>
            </a:solidFill>
          </a:ln>
          <a:effectLst/>
        </c:spPr>
      </c:pivotFmt>
    </c:pivotFmts>
    <c:plotArea>
      <c:layout>
        <c:manualLayout>
          <c:layoutTarget val="inner"/>
          <c:xMode val="edge"/>
          <c:yMode val="edge"/>
          <c:x val="1.776000838032718E-2"/>
          <c:y val="0.11311572121596256"/>
          <c:w val="0.51876669518305774"/>
          <c:h val="0.72434606664878964"/>
        </c:manualLayout>
      </c:layout>
      <c:pieChart>
        <c:varyColors val="1"/>
        <c:ser>
          <c:idx val="0"/>
          <c:order val="0"/>
          <c:tx>
            <c:strRef>
              <c:f>'Pivot Table'!$B$63:$B$64</c:f>
              <c:strCache>
                <c:ptCount val="1"/>
                <c:pt idx="0">
                  <c:v>Female</c:v>
                </c:pt>
              </c:strCache>
            </c:strRef>
          </c:tx>
          <c:explosion val="6"/>
          <c:dPt>
            <c:idx val="0"/>
            <c:bubble3D val="0"/>
            <c:explosion val="0"/>
            <c:spPr>
              <a:solidFill>
                <a:srgbClr val="044820"/>
              </a:solidFill>
              <a:ln w="19050">
                <a:solidFill>
                  <a:schemeClr val="lt1"/>
                </a:solidFill>
              </a:ln>
              <a:effectLst/>
            </c:spPr>
            <c:extLst>
              <c:ext xmlns:c16="http://schemas.microsoft.com/office/drawing/2014/chart" uri="{C3380CC4-5D6E-409C-BE32-E72D297353CC}">
                <c16:uniqueId val="{00000001-D325-48E4-B19C-7376C292DCE4}"/>
              </c:ext>
            </c:extLst>
          </c:dPt>
          <c:dPt>
            <c:idx val="1"/>
            <c:bubble3D val="0"/>
            <c:explosion val="0"/>
            <c:spPr>
              <a:solidFill>
                <a:srgbClr val="7030A0"/>
              </a:solidFill>
              <a:ln w="19050">
                <a:solidFill>
                  <a:schemeClr val="lt1"/>
                </a:solidFill>
              </a:ln>
              <a:effectLst/>
            </c:spPr>
            <c:extLst>
              <c:ext xmlns:c16="http://schemas.microsoft.com/office/drawing/2014/chart" uri="{C3380CC4-5D6E-409C-BE32-E72D297353CC}">
                <c16:uniqueId val="{00000003-D325-48E4-B19C-7376C292DCE4}"/>
              </c:ext>
            </c:extLst>
          </c:dPt>
          <c:dPt>
            <c:idx val="2"/>
            <c:bubble3D val="0"/>
            <c:explosion val="0"/>
            <c:spPr>
              <a:solidFill>
                <a:srgbClr val="FF0000"/>
              </a:solidFill>
              <a:ln w="19050">
                <a:solidFill>
                  <a:schemeClr val="lt1"/>
                </a:solidFill>
              </a:ln>
              <a:effectLst/>
            </c:spPr>
            <c:extLst>
              <c:ext xmlns:c16="http://schemas.microsoft.com/office/drawing/2014/chart" uri="{C3380CC4-5D6E-409C-BE32-E72D297353CC}">
                <c16:uniqueId val="{00000005-D325-48E4-B19C-7376C292DCE4}"/>
              </c:ext>
            </c:extLst>
          </c:dPt>
          <c:dPt>
            <c:idx val="3"/>
            <c:bubble3D val="0"/>
            <c:explosion val="0"/>
            <c:spPr>
              <a:solidFill>
                <a:srgbClr val="FFFF00"/>
              </a:solidFill>
              <a:ln w="19050">
                <a:solidFill>
                  <a:schemeClr val="lt1"/>
                </a:solidFill>
              </a:ln>
              <a:effectLst/>
            </c:spPr>
            <c:extLst>
              <c:ext xmlns:c16="http://schemas.microsoft.com/office/drawing/2014/chart" uri="{C3380CC4-5D6E-409C-BE32-E72D297353CC}">
                <c16:uniqueId val="{00000007-D325-48E4-B19C-7376C292DCE4}"/>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Table'!$A$65:$A$69</c:f>
              <c:strCache>
                <c:ptCount val="4"/>
                <c:pt idx="0">
                  <c:v>Asian</c:v>
                </c:pt>
                <c:pt idx="1">
                  <c:v>Black</c:v>
                </c:pt>
                <c:pt idx="2">
                  <c:v>Caucasian</c:v>
                </c:pt>
                <c:pt idx="3">
                  <c:v>Latino</c:v>
                </c:pt>
              </c:strCache>
            </c:strRef>
          </c:cat>
          <c:val>
            <c:numRef>
              <c:f>'Pivot Table'!$B$65:$B$69</c:f>
              <c:numCache>
                <c:formatCode>General</c:formatCode>
                <c:ptCount val="4"/>
                <c:pt idx="0">
                  <c:v>207</c:v>
                </c:pt>
                <c:pt idx="1">
                  <c:v>37</c:v>
                </c:pt>
                <c:pt idx="2">
                  <c:v>140</c:v>
                </c:pt>
                <c:pt idx="3">
                  <c:v>134</c:v>
                </c:pt>
              </c:numCache>
            </c:numRef>
          </c:val>
          <c:extLst>
            <c:ext xmlns:c16="http://schemas.microsoft.com/office/drawing/2014/chart" uri="{C3380CC4-5D6E-409C-BE32-E72D297353CC}">
              <c16:uniqueId val="{00000008-D325-48E4-B19C-7376C292DCE4}"/>
            </c:ext>
          </c:extLst>
        </c:ser>
        <c:ser>
          <c:idx val="1"/>
          <c:order val="1"/>
          <c:tx>
            <c:strRef>
              <c:f>'Pivot Table'!$C$63:$C$64</c:f>
              <c:strCache>
                <c:ptCount val="1"/>
                <c:pt idx="0">
                  <c:v>Male</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A-D325-48E4-B19C-7376C292DCE4}"/>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C-D325-48E4-B19C-7376C292DCE4}"/>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E-D325-48E4-B19C-7376C292DCE4}"/>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0-D325-48E4-B19C-7376C292DC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Table'!$A$65:$A$69</c:f>
              <c:strCache>
                <c:ptCount val="4"/>
                <c:pt idx="0">
                  <c:v>Asian</c:v>
                </c:pt>
                <c:pt idx="1">
                  <c:v>Black</c:v>
                </c:pt>
                <c:pt idx="2">
                  <c:v>Caucasian</c:v>
                </c:pt>
                <c:pt idx="3">
                  <c:v>Latino</c:v>
                </c:pt>
              </c:strCache>
            </c:strRef>
          </c:cat>
          <c:val>
            <c:numRef>
              <c:f>'Pivot Table'!$C$65:$C$69</c:f>
              <c:numCache>
                <c:formatCode>General</c:formatCode>
                <c:ptCount val="4"/>
                <c:pt idx="0">
                  <c:v>197</c:v>
                </c:pt>
                <c:pt idx="1">
                  <c:v>37</c:v>
                </c:pt>
                <c:pt idx="2">
                  <c:v>131</c:v>
                </c:pt>
                <c:pt idx="3">
                  <c:v>117</c:v>
                </c:pt>
              </c:numCache>
            </c:numRef>
          </c:val>
          <c:extLst>
            <c:ext xmlns:c16="http://schemas.microsoft.com/office/drawing/2014/chart" uri="{C3380CC4-5D6E-409C-BE32-E72D297353CC}">
              <c16:uniqueId val="{00000011-D325-48E4-B19C-7376C292DCE4}"/>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[Dataset-1.xlsx]Pivot Table!PivotTable11</c:name>
    <c:fmtId val="8"/>
  </c:pivotSource>
  <c:chart>
    <c:title>
      <c:tx>
        <c:rich>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r>
              <a:rPr lang="en-US">
                <a:solidFill>
                  <a:srgbClr val="FFFF00"/>
                </a:solidFill>
              </a:rPr>
              <a:t>Salary by Ethnicity</a:t>
            </a:r>
          </a:p>
        </c:rich>
      </c:tx>
      <c:overlay val="1"/>
      <c:spPr>
        <a:noFill/>
        <a:ln>
          <a:noFill/>
        </a:ln>
        <a:effectLst/>
      </c:spPr>
      <c:txPr>
        <a:bodyPr rot="0" spcFirstLastPara="1" vertOverflow="ellipsis" vert="horz" wrap="square" anchor="ctr" anchorCtr="1"/>
        <a:lstStyle/>
        <a:p>
          <a:pPr>
            <a:defRPr sz="1400" b="0" i="0" u="none" strike="noStrike" kern="1200" spc="0" baseline="0">
              <a:solidFill>
                <a:srgbClr val="FFFF00"/>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layout>
            <c:manualLayout>
              <c:x val="1.5810276679841848E-2"/>
              <c:y val="0.237837905323942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1.5810276679841848E-2"/>
              <c:y val="0.237837905323942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FF66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FFF00"/>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FF6600"/>
            </a:solidFill>
            <a:round/>
          </a:ln>
          <a:effectLst/>
        </c:spPr>
        <c:marker>
          <c:symbol val="none"/>
        </c:marker>
        <c:dLbl>
          <c:idx val="0"/>
          <c:layout>
            <c:manualLayout>
              <c:x val="1.5810276679841848E-2"/>
              <c:y val="0.23783790532394278"/>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FFF00"/>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19050743657044"/>
          <c:y val="3.4159375911344415E-2"/>
          <c:w val="0.5703702974628172"/>
          <c:h val="0.86489209682123069"/>
        </c:manualLayout>
      </c:layout>
      <c:radarChart>
        <c:radarStyle val="marker"/>
        <c:varyColors val="0"/>
        <c:ser>
          <c:idx val="0"/>
          <c:order val="0"/>
          <c:tx>
            <c:strRef>
              <c:f>'Pivot Table'!$B$118</c:f>
              <c:strCache>
                <c:ptCount val="1"/>
                <c:pt idx="0">
                  <c:v>Total</c:v>
                </c:pt>
              </c:strCache>
            </c:strRef>
          </c:tx>
          <c:spPr>
            <a:ln w="28575" cap="rnd">
              <a:solidFill>
                <a:srgbClr val="FF6600"/>
              </a:solidFill>
              <a:round/>
            </a:ln>
            <a:effectLst/>
          </c:spPr>
          <c:marker>
            <c:symbol val="none"/>
          </c:marker>
          <c:dLbls>
            <c:dLbl>
              <c:idx val="0"/>
              <c:layout>
                <c:manualLayout>
                  <c:x val="1.5810276679841848E-2"/>
                  <c:y val="0.237837905323942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9EC-4404-8F42-BCE35DDC079F}"/>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FFFF00"/>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Table'!$A$119:$A$123</c:f>
              <c:strCache>
                <c:ptCount val="4"/>
                <c:pt idx="0">
                  <c:v>Asian</c:v>
                </c:pt>
                <c:pt idx="1">
                  <c:v>Black</c:v>
                </c:pt>
                <c:pt idx="2">
                  <c:v>Caucasian</c:v>
                </c:pt>
                <c:pt idx="3">
                  <c:v>Latino</c:v>
                </c:pt>
              </c:strCache>
            </c:strRef>
          </c:cat>
          <c:val>
            <c:numRef>
              <c:f>'Pivot Table'!$B$119:$B$123</c:f>
              <c:numCache>
                <c:formatCode>[$$-409]#,##0_ ;\-[$$-409]#,##0\ </c:formatCode>
                <c:ptCount val="4"/>
                <c:pt idx="0">
                  <c:v>47521701</c:v>
                </c:pt>
                <c:pt idx="1">
                  <c:v>8067626</c:v>
                </c:pt>
                <c:pt idx="2">
                  <c:v>29632501</c:v>
                </c:pt>
                <c:pt idx="3">
                  <c:v>27995537</c:v>
                </c:pt>
              </c:numCache>
            </c:numRef>
          </c:val>
          <c:extLst>
            <c:ext xmlns:c16="http://schemas.microsoft.com/office/drawing/2014/chart" uri="{C3380CC4-5D6E-409C-BE32-E72D297353CC}">
              <c16:uniqueId val="{00000001-19EC-4404-8F42-BCE35DDC079F}"/>
            </c:ext>
          </c:extLst>
        </c:ser>
        <c:dLbls>
          <c:showLegendKey val="0"/>
          <c:showVal val="1"/>
          <c:showCatName val="0"/>
          <c:showSerName val="0"/>
          <c:showPercent val="0"/>
          <c:showBubbleSize val="0"/>
        </c:dLbls>
        <c:axId val="635166464"/>
        <c:axId val="635154464"/>
      </c:radarChart>
      <c:catAx>
        <c:axId val="63516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rgbClr val="FFFF00"/>
                </a:solidFill>
                <a:latin typeface="+mn-lt"/>
                <a:ea typeface="+mn-ea"/>
                <a:cs typeface="+mn-cs"/>
              </a:defRPr>
            </a:pPr>
            <a:endParaRPr lang="en-NG"/>
          </a:p>
        </c:txPr>
        <c:crossAx val="635154464"/>
        <c:crosses val="autoZero"/>
        <c:auto val="1"/>
        <c:lblAlgn val="ctr"/>
        <c:lblOffset val="100"/>
        <c:noMultiLvlLbl val="0"/>
      </c:catAx>
      <c:valAx>
        <c:axId val="635154464"/>
        <c:scaling>
          <c:orientation val="minMax"/>
        </c:scaling>
        <c:delete val="1"/>
        <c:axPos val="l"/>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crossAx val="63516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6.png"/><Relationship Id="rId3" Type="http://schemas.openxmlformats.org/officeDocument/2006/relationships/chart" Target="../charts/chart2.xml"/><Relationship Id="rId7" Type="http://schemas.openxmlformats.org/officeDocument/2006/relationships/chart" Target="../charts/chart6.xml"/><Relationship Id="rId12" Type="http://schemas.microsoft.com/office/2017/06/relationships/model3d" Target="../media/model3d1.glb"/><Relationship Id="rId2" Type="http://schemas.openxmlformats.org/officeDocument/2006/relationships/chart" Target="../charts/chart1.xml"/><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5.xml"/><Relationship Id="rId11" Type="http://schemas.openxmlformats.org/officeDocument/2006/relationships/image" Target="../media/image5.svg"/><Relationship Id="rId5" Type="http://schemas.openxmlformats.org/officeDocument/2006/relationships/chart" Target="../charts/chart4.xml"/><Relationship Id="rId15" Type="http://schemas.openxmlformats.org/officeDocument/2006/relationships/image" Target="../media/image7.png"/><Relationship Id="rId10" Type="http://schemas.openxmlformats.org/officeDocument/2006/relationships/image" Target="../media/image4.png"/><Relationship Id="rId4" Type="http://schemas.openxmlformats.org/officeDocument/2006/relationships/chart" Target="../charts/chart3.xml"/><Relationship Id="rId9" Type="http://schemas.openxmlformats.org/officeDocument/2006/relationships/image" Target="../media/image3.svg"/><Relationship Id="rId14" Type="http://schemas.microsoft.com/office/2017/06/relationships/model3d" Target="../media/model3d2.glb"/></Relationships>
</file>

<file path=xl/drawings/drawing1.xml><?xml version="1.0" encoding="utf-8"?>
<xdr:wsDr xmlns:xdr="http://schemas.openxmlformats.org/drawingml/2006/spreadsheetDrawing" xmlns:a="http://schemas.openxmlformats.org/drawingml/2006/main">
  <xdr:twoCellAnchor>
    <xdr:from>
      <xdr:col>1</xdr:col>
      <xdr:colOff>95251</xdr:colOff>
      <xdr:row>1</xdr:row>
      <xdr:rowOff>66675</xdr:rowOff>
    </xdr:from>
    <xdr:to>
      <xdr:col>3</xdr:col>
      <xdr:colOff>95250</xdr:colOff>
      <xdr:row>7</xdr:row>
      <xdr:rowOff>19051</xdr:rowOff>
    </xdr:to>
    <xdr:sp macro="" textlink="">
      <xdr:nvSpPr>
        <xdr:cNvPr id="2" name="TextBox 1">
          <a:extLst>
            <a:ext uri="{FF2B5EF4-FFF2-40B4-BE49-F238E27FC236}">
              <a16:creationId xmlns:a16="http://schemas.microsoft.com/office/drawing/2014/main" id="{35735720-B5B6-7466-D367-34ACD3E51B08}"/>
            </a:ext>
          </a:extLst>
        </xdr:cNvPr>
        <xdr:cNvSpPr txBox="1"/>
      </xdr:nvSpPr>
      <xdr:spPr>
        <a:xfrm>
          <a:off x="704851" y="257175"/>
          <a:ext cx="1219199" cy="1095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kern="1200"/>
        </a:p>
      </xdr:txBody>
    </xdr:sp>
    <xdr:clientData/>
  </xdr:twoCellAnchor>
  <xdr:twoCellAnchor editAs="oneCell">
    <xdr:from>
      <xdr:col>1</xdr:col>
      <xdr:colOff>9525</xdr:colOff>
      <xdr:row>1</xdr:row>
      <xdr:rowOff>28575</xdr:rowOff>
    </xdr:from>
    <xdr:to>
      <xdr:col>2</xdr:col>
      <xdr:colOff>523875</xdr:colOff>
      <xdr:row>7</xdr:row>
      <xdr:rowOff>9525</xdr:rowOff>
    </xdr:to>
    <xdr:pic>
      <xdr:nvPicPr>
        <xdr:cNvPr id="4" name="Picture 3">
          <a:extLst>
            <a:ext uri="{FF2B5EF4-FFF2-40B4-BE49-F238E27FC236}">
              <a16:creationId xmlns:a16="http://schemas.microsoft.com/office/drawing/2014/main" id="{967007B5-2E1E-1F93-2B37-5A6877A52F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9125" y="219075"/>
          <a:ext cx="1123950" cy="1123950"/>
        </a:xfrm>
        <a:prstGeom prst="rect">
          <a:avLst/>
        </a:prstGeom>
      </xdr:spPr>
    </xdr:pic>
    <xdr:clientData/>
  </xdr:twoCellAnchor>
  <xdr:twoCellAnchor>
    <xdr:from>
      <xdr:col>2</xdr:col>
      <xdr:colOff>600076</xdr:colOff>
      <xdr:row>4</xdr:row>
      <xdr:rowOff>85725</xdr:rowOff>
    </xdr:from>
    <xdr:to>
      <xdr:col>7</xdr:col>
      <xdr:colOff>466726</xdr:colOff>
      <xdr:row>9</xdr:row>
      <xdr:rowOff>123824</xdr:rowOff>
    </xdr:to>
    <xdr:sp macro="" textlink="">
      <xdr:nvSpPr>
        <xdr:cNvPr id="5" name="TextBox 4">
          <a:extLst>
            <a:ext uri="{FF2B5EF4-FFF2-40B4-BE49-F238E27FC236}">
              <a16:creationId xmlns:a16="http://schemas.microsoft.com/office/drawing/2014/main" id="{1BD7087B-7DB0-A1D1-E01F-CED923044666}"/>
            </a:ext>
          </a:extLst>
        </xdr:cNvPr>
        <xdr:cNvSpPr txBox="1"/>
      </xdr:nvSpPr>
      <xdr:spPr>
        <a:xfrm>
          <a:off x="1819276" y="847725"/>
          <a:ext cx="2914650" cy="990599"/>
        </a:xfrm>
        <a:prstGeom prst="rect">
          <a:avLst/>
        </a:prstGeom>
        <a:noFill/>
        <a:ln w="25400" cmpd="sng">
          <a:solidFill>
            <a:schemeClr val="lt1">
              <a:shade val="50000"/>
              <a:alpha val="42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kern="1200">
              <a:solidFill>
                <a:srgbClr val="FFFF00"/>
              </a:solidFill>
            </a:rPr>
            <a:t>Total Employee</a:t>
          </a:r>
          <a:r>
            <a:rPr lang="en-US" sz="2000" b="1" kern="1200" baseline="0">
              <a:solidFill>
                <a:srgbClr val="FFFF00"/>
              </a:solidFill>
            </a:rPr>
            <a:t> Number</a:t>
          </a:r>
        </a:p>
        <a:p>
          <a:pPr algn="ctr"/>
          <a:r>
            <a:rPr lang="en-NG" sz="2000" b="1" i="0" u="none" strike="noStrike">
              <a:solidFill>
                <a:srgbClr val="FFFF00"/>
              </a:solidFill>
              <a:effectLst/>
              <a:latin typeface="+mn-lt"/>
              <a:ea typeface="+mn-ea"/>
              <a:cs typeface="+mn-cs"/>
            </a:rPr>
            <a:t>1000</a:t>
          </a:r>
          <a:r>
            <a:rPr lang="en-NG" sz="2000" b="1">
              <a:solidFill>
                <a:srgbClr val="FFFF00"/>
              </a:solidFill>
            </a:rPr>
            <a:t> </a:t>
          </a:r>
          <a:endParaRPr lang="en-US" sz="2000" b="1" kern="1200" baseline="0">
            <a:solidFill>
              <a:srgbClr val="FFFF00"/>
            </a:solidFill>
          </a:endParaRPr>
        </a:p>
      </xdr:txBody>
    </xdr:sp>
    <xdr:clientData/>
  </xdr:twoCellAnchor>
  <xdr:twoCellAnchor>
    <xdr:from>
      <xdr:col>3</xdr:col>
      <xdr:colOff>514351</xdr:colOff>
      <xdr:row>1</xdr:row>
      <xdr:rowOff>66675</xdr:rowOff>
    </xdr:from>
    <xdr:to>
      <xdr:col>18</xdr:col>
      <xdr:colOff>295275</xdr:colOff>
      <xdr:row>4</xdr:row>
      <xdr:rowOff>66675</xdr:rowOff>
    </xdr:to>
    <xdr:sp macro="" textlink="">
      <xdr:nvSpPr>
        <xdr:cNvPr id="8" name="TextBox 7">
          <a:extLst>
            <a:ext uri="{FF2B5EF4-FFF2-40B4-BE49-F238E27FC236}">
              <a16:creationId xmlns:a16="http://schemas.microsoft.com/office/drawing/2014/main" id="{FD0B1275-BB18-88B8-84B5-F20C069AF7EF}"/>
            </a:ext>
          </a:extLst>
        </xdr:cNvPr>
        <xdr:cNvSpPr txBox="1"/>
      </xdr:nvSpPr>
      <xdr:spPr>
        <a:xfrm>
          <a:off x="2343151" y="257175"/>
          <a:ext cx="8924924"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b="1" kern="1200">
              <a:solidFill>
                <a:srgbClr val="FFFF00"/>
              </a:solidFill>
              <a:latin typeface="Arial Rounded MT Bold" panose="020F0704030504030204" pitchFamily="34" charset="0"/>
            </a:rPr>
            <a:t>Swift Ride Automobile</a:t>
          </a:r>
          <a:r>
            <a:rPr lang="en-US" sz="3200" b="1" kern="1200" baseline="0">
              <a:solidFill>
                <a:srgbClr val="FFFF00"/>
              </a:solidFill>
              <a:latin typeface="Arial Rounded MT Bold" panose="020F0704030504030204" pitchFamily="34" charset="0"/>
            </a:rPr>
            <a:t> Annual Dashboard</a:t>
          </a:r>
          <a:endParaRPr lang="en-NG" sz="3200" b="1" kern="1200">
            <a:solidFill>
              <a:srgbClr val="FFFF00"/>
            </a:solidFill>
            <a:latin typeface="Arial Rounded MT Bold" panose="020F0704030504030204" pitchFamily="34" charset="0"/>
          </a:endParaRPr>
        </a:p>
      </xdr:txBody>
    </xdr:sp>
    <xdr:clientData/>
  </xdr:twoCellAnchor>
  <xdr:twoCellAnchor>
    <xdr:from>
      <xdr:col>1</xdr:col>
      <xdr:colOff>409575</xdr:colOff>
      <xdr:row>10</xdr:row>
      <xdr:rowOff>38100</xdr:rowOff>
    </xdr:from>
    <xdr:to>
      <xdr:col>9</xdr:col>
      <xdr:colOff>304800</xdr:colOff>
      <xdr:row>24</xdr:row>
      <xdr:rowOff>28575</xdr:rowOff>
    </xdr:to>
    <xdr:sp macro="" textlink="">
      <xdr:nvSpPr>
        <xdr:cNvPr id="9" name="Flowchart: Terminator 8">
          <a:extLst>
            <a:ext uri="{FF2B5EF4-FFF2-40B4-BE49-F238E27FC236}">
              <a16:creationId xmlns:a16="http://schemas.microsoft.com/office/drawing/2014/main" id="{487C0C2F-D62F-3D9B-89FD-A36ED02802B8}"/>
            </a:ext>
          </a:extLst>
        </xdr:cNvPr>
        <xdr:cNvSpPr/>
      </xdr:nvSpPr>
      <xdr:spPr>
        <a:xfrm>
          <a:off x="1019175" y="1943100"/>
          <a:ext cx="4772025" cy="2657475"/>
        </a:xfrm>
        <a:prstGeom prst="flowChartTerminator">
          <a:avLst/>
        </a:prstGeom>
        <a:solidFill>
          <a:srgbClr val="11003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kern="1200"/>
        </a:p>
      </xdr:txBody>
    </xdr:sp>
    <xdr:clientData/>
  </xdr:twoCellAnchor>
  <xdr:twoCellAnchor>
    <xdr:from>
      <xdr:col>1</xdr:col>
      <xdr:colOff>342900</xdr:colOff>
      <xdr:row>25</xdr:row>
      <xdr:rowOff>123825</xdr:rowOff>
    </xdr:from>
    <xdr:to>
      <xdr:col>9</xdr:col>
      <xdr:colOff>238125</xdr:colOff>
      <xdr:row>39</xdr:row>
      <xdr:rowOff>28574</xdr:rowOff>
    </xdr:to>
    <xdr:sp macro="" textlink="">
      <xdr:nvSpPr>
        <xdr:cNvPr id="10" name="Flowchart: Terminator 9">
          <a:extLst>
            <a:ext uri="{FF2B5EF4-FFF2-40B4-BE49-F238E27FC236}">
              <a16:creationId xmlns:a16="http://schemas.microsoft.com/office/drawing/2014/main" id="{18973570-5453-10B2-D93A-1C73C672E877}"/>
            </a:ext>
          </a:extLst>
        </xdr:cNvPr>
        <xdr:cNvSpPr/>
      </xdr:nvSpPr>
      <xdr:spPr>
        <a:xfrm>
          <a:off x="952500" y="4886325"/>
          <a:ext cx="4772025" cy="2571749"/>
        </a:xfrm>
        <a:prstGeom prst="flowChartTerminator">
          <a:avLst/>
        </a:prstGeom>
        <a:solidFill>
          <a:srgbClr val="11003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kern="1200">
            <a:solidFill>
              <a:schemeClr val="lt1"/>
            </a:solidFill>
            <a:latin typeface="+mn-lt"/>
            <a:ea typeface="+mn-ea"/>
            <a:cs typeface="+mn-cs"/>
          </a:endParaRPr>
        </a:p>
      </xdr:txBody>
    </xdr:sp>
    <xdr:clientData/>
  </xdr:twoCellAnchor>
  <xdr:twoCellAnchor>
    <xdr:from>
      <xdr:col>9</xdr:col>
      <xdr:colOff>114300</xdr:colOff>
      <xdr:row>19</xdr:row>
      <xdr:rowOff>9525</xdr:rowOff>
    </xdr:from>
    <xdr:to>
      <xdr:col>13</xdr:col>
      <xdr:colOff>19050</xdr:colOff>
      <xdr:row>30</xdr:row>
      <xdr:rowOff>180975</xdr:rowOff>
    </xdr:to>
    <xdr:sp macro="" textlink="">
      <xdr:nvSpPr>
        <xdr:cNvPr id="11" name="Oval 10">
          <a:extLst>
            <a:ext uri="{FF2B5EF4-FFF2-40B4-BE49-F238E27FC236}">
              <a16:creationId xmlns:a16="http://schemas.microsoft.com/office/drawing/2014/main" id="{0D0ECE1B-606D-F588-56ED-0728ECA85C0E}"/>
            </a:ext>
          </a:extLst>
        </xdr:cNvPr>
        <xdr:cNvSpPr/>
      </xdr:nvSpPr>
      <xdr:spPr>
        <a:xfrm>
          <a:off x="5600700" y="3629025"/>
          <a:ext cx="2343150" cy="2266950"/>
        </a:xfrm>
        <a:prstGeom prst="ellipse">
          <a:avLst/>
        </a:prstGeom>
        <a:solidFill>
          <a:srgbClr val="11003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kern="1200">
            <a:solidFill>
              <a:schemeClr val="lt1"/>
            </a:solidFill>
            <a:latin typeface="+mn-lt"/>
            <a:ea typeface="+mn-ea"/>
            <a:cs typeface="+mn-cs"/>
          </a:endParaRPr>
        </a:p>
      </xdr:txBody>
    </xdr:sp>
    <xdr:clientData/>
  </xdr:twoCellAnchor>
  <xdr:twoCellAnchor>
    <xdr:from>
      <xdr:col>12</xdr:col>
      <xdr:colOff>419101</xdr:colOff>
      <xdr:row>10</xdr:row>
      <xdr:rowOff>28575</xdr:rowOff>
    </xdr:from>
    <xdr:to>
      <xdr:col>20</xdr:col>
      <xdr:colOff>381001</xdr:colOff>
      <xdr:row>23</xdr:row>
      <xdr:rowOff>123824</xdr:rowOff>
    </xdr:to>
    <xdr:sp macro="" textlink="">
      <xdr:nvSpPr>
        <xdr:cNvPr id="12" name="Flowchart: Terminator 11">
          <a:extLst>
            <a:ext uri="{FF2B5EF4-FFF2-40B4-BE49-F238E27FC236}">
              <a16:creationId xmlns:a16="http://schemas.microsoft.com/office/drawing/2014/main" id="{53D18FEC-17A8-AD5D-3592-32DA19AA70E8}"/>
            </a:ext>
          </a:extLst>
        </xdr:cNvPr>
        <xdr:cNvSpPr/>
      </xdr:nvSpPr>
      <xdr:spPr>
        <a:xfrm>
          <a:off x="7734301" y="1933575"/>
          <a:ext cx="4838700" cy="2571749"/>
        </a:xfrm>
        <a:prstGeom prst="flowChartTerminator">
          <a:avLst/>
        </a:prstGeom>
        <a:solidFill>
          <a:srgbClr val="11003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kern="1200">
            <a:solidFill>
              <a:schemeClr val="lt1"/>
            </a:solidFill>
            <a:latin typeface="+mn-lt"/>
            <a:ea typeface="+mn-ea"/>
            <a:cs typeface="+mn-cs"/>
          </a:endParaRPr>
        </a:p>
      </xdr:txBody>
    </xdr:sp>
    <xdr:clientData/>
  </xdr:twoCellAnchor>
  <xdr:twoCellAnchor>
    <xdr:from>
      <xdr:col>13</xdr:col>
      <xdr:colOff>38100</xdr:colOff>
      <xdr:row>24</xdr:row>
      <xdr:rowOff>76200</xdr:rowOff>
    </xdr:from>
    <xdr:to>
      <xdr:col>20</xdr:col>
      <xdr:colOff>542925</xdr:colOff>
      <xdr:row>37</xdr:row>
      <xdr:rowOff>171449</xdr:rowOff>
    </xdr:to>
    <xdr:sp macro="" textlink="">
      <xdr:nvSpPr>
        <xdr:cNvPr id="13" name="Flowchart: Terminator 12">
          <a:extLst>
            <a:ext uri="{FF2B5EF4-FFF2-40B4-BE49-F238E27FC236}">
              <a16:creationId xmlns:a16="http://schemas.microsoft.com/office/drawing/2014/main" id="{DFC675AA-CE2C-042D-3CAA-A87D07E5FAF6}"/>
            </a:ext>
          </a:extLst>
        </xdr:cNvPr>
        <xdr:cNvSpPr/>
      </xdr:nvSpPr>
      <xdr:spPr>
        <a:xfrm>
          <a:off x="7962900" y="4648200"/>
          <a:ext cx="4772025" cy="2571749"/>
        </a:xfrm>
        <a:prstGeom prst="flowChartTerminator">
          <a:avLst/>
        </a:prstGeom>
        <a:solidFill>
          <a:srgbClr val="11003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kern="1200">
            <a:solidFill>
              <a:schemeClr val="lt1"/>
            </a:solidFill>
            <a:latin typeface="+mn-lt"/>
            <a:ea typeface="+mn-ea"/>
            <a:cs typeface="+mn-cs"/>
          </a:endParaRPr>
        </a:p>
      </xdr:txBody>
    </xdr:sp>
    <xdr:clientData/>
  </xdr:twoCellAnchor>
  <xdr:twoCellAnchor>
    <xdr:from>
      <xdr:col>8</xdr:col>
      <xdr:colOff>47626</xdr:colOff>
      <xdr:row>4</xdr:row>
      <xdr:rowOff>95250</xdr:rowOff>
    </xdr:from>
    <xdr:to>
      <xdr:col>13</xdr:col>
      <xdr:colOff>304800</xdr:colOff>
      <xdr:row>9</xdr:row>
      <xdr:rowOff>133349</xdr:rowOff>
    </xdr:to>
    <xdr:sp macro="" textlink="">
      <xdr:nvSpPr>
        <xdr:cNvPr id="14" name="TextBox 13">
          <a:extLst>
            <a:ext uri="{FF2B5EF4-FFF2-40B4-BE49-F238E27FC236}">
              <a16:creationId xmlns:a16="http://schemas.microsoft.com/office/drawing/2014/main" id="{B5C4DBCB-3602-AB5F-7A00-E709AE15260E}"/>
            </a:ext>
          </a:extLst>
        </xdr:cNvPr>
        <xdr:cNvSpPr txBox="1"/>
      </xdr:nvSpPr>
      <xdr:spPr>
        <a:xfrm>
          <a:off x="4924426" y="857250"/>
          <a:ext cx="3305174" cy="990599"/>
        </a:xfrm>
        <a:prstGeom prst="rect">
          <a:avLst/>
        </a:prstGeom>
        <a:noFill/>
        <a:ln w="25400" cmpd="sng">
          <a:solidFill>
            <a:schemeClr val="lt1">
              <a:shade val="50000"/>
              <a:alpha val="42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1" kern="1200">
              <a:solidFill>
                <a:srgbClr val="FFFF00"/>
              </a:solidFill>
              <a:latin typeface="+mn-lt"/>
              <a:ea typeface="+mn-ea"/>
              <a:cs typeface="+mn-cs"/>
            </a:rPr>
            <a:t>Average Bonus %</a:t>
          </a:r>
        </a:p>
        <a:p>
          <a:pPr marL="0" indent="0" algn="ctr"/>
          <a:r>
            <a:rPr lang="en-US" sz="2000" b="1" kern="1200">
              <a:solidFill>
                <a:srgbClr val="FFFF00"/>
              </a:solidFill>
              <a:latin typeface="+mn-lt"/>
              <a:ea typeface="+mn-ea"/>
              <a:cs typeface="+mn-cs"/>
            </a:rPr>
            <a:t>9%</a:t>
          </a:r>
        </a:p>
      </xdr:txBody>
    </xdr:sp>
    <xdr:clientData/>
  </xdr:twoCellAnchor>
  <xdr:twoCellAnchor>
    <xdr:from>
      <xdr:col>13</xdr:col>
      <xdr:colOff>523875</xdr:colOff>
      <xdr:row>4</xdr:row>
      <xdr:rowOff>85725</xdr:rowOff>
    </xdr:from>
    <xdr:to>
      <xdr:col>19</xdr:col>
      <xdr:colOff>295275</xdr:colOff>
      <xdr:row>9</xdr:row>
      <xdr:rowOff>123824</xdr:rowOff>
    </xdr:to>
    <xdr:sp macro="" textlink="">
      <xdr:nvSpPr>
        <xdr:cNvPr id="15" name="TextBox 14">
          <a:extLst>
            <a:ext uri="{FF2B5EF4-FFF2-40B4-BE49-F238E27FC236}">
              <a16:creationId xmlns:a16="http://schemas.microsoft.com/office/drawing/2014/main" id="{57209E6D-1156-672D-F863-F71D65ADC973}"/>
            </a:ext>
          </a:extLst>
        </xdr:cNvPr>
        <xdr:cNvSpPr txBox="1"/>
      </xdr:nvSpPr>
      <xdr:spPr>
        <a:xfrm>
          <a:off x="8448675" y="847725"/>
          <a:ext cx="3429000" cy="990599"/>
        </a:xfrm>
        <a:prstGeom prst="rect">
          <a:avLst/>
        </a:prstGeom>
        <a:noFill/>
        <a:ln w="25400" cmpd="sng">
          <a:solidFill>
            <a:schemeClr val="lt1">
              <a:shade val="50000"/>
              <a:alpha val="42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2000" b="1" kern="1200">
              <a:solidFill>
                <a:srgbClr val="FFFF00"/>
              </a:solidFill>
              <a:latin typeface="+mn-lt"/>
              <a:ea typeface="+mn-ea"/>
              <a:cs typeface="+mn-cs"/>
            </a:rPr>
            <a:t>Employee By </a:t>
          </a:r>
        </a:p>
        <a:p>
          <a:pPr marL="0" indent="0" algn="l"/>
          <a:r>
            <a:rPr lang="en-US" sz="2000" b="1" kern="1200">
              <a:solidFill>
                <a:srgbClr val="FFFF00"/>
              </a:solidFill>
              <a:latin typeface="+mn-lt"/>
              <a:ea typeface="+mn-ea"/>
              <a:cs typeface="+mn-cs"/>
            </a:rPr>
            <a:t>Gender</a:t>
          </a:r>
        </a:p>
      </xdr:txBody>
    </xdr:sp>
    <xdr:clientData/>
  </xdr:twoCellAnchor>
  <xdr:twoCellAnchor>
    <xdr:from>
      <xdr:col>16</xdr:col>
      <xdr:colOff>447675</xdr:colOff>
      <xdr:row>4</xdr:row>
      <xdr:rowOff>180975</xdr:rowOff>
    </xdr:from>
    <xdr:to>
      <xdr:col>19</xdr:col>
      <xdr:colOff>114299</xdr:colOff>
      <xdr:row>9</xdr:row>
      <xdr:rowOff>19049</xdr:rowOff>
    </xdr:to>
    <xdr:graphicFrame macro="">
      <xdr:nvGraphicFramePr>
        <xdr:cNvPr id="16" name="Chart 15">
          <a:extLst>
            <a:ext uri="{FF2B5EF4-FFF2-40B4-BE49-F238E27FC236}">
              <a16:creationId xmlns:a16="http://schemas.microsoft.com/office/drawing/2014/main" id="{66D4E099-4020-4F5A-B742-165D0D35AF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523875</xdr:colOff>
      <xdr:row>10</xdr:row>
      <xdr:rowOff>114300</xdr:rowOff>
    </xdr:from>
    <xdr:to>
      <xdr:col>9</xdr:col>
      <xdr:colOff>209550</xdr:colOff>
      <xdr:row>23</xdr:row>
      <xdr:rowOff>104775</xdr:rowOff>
    </xdr:to>
    <xdr:graphicFrame macro="">
      <xdr:nvGraphicFramePr>
        <xdr:cNvPr id="19" name="Chart 18">
          <a:extLst>
            <a:ext uri="{FF2B5EF4-FFF2-40B4-BE49-F238E27FC236}">
              <a16:creationId xmlns:a16="http://schemas.microsoft.com/office/drawing/2014/main" id="{B4BAE1B1-0A1E-4C61-9047-469B9DEDE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47625</xdr:colOff>
      <xdr:row>10</xdr:row>
      <xdr:rowOff>104775</xdr:rowOff>
    </xdr:from>
    <xdr:to>
      <xdr:col>20</xdr:col>
      <xdr:colOff>352425</xdr:colOff>
      <xdr:row>23</xdr:row>
      <xdr:rowOff>19050</xdr:rowOff>
    </xdr:to>
    <xdr:graphicFrame macro="">
      <xdr:nvGraphicFramePr>
        <xdr:cNvPr id="20" name="Chart 19">
          <a:extLst>
            <a:ext uri="{FF2B5EF4-FFF2-40B4-BE49-F238E27FC236}">
              <a16:creationId xmlns:a16="http://schemas.microsoft.com/office/drawing/2014/main" id="{C119CFB0-BB3F-4CB2-8E64-7057BAA47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438149</xdr:colOff>
      <xdr:row>25</xdr:row>
      <xdr:rowOff>104776</xdr:rowOff>
    </xdr:from>
    <xdr:to>
      <xdr:col>8</xdr:col>
      <xdr:colOff>581025</xdr:colOff>
      <xdr:row>38</xdr:row>
      <xdr:rowOff>57150</xdr:rowOff>
    </xdr:to>
    <xdr:graphicFrame macro="">
      <xdr:nvGraphicFramePr>
        <xdr:cNvPr id="21" name="Chart 20">
          <a:extLst>
            <a:ext uri="{FF2B5EF4-FFF2-40B4-BE49-F238E27FC236}">
              <a16:creationId xmlns:a16="http://schemas.microsoft.com/office/drawing/2014/main" id="{D9C42126-2BC2-4480-BC94-07D591C460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142875</xdr:colOff>
      <xdr:row>24</xdr:row>
      <xdr:rowOff>133349</xdr:rowOff>
    </xdr:from>
    <xdr:to>
      <xdr:col>20</xdr:col>
      <xdr:colOff>447675</xdr:colOff>
      <xdr:row>37</xdr:row>
      <xdr:rowOff>85724</xdr:rowOff>
    </xdr:to>
    <xdr:graphicFrame macro="">
      <xdr:nvGraphicFramePr>
        <xdr:cNvPr id="22" name="Chart 21">
          <a:extLst>
            <a:ext uri="{FF2B5EF4-FFF2-40B4-BE49-F238E27FC236}">
              <a16:creationId xmlns:a16="http://schemas.microsoft.com/office/drawing/2014/main" id="{A22EA287-A5A0-4FD8-8866-1E35F7F88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114299</xdr:colOff>
      <xdr:row>17</xdr:row>
      <xdr:rowOff>95250</xdr:rowOff>
    </xdr:from>
    <xdr:to>
      <xdr:col>16</xdr:col>
      <xdr:colOff>142874</xdr:colOff>
      <xdr:row>33</xdr:row>
      <xdr:rowOff>123825</xdr:rowOff>
    </xdr:to>
    <xdr:graphicFrame macro="">
      <xdr:nvGraphicFramePr>
        <xdr:cNvPr id="23" name="Chart 22">
          <a:extLst>
            <a:ext uri="{FF2B5EF4-FFF2-40B4-BE49-F238E27FC236}">
              <a16:creationId xmlns:a16="http://schemas.microsoft.com/office/drawing/2014/main" id="{4820B6C6-1EE8-4BA4-A868-05D05647F3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388143</xdr:colOff>
      <xdr:row>16</xdr:row>
      <xdr:rowOff>95249</xdr:rowOff>
    </xdr:from>
    <xdr:to>
      <xdr:col>12</xdr:col>
      <xdr:colOff>407194</xdr:colOff>
      <xdr:row>19</xdr:row>
      <xdr:rowOff>47624</xdr:rowOff>
    </xdr:to>
    <xdr:sp macro="" textlink="">
      <xdr:nvSpPr>
        <xdr:cNvPr id="24" name="TextBox 23">
          <a:extLst>
            <a:ext uri="{FF2B5EF4-FFF2-40B4-BE49-F238E27FC236}">
              <a16:creationId xmlns:a16="http://schemas.microsoft.com/office/drawing/2014/main" id="{22895AA0-6C27-ABA3-7638-EE70423B3D91}"/>
            </a:ext>
          </a:extLst>
        </xdr:cNvPr>
        <xdr:cNvSpPr txBox="1"/>
      </xdr:nvSpPr>
      <xdr:spPr>
        <a:xfrm>
          <a:off x="5853112" y="3143249"/>
          <a:ext cx="1840707"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rgbClr val="FFFF00"/>
              </a:solidFill>
              <a:latin typeface="Arial Rounded MT Bold" panose="020F0704030504030204" pitchFamily="34" charset="0"/>
            </a:rPr>
            <a:t>Gender</a:t>
          </a:r>
          <a:r>
            <a:rPr lang="en-US" sz="1400" b="1" kern="1200" baseline="0">
              <a:solidFill>
                <a:srgbClr val="FFFF00"/>
              </a:solidFill>
              <a:latin typeface="Arial Rounded MT Bold" panose="020F0704030504030204" pitchFamily="34" charset="0"/>
            </a:rPr>
            <a:t> By Ethnicity</a:t>
          </a:r>
          <a:endParaRPr lang="en-NG" sz="1400" b="1" kern="1200">
            <a:solidFill>
              <a:srgbClr val="FFFF00"/>
            </a:solidFill>
            <a:latin typeface="Arial Rounded MT Bold" panose="020F0704030504030204" pitchFamily="34" charset="0"/>
          </a:endParaRPr>
        </a:p>
      </xdr:txBody>
    </xdr:sp>
    <xdr:clientData/>
  </xdr:twoCellAnchor>
  <xdr:twoCellAnchor editAs="oneCell">
    <xdr:from>
      <xdr:col>6</xdr:col>
      <xdr:colOff>202406</xdr:colOff>
      <xdr:row>6</xdr:row>
      <xdr:rowOff>142875</xdr:rowOff>
    </xdr:from>
    <xdr:to>
      <xdr:col>7</xdr:col>
      <xdr:colOff>381000</xdr:colOff>
      <xdr:row>9</xdr:row>
      <xdr:rowOff>173013</xdr:rowOff>
    </xdr:to>
    <xdr:pic>
      <xdr:nvPicPr>
        <xdr:cNvPr id="26" name="Graphic 25" descr="Users with solid fill">
          <a:extLst>
            <a:ext uri="{FF2B5EF4-FFF2-40B4-BE49-F238E27FC236}">
              <a16:creationId xmlns:a16="http://schemas.microsoft.com/office/drawing/2014/main" id="{A4AE10DB-6C7C-CCF8-FD27-0FB391F340F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845719" y="1285875"/>
          <a:ext cx="785812" cy="601638"/>
        </a:xfrm>
        <a:prstGeom prst="rect">
          <a:avLst/>
        </a:prstGeom>
      </xdr:spPr>
    </xdr:pic>
    <xdr:clientData/>
  </xdr:twoCellAnchor>
  <xdr:twoCellAnchor editAs="oneCell">
    <xdr:from>
      <xdr:col>12</xdr:col>
      <xdr:colOff>285750</xdr:colOff>
      <xdr:row>6</xdr:row>
      <xdr:rowOff>95250</xdr:rowOff>
    </xdr:from>
    <xdr:to>
      <xdr:col>13</xdr:col>
      <xdr:colOff>238125</xdr:colOff>
      <xdr:row>9</xdr:row>
      <xdr:rowOff>83344</xdr:rowOff>
    </xdr:to>
    <xdr:pic>
      <xdr:nvPicPr>
        <xdr:cNvPr id="28" name="Graphic 27" descr="Network with solid fill">
          <a:extLst>
            <a:ext uri="{FF2B5EF4-FFF2-40B4-BE49-F238E27FC236}">
              <a16:creationId xmlns:a16="http://schemas.microsoft.com/office/drawing/2014/main" id="{84BD472D-FB97-7A92-C281-C04D5527C1A9}"/>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7572375" y="1238250"/>
          <a:ext cx="559594" cy="559594"/>
        </a:xfrm>
        <a:prstGeom prst="rect">
          <a:avLst/>
        </a:prstGeom>
      </xdr:spPr>
    </xdr:pic>
    <xdr:clientData/>
  </xdr:twoCellAnchor>
  <xdr:twoCellAnchor>
    <xdr:from>
      <xdr:col>9</xdr:col>
      <xdr:colOff>559100</xdr:colOff>
      <xdr:row>9</xdr:row>
      <xdr:rowOff>106847</xdr:rowOff>
    </xdr:from>
    <xdr:to>
      <xdr:col>12</xdr:col>
      <xdr:colOff>71931</xdr:colOff>
      <xdr:row>16</xdr:row>
      <xdr:rowOff>151565</xdr:rowOff>
    </xdr:to>
    <mc:AlternateContent xmlns:mc="http://schemas.openxmlformats.org/markup-compatibility/2006">
      <mc:Choice xmlns:am3d="http://schemas.microsoft.com/office/drawing/2017/model3d" Requires="am3d">
        <xdr:graphicFrame macro="">
          <xdr:nvGraphicFramePr>
            <xdr:cNvPr id="29" name="3D Model 28" descr="Upward Trend">
              <a:extLst>
                <a:ext uri="{FF2B5EF4-FFF2-40B4-BE49-F238E27FC236}">
                  <a16:creationId xmlns:a16="http://schemas.microsoft.com/office/drawing/2014/main" id="{3607BB1C-8723-7AC2-FB80-C0539E01F185}"/>
                </a:ext>
              </a:extLst>
            </xdr:cNvPr>
            <xdr:cNvGraphicFramePr>
              <a:graphicFrameLocks noChangeAspect="1"/>
            </xdr:cNvGraphicFramePr>
          </xdr:nvGraphicFramePr>
          <xdr:xfrm>
            <a:off x="0" y="0"/>
            <a:ext cx="0" cy="0"/>
          </xdr:xfrm>
          <a:graphic>
            <a:graphicData uri="http://schemas.microsoft.com/office/drawing/2017/model3d">
              <am3d:model3d xmlns:r="http://schemas.openxmlformats.org/officeDocument/2006/relationships" r:embed="rId12">
                <am3d:spPr>
                  <a:xfrm>
                    <a:off x="0" y="0"/>
                    <a:ext cx="1341631" cy="1378218"/>
                  </a:xfrm>
                  <a:prstGeom prst="rect">
                    <a:avLst/>
                  </a:prstGeom>
                </am3d:spPr>
                <am3d:camera>
                  <am3d:pos x="0" y="0" z="65012918"/>
                  <am3d:up dx="0" dy="36000000" dz="0"/>
                  <am3d:lookAt x="0" y="0" z="0"/>
                  <am3d:perspective fov="2700000"/>
                </am3d:camera>
                <am3d:trans>
                  <am3d:meterPerModelUnit n="101711" d="1000000"/>
                  <am3d:preTrans dx="0" dy="-16609428" dz="0"/>
                  <am3d:scale>
                    <am3d:sx n="1000000" d="1000000"/>
                    <am3d:sy n="1000000" d="1000000"/>
                    <am3d:sz n="1000000" d="1000000"/>
                  </am3d:scale>
                  <am3d:rot ax="291269" ay="1101920" az="91974"/>
                  <am3d:postTrans dx="0" dy="0" dz="0"/>
                </am3d:trans>
                <am3d:raster rName="Office3DRenderer" rVer="16.0.8326">
                  <am3d:blip r:embed="rId13"/>
                </am3d:raster>
                <am3d:objViewport viewportSz="1860865"/>
                <am3d:ambientLight>
                  <am3d:clr>
                    <a:scrgbClr r="50000" g="50000" b="50000"/>
                  </am3d:clr>
                  <am3d:illuminance n="500000" d="1000000"/>
                </am3d:ambientLight>
                <am3d:ptLight rad="0">
                  <am3d:clr>
                    <a:scrgbClr r="100000" g="75000" b="50000"/>
                  </am3d:clr>
                  <am3d:intensity n="9765625" d="1000000"/>
                  <am3d:pos x="21959998" y="70920001" z="16344003"/>
                </am3d:ptLight>
                <am3d:ptLight rad="0">
                  <am3d:clr>
                    <a:scrgbClr r="40000" g="60000" b="95000"/>
                  </am3d:clr>
                  <am3d:intensity n="12250000" d="1000000"/>
                  <am3d:pos x="-37964106" y="51130435" z="57631972"/>
                </am3d:ptLight>
                <am3d:ptLight rad="0">
                  <am3d:clr>
                    <a:scrgbClr r="86837" g="72700" b="100000"/>
                  </am3d:clr>
                  <am3d:intensity n="3125000" d="1000000"/>
                  <am3d:pos x="-37739122" y="58056624" z="-34769649"/>
                </am3d:ptLight>
              </am3d:model3d>
            </a:graphicData>
          </a:graphic>
        </xdr:graphicFrame>
      </mc:Choice>
      <mc:Fallback>
        <xdr:pic>
          <xdr:nvPicPr>
            <xdr:cNvPr id="29" name="3D Model 28" descr="Upward Trend">
              <a:extLst>
                <a:ext uri="{FF2B5EF4-FFF2-40B4-BE49-F238E27FC236}">
                  <a16:creationId xmlns:a16="http://schemas.microsoft.com/office/drawing/2014/main" id="{3607BB1C-8723-7AC2-FB80-C0539E01F185}"/>
                </a:ext>
              </a:extLst>
            </xdr:cNvPr>
            <xdr:cNvPicPr>
              <a:picLocks noGrp="1" noRot="1" noChangeAspect="1" noMove="1" noResize="1" noEditPoints="1" noAdjustHandles="1" noChangeArrowheads="1" noChangeShapeType="1" noCrop="1"/>
            </xdr:cNvPicPr>
          </xdr:nvPicPr>
          <xdr:blipFill>
            <a:blip xmlns:r="http://schemas.openxmlformats.org/officeDocument/2006/relationships" r:embed="rId13"/>
            <a:stretch>
              <a:fillRect/>
            </a:stretch>
          </xdr:blipFill>
          <xdr:spPr>
            <a:xfrm>
              <a:off x="6083600" y="1821347"/>
              <a:ext cx="1354331" cy="1378218"/>
            </a:xfrm>
            <a:prstGeom prst="rect">
              <a:avLst/>
            </a:prstGeom>
          </xdr:spPr>
        </xdr:pic>
      </mc:Fallback>
    </mc:AlternateContent>
    <xdr:clientData/>
  </xdr:twoCellAnchor>
  <xdr:twoCellAnchor>
    <xdr:from>
      <xdr:col>12</xdr:col>
      <xdr:colOff>362713</xdr:colOff>
      <xdr:row>48</xdr:row>
      <xdr:rowOff>101066</xdr:rowOff>
    </xdr:from>
    <xdr:to>
      <xdr:col>15</xdr:col>
      <xdr:colOff>481076</xdr:colOff>
      <xdr:row>58</xdr:row>
      <xdr:rowOff>54785</xdr:rowOff>
    </xdr:to>
    <mc:AlternateContent xmlns:mc="http://schemas.openxmlformats.org/markup-compatibility/2006">
      <mc:Choice xmlns:am3d="http://schemas.microsoft.com/office/drawing/2017/model3d" Requires="am3d">
        <xdr:graphicFrame macro="">
          <xdr:nvGraphicFramePr>
            <xdr:cNvPr id="30" name="3D Model 29" descr="Downward Trend">
              <a:extLst>
                <a:ext uri="{FF2B5EF4-FFF2-40B4-BE49-F238E27FC236}">
                  <a16:creationId xmlns:a16="http://schemas.microsoft.com/office/drawing/2014/main" id="{5F05712F-B20F-6BEF-F4A6-CE26F1B5A9CF}"/>
                </a:ext>
              </a:extLst>
            </xdr:cNvPr>
            <xdr:cNvGraphicFramePr>
              <a:graphicFrameLocks noChangeAspect="1"/>
            </xdr:cNvGraphicFramePr>
          </xdr:nvGraphicFramePr>
          <xdr:xfrm>
            <a:off x="0" y="0"/>
            <a:ext cx="0" cy="0"/>
          </xdr:xfrm>
          <a:graphic>
            <a:graphicData uri="http://schemas.microsoft.com/office/drawing/2017/model3d">
              <am3d:model3d xmlns:r="http://schemas.openxmlformats.org/officeDocument/2006/relationships" r:embed="rId14">
                <am3d:spPr>
                  <a:xfrm>
                    <a:off x="0" y="0"/>
                    <a:ext cx="1959863" cy="1858719"/>
                  </a:xfrm>
                  <a:prstGeom prst="rect">
                    <a:avLst/>
                  </a:prstGeom>
                </am3d:spPr>
                <am3d:camera>
                  <am3d:pos x="0" y="0" z="62392039"/>
                  <am3d:up dx="0" dy="36000000" dz="0"/>
                  <am3d:lookAt x="0" y="0" z="0"/>
                  <am3d:perspective fov="2700000"/>
                </am3d:camera>
                <am3d:trans>
                  <am3d:meterPerModelUnit n="95198" d="1000000"/>
                  <am3d:preTrans dx="0" dy="-15145514" dz="0"/>
                  <am3d:scale>
                    <am3d:sx n="1000000" d="1000000"/>
                    <am3d:sy n="1000000" d="1000000"/>
                    <am3d:sz n="1000000" d="1000000"/>
                  </am3d:scale>
                  <am3d:rot ax="473022" ay="-1133311" az="-153998"/>
                  <am3d:postTrans dx="0" dy="0" dz="0"/>
                </am3d:trans>
                <am3d:raster rName="Office3DRenderer" rVer="16.0.8326">
                  <am3d:blip r:embed="rId15"/>
                </am3d:raster>
                <am3d:objViewport viewportSz="2586691"/>
                <am3d:ambientLight>
                  <am3d:clr>
                    <a:scrgbClr r="50000" g="50000" b="50000"/>
                  </am3d:clr>
                  <am3d:illuminance n="500000" d="1000000"/>
                </am3d:ambientLight>
                <am3d:ptLight rad="0">
                  <am3d:clr>
                    <a:scrgbClr r="100000" g="75000" b="50000"/>
                  </am3d:clr>
                  <am3d:intensity n="9765625" d="1000000"/>
                  <am3d:pos x="21959998" y="70920001" z="16344003"/>
                </am3d:ptLight>
                <am3d:ptLight rad="0">
                  <am3d:clr>
                    <a:scrgbClr r="40000" g="60000" b="95000"/>
                  </am3d:clr>
                  <am3d:intensity n="12250000" d="1000000"/>
                  <am3d:pos x="-37964106" y="51130435" z="57631972"/>
                </am3d:ptLight>
                <am3d:ptLight rad="0">
                  <am3d:clr>
                    <a:scrgbClr r="86837" g="72700" b="100000"/>
                  </am3d:clr>
                  <am3d:intensity n="3125000" d="1000000"/>
                  <am3d:pos x="-37739122" y="58056624" z="-34769649"/>
                </am3d:ptLight>
              </am3d:model3d>
            </a:graphicData>
          </a:graphic>
        </xdr:graphicFrame>
      </mc:Choice>
      <mc:Fallback>
        <xdr:pic>
          <xdr:nvPicPr>
            <xdr:cNvPr id="30" name="3D Model 29" descr="Downward Trend">
              <a:extLst>
                <a:ext uri="{FF2B5EF4-FFF2-40B4-BE49-F238E27FC236}">
                  <a16:creationId xmlns:a16="http://schemas.microsoft.com/office/drawing/2014/main" id="{5F05712F-B20F-6BEF-F4A6-CE26F1B5A9CF}"/>
                </a:ext>
              </a:extLst>
            </xdr:cNvPr>
            <xdr:cNvPicPr>
              <a:picLocks noGrp="1" noRot="1" noChangeAspect="1" noMove="1" noResize="1" noEditPoints="1" noAdjustHandles="1" noChangeArrowheads="1" noChangeShapeType="1" noCrop="1"/>
            </xdr:cNvPicPr>
          </xdr:nvPicPr>
          <xdr:blipFill>
            <a:blip xmlns:r="http://schemas.openxmlformats.org/officeDocument/2006/relationships" r:embed="rId15"/>
            <a:stretch>
              <a:fillRect/>
            </a:stretch>
          </xdr:blipFill>
          <xdr:spPr>
            <a:xfrm>
              <a:off x="7728713" y="9245066"/>
              <a:ext cx="1959863" cy="1858719"/>
            </a:xfrm>
            <a:prstGeom prst="rect">
              <a:avLst/>
            </a:prstGeom>
          </xdr:spPr>
        </xdr:pic>
      </mc:Fallback>
    </mc:AlternateContent>
    <xdr:clientData/>
  </xdr:twoCellAnchor>
  <xdr:twoCellAnchor editAs="oneCell">
    <xdr:from>
      <xdr:col>20</xdr:col>
      <xdr:colOff>516465</xdr:colOff>
      <xdr:row>13</xdr:row>
      <xdr:rowOff>51859</xdr:rowOff>
    </xdr:from>
    <xdr:to>
      <xdr:col>23</xdr:col>
      <xdr:colOff>503765</xdr:colOff>
      <xdr:row>26</xdr:row>
      <xdr:rowOff>99484</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6B433147-92DC-4F21-190B-19A5254C4AA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793132" y="2528359"/>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505882</xdr:colOff>
      <xdr:row>27</xdr:row>
      <xdr:rowOff>62443</xdr:rowOff>
    </xdr:from>
    <xdr:to>
      <xdr:col>23</xdr:col>
      <xdr:colOff>493182</xdr:colOff>
      <xdr:row>40</xdr:row>
      <xdr:rowOff>110068</xdr:rowOff>
    </xdr:to>
    <mc:AlternateContent xmlns:mc="http://schemas.openxmlformats.org/markup-compatibility/2006">
      <mc:Choice xmlns:a14="http://schemas.microsoft.com/office/drawing/2010/main" Requires="a14">
        <xdr:graphicFrame macro="">
          <xdr:nvGraphicFramePr>
            <xdr:cNvPr id="7" name="Tenure In Years">
              <a:extLst>
                <a:ext uri="{FF2B5EF4-FFF2-40B4-BE49-F238E27FC236}">
                  <a16:creationId xmlns:a16="http://schemas.microsoft.com/office/drawing/2014/main" id="{9950BC71-B7E1-AF2C-C95F-412A3D51FC21}"/>
                </a:ext>
              </a:extLst>
            </xdr:cNvPr>
            <xdr:cNvGraphicFramePr/>
          </xdr:nvGraphicFramePr>
          <xdr:xfrm>
            <a:off x="0" y="0"/>
            <a:ext cx="0" cy="0"/>
          </xdr:xfrm>
          <a:graphic>
            <a:graphicData uri="http://schemas.microsoft.com/office/drawing/2010/slicer">
              <sle:slicer xmlns:sle="http://schemas.microsoft.com/office/drawing/2010/slicer" name="Tenure In Years"/>
            </a:graphicData>
          </a:graphic>
        </xdr:graphicFrame>
      </mc:Choice>
      <mc:Fallback>
        <xdr:sp macro="" textlink="">
          <xdr:nvSpPr>
            <xdr:cNvPr id="0" name=""/>
            <xdr:cNvSpPr>
              <a:spLocks noTextEdit="1"/>
            </xdr:cNvSpPr>
          </xdr:nvSpPr>
          <xdr:spPr>
            <a:xfrm>
              <a:off x="12782549" y="5205943"/>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495300</xdr:colOff>
      <xdr:row>7</xdr:row>
      <xdr:rowOff>137584</xdr:rowOff>
    </xdr:from>
    <xdr:ext cx="1801283" cy="941918"/>
    <mc:AlternateContent xmlns:mc="http://schemas.openxmlformats.org/markup-compatibility/2006">
      <mc:Choice xmlns:a14="http://schemas.microsoft.com/office/drawing/2010/main" Requires="a14">
        <xdr:graphicFrame macro="">
          <xdr:nvGraphicFramePr>
            <xdr:cNvPr id="18" name="Gender 1">
              <a:extLst>
                <a:ext uri="{FF2B5EF4-FFF2-40B4-BE49-F238E27FC236}">
                  <a16:creationId xmlns:a16="http://schemas.microsoft.com/office/drawing/2014/main" id="{2FADD04E-1558-4C68-8ACC-B9BFEB3419E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2771967" y="1471084"/>
              <a:ext cx="1801283" cy="94191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8</xdr:col>
      <xdr:colOff>423332</xdr:colOff>
      <xdr:row>31</xdr:row>
      <xdr:rowOff>21167</xdr:rowOff>
    </xdr:from>
    <xdr:to>
      <xdr:col>14</xdr:col>
      <xdr:colOff>332315</xdr:colOff>
      <xdr:row>41</xdr:row>
      <xdr:rowOff>148167</xdr:rowOff>
    </xdr:to>
    <xdr:graphicFrame macro="">
      <xdr:nvGraphicFramePr>
        <xdr:cNvPr id="25" name="Chart 24">
          <a:extLst>
            <a:ext uri="{FF2B5EF4-FFF2-40B4-BE49-F238E27FC236}">
              <a16:creationId xmlns:a16="http://schemas.microsoft.com/office/drawing/2014/main" id="{0E414E5B-4360-4F61-963F-17E4228052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Ashraf Muhammad" refreshedDate="45629.301551157405" createdVersion="8" refreshedVersion="8" minRefreshableVersion="3" recordCount="1000" xr:uid="{512242B8-12CD-41EC-B229-69093B3F1F96}">
  <cacheSource type="worksheet">
    <worksheetSource name="Project_2"/>
  </cacheSource>
  <cacheFields count="18">
    <cacheField name="EEID" numFmtId="0">
      <sharedItems/>
    </cacheField>
    <cacheField name="Full Name" numFmtId="0">
      <sharedItems count="991">
        <s v="Emily Davis"/>
        <s v="Theodore Dinh"/>
        <s v="Luna Sanders"/>
        <s v="Penelope Jordan"/>
        <s v="Austin Vo"/>
        <s v="Joshua Gupta"/>
        <s v="Ruby Barnes"/>
        <s v="Luke Martin"/>
        <s v="Easton Bailey"/>
        <s v="Madeline Walker"/>
        <s v="Savannah Ali"/>
        <s v="Camila Rogers"/>
        <s v="Eli Jones"/>
        <s v="Everleigh Ng"/>
        <s v="Robert Yang"/>
        <s v="Isabella Xi"/>
        <s v="Bella Powell"/>
        <s v="Camila Silva"/>
        <s v="David Barnes"/>
        <s v="Adam Dang"/>
        <s v="Elias Alvarado"/>
        <s v="Eva Rivera"/>
        <s v="Logan Rivera"/>
        <s v="Leonardo Dixon"/>
        <s v="Mateo Her"/>
        <s v="Jose Henderson"/>
        <s v="Abigail Mejia"/>
        <s v="Wyatt Chin"/>
        <s v="Carson Lu"/>
        <s v="Dylan Choi"/>
        <s v="Ezekiel Kumar"/>
        <s v="Dominic Guzman"/>
        <s v="Angel Powell"/>
        <s v="Mateo Vu"/>
        <s v="Caroline Jenkins"/>
        <s v="Nora Brown"/>
        <s v="Adeline Huang"/>
        <s v="Jackson Perry"/>
        <s v="Riley Padilla"/>
        <s v="Leah Pena"/>
        <s v="Owen Lam"/>
        <s v="Kennedy Foster"/>
        <s v="John Moore"/>
        <s v="William Vu"/>
        <s v="Sadie Washington"/>
        <s v="Gabriel Holmes"/>
        <s v="Wyatt Rojas"/>
        <s v="Eva Coleman"/>
        <s v="Dominic Clark"/>
        <s v="Lucy Alexander"/>
        <s v="Everleigh Washington"/>
        <s v="Leilani Butler"/>
        <s v="Peyton Huang"/>
        <s v="John Contreras"/>
        <s v="Rylee Yu"/>
        <s v="Piper Lewis"/>
        <s v="Stella Alexander"/>
        <s v="Addison Do"/>
        <s v="Zoey Jackson"/>
        <s v="John Chow"/>
        <s v="Ava Ayala"/>
        <s v="Natalia Salazar"/>
        <s v="Skylar Carrillo"/>
        <s v="Christian Sanders"/>
        <s v="Penelope Coleman"/>
        <s v="Piper Richardson"/>
        <s v="Everly Walker"/>
        <s v="Aurora Ali"/>
        <s v="Penelope Guerrero"/>
        <s v="Anna Mehta"/>
        <s v="William Foster"/>
        <s v="Jade Rojas"/>
        <s v="Isla Espinoza"/>
        <s v="David Chu"/>
        <s v="Thomas Padilla"/>
        <s v="Miles Salazar"/>
        <s v="Mila Hong"/>
        <s v="Benjamin Moua"/>
        <s v="Samuel Morales"/>
        <s v="John Soto"/>
        <s v="Joseph Martin"/>
        <s v="Jose Ross"/>
        <s v="Parker James"/>
        <s v="Everleigh Fernandez"/>
        <s v="Lincoln Hall"/>
        <s v="Willow Mai"/>
        <s v="Jack Cheng"/>
        <s v="Genesis Navarro"/>
        <s v="Eliza Hernandez"/>
        <s v="Gabriel Brooks"/>
        <s v="Jack Huynh"/>
        <s v="Everly Chow"/>
        <s v="Amelia Salazar"/>
        <s v="Xavier Zheng"/>
        <s v="Matthew Chau"/>
        <s v="Mia Cheng"/>
        <s v="Zoe Romero"/>
        <s v="Nolan Bui"/>
        <s v="Nevaeh Jones"/>
        <s v="Samantha Adams"/>
        <s v="Madeline Shin"/>
        <s v="Noah King"/>
        <s v="Leilani Chow"/>
        <s v="Connor Simmons"/>
        <s v="Grayson Cooper"/>
        <s v="Ivy Soto"/>
        <s v="Aurora Simmons"/>
        <s v="Andrew Thomas"/>
        <s v="Ezekiel Desai"/>
        <s v="Gabriella Gupta"/>
        <s v="Skylar Liu"/>
        <s v="Nova Coleman"/>
        <s v="Evelyn Dinh"/>
        <s v="Brooks Marquez"/>
        <s v="Connor Joseph"/>
        <s v="Mia Lam"/>
        <s v="Scarlett Rodriguez"/>
        <s v="Cora Rivera"/>
        <s v="Liam Jung"/>
        <s v="Sophia Huynh"/>
        <s v="Athena Carrillo"/>
        <s v="Greyson Sanders"/>
        <s v="Vivian Lewis"/>
        <s v="Elena Vang"/>
        <s v="Natalia Diaz"/>
        <s v="Mila Leung"/>
        <s v="Ava Nelson"/>
        <s v="Mateo Chu"/>
        <s v="Isla Lai"/>
        <s v="Ezekiel Reed"/>
        <s v="Nolan Guzman"/>
        <s v="Everleigh Espinoza"/>
        <s v="Evelyn Jung"/>
        <s v="Sophie Silva"/>
        <s v="Mateo Williams"/>
        <s v="Kennedy Rahman"/>
        <s v="Levi Mendez"/>
        <s v="Julian Fong"/>
        <s v="Nevaeh Kang"/>
        <s v="Hannah Nelson"/>
        <s v="Anthony Rogers"/>
        <s v="Paisley Kang"/>
        <s v="Matthew Gupta"/>
        <s v="Silas Chavez"/>
        <s v="Colton Thao"/>
        <s v="Genesis Perry"/>
        <s v="Alexander Bryant"/>
        <s v="Elias Zhang"/>
        <s v="Lily Carter"/>
        <s v="Joseph Ruiz"/>
        <s v="Avery Bailey"/>
        <s v="Miles Hsu"/>
        <s v="Piper Cheng"/>
        <s v="Skylar Watson"/>
        <s v="Jaxon Park"/>
        <s v="Elijah Henry"/>
        <s v="Camila Watson"/>
        <s v="Lucas Thomas"/>
        <s v="Skylar Doan"/>
        <s v="Hudson Liu"/>
        <s v="Gianna Williams"/>
        <s v="Jaxson Sandoval"/>
        <s v="Jameson Alvarado"/>
        <s v="Joseph Ly"/>
        <s v="Daniel Richardson"/>
        <s v="Elias Figueroa"/>
        <s v="Emma Brooks"/>
        <s v="Isla Wong"/>
        <s v="Mila Pena"/>
        <s v="Mason Zhao"/>
        <s v="Jaxson Mai"/>
        <s v="Ava Garza"/>
        <s v="Nathan Mendez"/>
        <s v="Maria Griffin"/>
        <s v="Alexander Choi"/>
        <s v="Maria Hong"/>
        <s v="Sophie Ali"/>
        <s v="Julian Ross"/>
        <s v="Emma Hill"/>
        <s v="Leilani Yee"/>
        <s v="Jack Brown"/>
        <s v="Charlotte Chu"/>
        <s v="Jeremiah Chu"/>
        <s v="Miles Cho"/>
        <s v="Caleb Marquez"/>
        <s v="Eli Soto"/>
        <s v="Carter Mejia"/>
        <s v="Ethan Clark"/>
        <s v="Asher Jackson"/>
        <s v="Ayla Ng"/>
        <s v="Jose Kang"/>
        <s v="Aubrey Romero"/>
        <s v="Jaxson Wright"/>
        <s v="Elias Ali"/>
        <s v="Nolan Pena"/>
        <s v="Luna Liu"/>
        <s v="Brooklyn Reyes"/>
        <s v="Hadley Parker"/>
        <s v="Jonathan Chavez"/>
        <s v="Sarah Ayala"/>
        <s v="Elijah Kang"/>
        <s v="Ella White"/>
        <s v="Jordan Truong"/>
        <s v="Daniel Jordan"/>
        <s v="Daniel Dixon"/>
        <s v="Luca Duong"/>
        <s v="Levi Brown"/>
        <s v="Mason Cho"/>
        <s v="Nova Herrera"/>
        <s v="Elijah Watson"/>
        <s v="Wesley Gray"/>
        <s v="Wesley Sharma"/>
        <s v="Mateo Mendez"/>
        <s v="Jose Molina"/>
        <s v="Luna Simmons"/>
        <s v="Samantha Barnes"/>
        <s v="Hunter Ortiz"/>
        <s v="Thomas Aguilar"/>
        <s v="Skylar Bell"/>
        <s v="Anna Zhu"/>
        <s v="Ella Hunter"/>
        <s v="Emery Hunter"/>
        <s v="Sofia Parker"/>
        <s v="Lucy Fong"/>
        <s v="Vivian Barnes"/>
        <s v="Kai Chow"/>
        <s v="Melody Cooper"/>
        <s v="James Bui"/>
        <s v="Liam Grant"/>
        <s v="Owen Han"/>
        <s v="Kinsley Vega"/>
        <s v="Leonardo Martin"/>
        <s v="Greyson Lam"/>
        <s v="Emilia Rivera"/>
        <s v="Penelope Johnson"/>
        <s v="Eva Figueroa"/>
        <s v="Ezekiel Jordan"/>
        <s v="Luke Mai"/>
        <s v="Charles Diaz"/>
        <s v="Adam Espinoza"/>
        <s v="Jack Maldonado"/>
        <s v="Cora Jiang"/>
        <s v="Cooper Mitchell"/>
        <s v="Layla Torres"/>
        <s v="Jack Edwards"/>
        <s v="Eleanor Chan"/>
        <s v="Aria Xi"/>
        <s v="John Vega"/>
        <s v="Luke Munoz"/>
        <s v="Sarah Daniels"/>
        <s v="Aria Castro"/>
        <s v="Autumn Joseph"/>
        <s v="Evelyn Liang"/>
        <s v="Henry Alvarez"/>
        <s v="Benjamin Delgado"/>
        <s v="Zoe Rodriguez"/>
        <s v="Axel Chu"/>
        <s v="Cameron Evans"/>
        <s v="Isabella Soto"/>
        <s v="Eva Jenkins"/>
        <s v="Cameron Powell"/>
        <s v="Samantha Foster"/>
        <s v="Jade Li"/>
        <s v="Kinsley Acosta"/>
        <s v="Clara Kang"/>
        <s v="Harper Alexander"/>
        <s v="Carter Reed"/>
        <s v="Charlotte Ruiz"/>
        <s v="Everleigh Jiang"/>
        <s v="Audrey Smith"/>
        <s v="Emery Acosta"/>
        <s v="Charles Robinson"/>
        <s v="Landon Lopez"/>
        <s v="Miles Mehta"/>
        <s v="Ezra Simmons"/>
        <s v="Nora Santiago"/>
        <s v="Caroline Herrera"/>
        <s v="David Owens"/>
        <s v="Avery Yee"/>
        <s v="Xavier Park"/>
        <s v="Asher Morales"/>
        <s v="Mason Cao"/>
        <s v="Joshua Fong"/>
        <s v="Maria Chin"/>
        <s v="Eva Garcia"/>
        <s v="Anna Molina"/>
        <s v="Logan Bryant"/>
        <s v="Isla Han"/>
        <s v="Christopher Vega"/>
        <s v="Lillian Park"/>
        <s v="Kennedy Zhang"/>
        <s v="Eli Han"/>
        <s v="Julia Pham"/>
        <s v="Hailey Shin"/>
        <s v="Connor Grant"/>
        <s v="Natalia Owens"/>
        <s v="Maria He"/>
        <s v="Jade Yi"/>
        <s v="Quinn Xiong"/>
        <s v="Dominic Baker"/>
        <s v="Adam Nelson"/>
        <s v="Autumn Reed"/>
        <s v="Robert Edwards"/>
        <s v="Roman Martinez"/>
        <s v="Eleanor Li"/>
        <s v="Connor Vang"/>
        <s v="Ellie Chung"/>
        <s v="Violet Hall"/>
        <s v="Dylan Padilla"/>
        <s v="Nathan Pham"/>
        <s v="Ayla Brown"/>
        <s v="Isaac Mitchell"/>
        <s v="Jayden Jimenez"/>
        <s v="Jaxon Tran"/>
        <s v="Connor Fong"/>
        <s v="Emery Mitchell"/>
        <s v="Landon Luu"/>
        <s v="Sophia Ahmed"/>
        <s v="Sofia Dinh"/>
        <s v="Jonathan Patel"/>
        <s v="Piper Patterson"/>
        <s v="Cora Evans"/>
        <s v="Cameron Young"/>
        <s v="Melody Ho"/>
        <s v="Aiden Bryant"/>
        <s v="Grayson Walker"/>
        <s v="Scarlett Figueroa"/>
        <s v="Madeline Hoang"/>
        <s v="Ruby Medina"/>
        <s v="Luke Zheng"/>
        <s v="Rylee Dinh"/>
        <s v="Miles Evans"/>
        <s v="Leo Owens"/>
        <s v="Caroline Owens"/>
        <s v="Kennedy Do"/>
        <s v="Jade Acosta"/>
        <s v="Mila Vasquez"/>
        <s v="Allison Ayala"/>
        <s v="Jace Zhang"/>
        <s v="Allison Medina"/>
        <s v="Maria Wilson"/>
        <s v="Everly Coleman"/>
        <s v="Jordan Gomez"/>
        <s v="Isla Chavez"/>
        <s v="Hannah Gomez"/>
        <s v="Jacob Davis"/>
        <s v="Eli Gupta"/>
        <s v="Andrew Huynh"/>
        <s v="Anna Gutierrez"/>
        <s v="Samuel Vega"/>
        <s v="Liliana Do"/>
        <s v="Isaac Sanders"/>
        <s v="Raelynn Gupta"/>
        <s v="Genesis Xiong"/>
        <s v="Lucas Ramos"/>
        <s v="Santiago f Gonzalez"/>
        <s v="Henry Zhu"/>
        <s v="Emily Contreras"/>
        <s v="Hailey Lai"/>
        <s v="Vivian Guzman"/>
        <s v="Hadley Contreras"/>
        <s v="Nathan Sun"/>
        <s v="Grace Campos"/>
        <s v="Autumn Ortiz"/>
        <s v="Connor Walker"/>
        <s v="Mia Wu"/>
        <s v="Julia Luong"/>
        <s v="Eleanor Delgado"/>
        <s v="Addison Roberts"/>
        <s v="Camila Li"/>
        <s v="Ezekiel Fong"/>
        <s v="Dylan Thao"/>
        <s v="Josephine Salazar"/>
        <s v="Genesis Hu"/>
        <s v="Mila Juarez"/>
        <s v="Daniel Perry"/>
        <s v="Paisley Hunter"/>
        <s v="Everleigh White"/>
        <s v="Penelope Choi"/>
        <s v="Piper Sun"/>
        <s v="Lucy Johnson"/>
        <s v="Ian Ngo"/>
        <s v="Joseph Vazquez"/>
        <s v="Hadley Guerrero"/>
        <s v="Jose Brown"/>
        <s v="Benjamin Ford"/>
        <s v="Henry Shah"/>
        <s v="Ivy Daniels"/>
        <s v="Thomas Chang"/>
        <s v="Caroline Phan"/>
        <s v="Maverick Mehta"/>
        <s v="Austin Edwards"/>
        <s v="Daniel Huang"/>
        <s v="Lucas Phan"/>
        <s v="Gabriel Yu"/>
        <s v="Mason Watson"/>
        <s v="Angel Chang"/>
        <s v="Madeline Coleman"/>
        <s v="Thomas Vazquez"/>
        <s v="Silas Hunter"/>
        <s v="Nicholas Brooks"/>
        <s v="Dominic Thomas"/>
        <s v="Wesley Adams"/>
        <s v="Ian Wu"/>
        <s v="Alice Young"/>
        <s v="Logan Carrillo"/>
        <s v="Caroline Alexander"/>
        <s v="Serenity Bailey"/>
        <s v="Elena Tan"/>
        <s v="Eliza Adams"/>
        <s v="Alice Xiong"/>
        <s v="Isla Yoon"/>
        <s v="Emma Perry"/>
        <s v="Riley Marquez"/>
        <s v="Caroline Hu"/>
        <s v="Madison Kumar"/>
        <s v="Matthew Lim"/>
        <s v="Maya Ngo"/>
        <s v="Alice Soto"/>
        <s v="Andrew Moore"/>
        <s v="Olivia Harris"/>
        <s v="Genesis Banks"/>
        <s v="Victoria Johnson"/>
        <s v="Eloise Griffin"/>
        <s v="Roman Yang"/>
        <s v="Clara Huynh"/>
        <s v="Kai Flores"/>
        <s v="Jaxson Dinh"/>
        <s v="Sophie Vang"/>
        <s v="Axel Jordan"/>
        <s v="Jade Hunter"/>
        <s v="Lydia Williams"/>
        <s v="Emery Chang"/>
        <s v="Savannah He"/>
        <s v="Elias Ahmed"/>
        <s v="Samantha Woods"/>
        <s v="Axel Soto"/>
        <s v="Amelia Choi"/>
        <s v="Jacob Khan"/>
        <s v="Luna Taylor"/>
        <s v="Dominic Parker"/>
        <s v="Angel Xiong"/>
        <s v="Emma Cao"/>
        <s v="Ezekiel Bryant"/>
        <s v="Natalie Hwang"/>
        <s v="Adeline Yang"/>
        <s v="Allison Roberts"/>
        <s v="Andrew Do"/>
        <s v="Eliana Grant"/>
        <s v="Mila Soto"/>
        <s v="Gabriella Johnson"/>
        <s v="Jonathan Khan"/>
        <s v="Elias Dang"/>
        <s v="Theodore Ngo"/>
        <s v="Bella Lopez"/>
        <s v="Luca Truong"/>
        <s v="Nathan Lau"/>
        <s v="Henry Campos"/>
        <s v="Connor Bell"/>
        <s v="Angel Stewart"/>
        <s v="Landon Brown"/>
        <s v="Nicholas Rivera"/>
        <s v="Gabriel Carter"/>
        <s v="Leilani Baker"/>
        <s v="Ian Flores"/>
        <s v="Hudson Thompson"/>
        <s v="Ian Miller"/>
        <s v="Harper Chin"/>
        <s v="Santiago f Brooks"/>
        <s v="Dylan Dominguez"/>
        <s v="Everett Lee"/>
        <s v="Madelyn Mehta"/>
        <s v="Athena Vasquez"/>
        <s v="William Watson"/>
        <s v="Everleigh Nunez"/>
        <s v="Leo Fernandez"/>
        <s v="Joshua Lin"/>
        <s v="Alexander Rivera"/>
        <s v="David Desai"/>
        <s v="Aubrey Yoon"/>
        <s v="Grayson Brown"/>
        <s v="Noah Chen"/>
        <s v="Ella Nguyen"/>
        <s v="Athena Jordan"/>
        <s v="Adrian Ruiz"/>
        <s v="Zoe Sanchez"/>
        <s v="Jameson Chen"/>
        <s v="Liliana Soto"/>
        <s v="Lincoln Reyes"/>
        <s v="Grayson Soto"/>
        <s v="Julia Morris"/>
        <s v="Ava Ortiz"/>
        <s v="Carson Chau"/>
        <s v="Lillian Chen"/>
        <s v="Josiah Lewis"/>
        <s v="Claire Jones"/>
        <s v="Jeremiah Lu"/>
        <s v="Nova Hill"/>
        <s v="Peyton Cruz"/>
        <s v="Naomi Zhao"/>
        <s v="Rylee Bui"/>
        <s v="Andrew Reed"/>
        <s v="Brooklyn Collins"/>
        <s v="John Jung"/>
        <s v="Samantha Aguilar"/>
        <s v="Madeline Acosta"/>
        <s v="Ethan Joseph"/>
        <s v="Joshua Juarez"/>
        <s v="Matthew Howard"/>
        <s v="Jade Figueroa"/>
        <s v="Everett Morales"/>
        <s v="Genesis Hunter"/>
        <s v="Henry Figueroa"/>
        <s v="Nicholas Song"/>
        <s v="Jack Alexander"/>
        <s v="Jameson Foster"/>
        <s v="Leonardo Lo"/>
        <s v="Ella Huang"/>
        <s v="Liam Jordan"/>
        <s v="Isaac Woods"/>
        <s v="Luke Wilson"/>
        <s v="Lyla Alvarez"/>
        <s v="Caleb Flores"/>
        <s v="Angel Lin"/>
        <s v="Easton Moore"/>
        <s v="Kinsley Collins"/>
        <s v="Brooklyn Salazar"/>
        <s v="Scarlett Jenkins"/>
        <s v="Melody Chin"/>
        <s v="Eloise Alexander"/>
        <s v="Carter Turner"/>
        <s v="Andrew Ma"/>
        <s v="Hailey Xi"/>
        <s v="Aiden Le"/>
        <s v="Christopher Lim"/>
        <s v="James Castillo"/>
        <s v="Greyson Dang"/>
        <s v="Hannah King"/>
        <s v="Wesley Dominguez"/>
        <s v="Dominic Hu"/>
        <s v="Nora Park"/>
        <s v="Audrey Hwang"/>
        <s v="Ella Jenkins"/>
        <s v="Peyton Owens"/>
        <s v="Alice Lopez"/>
        <s v="Dominic Le"/>
        <s v="Ezra Ortiz"/>
        <s v="Grayson Luu"/>
        <s v="Brooks Stewart"/>
        <s v="Naomi Xi"/>
        <s v="Silas Estrada"/>
        <s v="Skylar Ayala"/>
        <s v="Lydia Huynh"/>
        <s v="Hazel Cortez"/>
        <s v="Everleigh Adams"/>
        <s v="Layla Salazar"/>
        <s v="Willow Chen"/>
        <s v="Penelope Griffin"/>
        <s v="Lillian Romero"/>
        <s v="Stella Wu"/>
        <s v="Parker Vang"/>
        <s v="Mila Roberts"/>
        <s v="Isaac Liu"/>
        <s v="Jacob Doan"/>
        <s v="Raelynn Ma"/>
        <s v="Jameson Juarez"/>
        <s v="Everleigh Shah"/>
        <s v="Alexander Foster"/>
        <s v="Ryan Ha"/>
        <s v="Chloe Salazar"/>
        <s v="Layla Scott"/>
        <s v="Leah Khan"/>
        <s v="Mason Jimenez"/>
        <s v="Hailey Dang"/>
        <s v="Amelia Bui"/>
        <s v="Elena Her"/>
        <s v="Ian Cortez"/>
        <s v="Christian Ali"/>
        <s v="Carter Ortiz"/>
        <s v="Grayson Chan"/>
        <s v="Nolan Molina"/>
        <s v="Adam Kaur"/>
        <s v="Amelia Kaur"/>
        <s v="Autumn Gonzales"/>
        <s v="Ezra Wilson"/>
        <s v="Jacob Cheng"/>
        <s v="Melody Valdez"/>
        <s v="Caroline Nelson"/>
        <s v="Ellie Guerrero"/>
        <s v="Genesis Zhu"/>
        <s v="Jonathan Ho"/>
        <s v="Savannah Park"/>
        <s v="Nathan Chan"/>
        <s v="Sofia Vu"/>
        <s v="Ruby Choi"/>
        <s v="Lily Pena"/>
        <s v="Liam Zhang"/>
        <s v="Ian Gutierrez"/>
        <s v="David Simmons"/>
        <s v="Lincoln Henderson"/>
        <s v="Nathan Miller"/>
        <s v="James Singh"/>
        <s v="Kayden Ortega"/>
        <s v="Lucy Figueroa"/>
        <s v="Joshua Cortez"/>
        <s v="Alexander Morris"/>
        <s v="Grayson Chin"/>
        <s v="Allison Espinoza"/>
        <s v="Naomi Chu"/>
        <s v="Jameson Martin"/>
        <s v="Sebastian Gupta"/>
        <s v="Eloise Pham"/>
        <s v="Valentina Davis"/>
        <s v="Brooklyn Daniels"/>
        <s v="Paisley Gomez"/>
        <s v="Madison Li"/>
        <s v="Everleigh Simmons"/>
        <s v="Logan Soto"/>
        <s v="Charlotte Vo"/>
        <s v="Alice Thompson"/>
        <s v="Peyton Garza"/>
        <s v="Nora Nelson"/>
        <s v="Maverick Li"/>
        <s v="Ian Barnes"/>
        <s v="Athena Vu"/>
        <s v="Ruby Washington"/>
        <s v="Bella Butler"/>
        <s v="Kinsley Henry"/>
        <s v="Kennedy Romero"/>
        <s v="Zoe Do"/>
        <s v="Everett Khan"/>
        <s v="Anna Han"/>
        <s v="Leilani Sharma"/>
        <s v="Jordan Cho"/>
        <s v="Nova Williams"/>
        <s v="Scarlett Hill"/>
        <s v="Dominic Scott"/>
        <s v="Anthony Marquez"/>
        <s v="Elena Patterson"/>
        <s v="Madison Nelson"/>
        <s v="William Walker"/>
        <s v="Lincoln Wong"/>
        <s v="James Huang"/>
        <s v="Emery Ford"/>
        <s v="Paisley Trinh"/>
        <s v="Hudson Williams"/>
        <s v="Harper Phan"/>
        <s v="Madeline Allen"/>
        <s v="Charles Moore"/>
        <s v="Lincoln Fong"/>
        <s v="Isla Guzman"/>
        <s v="Hailey Foster"/>
        <s v="Hudson Hill"/>
        <s v="Wyatt Li"/>
        <s v="Maverick Henry"/>
        <s v="Xavier Jackson"/>
        <s v="Christian Medina"/>
        <s v="Autumn Leung"/>
        <s v="Robert Vazquez"/>
        <s v="Aria Roberts"/>
        <s v="Axel Johnson"/>
        <s v="Madeline Garcia"/>
        <s v="Christopher Chung"/>
        <s v="Eliana Turner"/>
        <s v="Daniel Shah"/>
        <s v="Penelope Gonzalez"/>
        <s v="Mila Allen"/>
        <s v="Emilia Chu"/>
        <s v="Emily Clark"/>
        <s v="Roman King"/>
        <s v="Emery Do"/>
        <s v="Autumn Thao"/>
        <s v="Naomi Coleman"/>
        <s v="Cora Zheng"/>
        <s v="Ayla Daniels"/>
        <s v="Allison Daniels"/>
        <s v="Mateo Harris"/>
        <s v="Samantha Rogers"/>
        <s v="Julian Lee"/>
        <s v="Nicholas Avila"/>
        <s v="Hailey Watson"/>
        <s v="Willow Woods"/>
        <s v="Alexander Gonzales"/>
        <s v="Aiden Gonzales"/>
        <s v="Joshua Chin"/>
        <s v="Paisley Hall"/>
        <s v="Allison Leung"/>
        <s v="Hannah Mejia"/>
        <s v="Elizabeth Huang"/>
        <s v="Abigail Garza"/>
        <s v="Raelynn Lu"/>
        <s v="Charles Luu"/>
        <s v="Lydia Espinoza"/>
        <s v="Adeline Thao"/>
        <s v="Kinsley Dixon"/>
        <s v="Natalia Vu"/>
        <s v="Julia Mai"/>
        <s v="Camila Evans"/>
        <s v="Everly Lai"/>
        <s v="Adam He"/>
        <s v="Vivian Hunter"/>
        <s v="Lucy Avila"/>
        <s v="Eliana Li"/>
        <s v="Logan Mitchell"/>
        <s v="Dominic Dinh"/>
        <s v="Lucas Daniels"/>
        <s v="Andrew Holmes"/>
        <s v="Julia Sandoval"/>
        <s v="Kennedy Vargas"/>
        <s v="Thomas Williams"/>
        <s v="Raelynn Hong"/>
        <s v="Eli Reed"/>
        <s v="Lyla Yoon"/>
        <s v="Hannah White"/>
        <s v="Theodore Xi"/>
        <s v="Ezra Liang"/>
        <s v="Grayson Yee"/>
        <s v="Eli Richardson"/>
        <s v="Audrey Lee"/>
        <s v="Jameson Allen"/>
        <s v="Eliza Chen"/>
        <s v="Lyla Chen"/>
        <s v="Emily Doan"/>
        <s v="Jack Mai"/>
        <s v="Grayson Turner"/>
        <s v="Ivy Tang"/>
        <s v="Robert Zhang"/>
        <s v="Eva Alvarado"/>
        <s v="Abigail Vang"/>
        <s v="Claire Adams"/>
        <s v="Theodore Marquez"/>
        <s v="Hunter Nunez"/>
        <s v="Charles Henderson"/>
        <s v="Camila Cortez"/>
        <s v="Aaron Garza"/>
        <s v="Jose Singh"/>
        <s v="Gabriel Joseph"/>
        <s v="Natalia Santos"/>
        <s v="Dylan Wilson"/>
        <s v="Robert Alvarez"/>
        <s v="Samantha Chavez"/>
        <s v="Samuel Bailey"/>
        <s v="Ezekiel Delgado"/>
        <s v="Benjamin Ramirez"/>
        <s v="Anthony Carter"/>
        <s v="Ethan Tang"/>
        <s v="Sebastian Rogers"/>
        <s v="Miles Thao"/>
        <s v="William Cao"/>
        <s v="Leo Hsu"/>
        <s v="Avery Grant"/>
        <s v="Penelope Fong"/>
        <s v="Vivian Thao"/>
        <s v="Eva Estrada"/>
        <s v="Emma Luna"/>
        <s v="Charlotte Wu"/>
        <s v="Vivian Chu"/>
        <s v="Jayden Williams"/>
        <s v="Amelia Bell"/>
        <s v="Addison Mehta"/>
        <s v="Alexander Jackson"/>
        <s v="Everly Lin"/>
        <s v="Lyla Stewart"/>
        <s v="Brooklyn Ruiz"/>
        <s v="Skylar Evans"/>
        <s v="Lincoln Huynh"/>
        <s v="Hazel Griffin"/>
        <s v="Charles Gonzalez"/>
        <s v="Leah Patterson"/>
        <s v="Avery Sun"/>
        <s v="Isaac Yoon"/>
        <s v="Isabella Bui"/>
        <s v="Gabriel Zhou"/>
        <s v="Jack Vu"/>
        <s v="Valentina Moua"/>
        <s v="Quinn Trinh"/>
        <s v="Miles Dang"/>
        <s v="Leah Bryant"/>
        <s v="Henry Jung"/>
        <s v="Benjamin Mai"/>
        <s v="Ariana Kim"/>
        <s v="Alice Tran"/>
        <s v="Hailey Song"/>
        <s v="Lydia Morales"/>
        <s v="Liam Sanders"/>
        <s v="Luke Sanchez"/>
        <s v="Grace Sun"/>
        <s v="Ezra Banks"/>
        <s v="Jayden Kang"/>
        <s v="Skylar Shah"/>
        <s v="Sebastian Le"/>
        <s v="Luca Nelson"/>
        <s v="Riley Ramirez"/>
        <s v="Jaxon Fong"/>
        <s v="Kayden Jordan"/>
        <s v="Alexander James"/>
        <s v="Connor Luu"/>
        <s v="Christopher Lam"/>
        <s v="Sophie Owens"/>
        <s v="Addison Perez"/>
        <s v="Hadley Dang"/>
        <s v="Ethan Mehta"/>
        <s v="Madison Her"/>
        <s v="Savannah Singh"/>
        <s v="Nevaeh Hsu"/>
        <s v="Jordan Zhu"/>
        <s v="Jackson Navarro"/>
        <s v="Sadie Patterson"/>
        <s v="Christopher Butler"/>
        <s v="Penelope Rodriguez"/>
        <s v="Emily Lau"/>
        <s v="Sophie Oh"/>
        <s v="Chloe Allen"/>
        <s v="Caleb Nelson"/>
        <s v="Oliver Moua"/>
        <s v="Wesley Doan"/>
        <s v="Nova Hsu"/>
        <s v="Levi Moreno"/>
        <s v="Gianna Ha"/>
        <s v="Lillian Gonzales"/>
        <s v="Ezra Singh"/>
        <s v="Audrey Patel"/>
        <s v="Brooklyn Cho"/>
        <s v="Piper Ramos"/>
        <s v="Eleanor Williams"/>
        <s v="Melody Grant"/>
        <s v="Paisley Sanders"/>
        <s v="Santiago f Gray"/>
        <s v="Josephine Richardson"/>
        <s v="Jaxson Santiago"/>
        <s v="Lincoln Ramos"/>
        <s v="Dylan Campbell"/>
        <s v="Olivia Gray"/>
        <s v="Emery Doan"/>
        <s v="Caroline Perez"/>
        <s v="Genesis Woods"/>
        <s v="Ruby Sun"/>
        <s v="Nevaeh James"/>
        <s v="Parker Sandoval"/>
        <s v="Austin Rojas"/>
        <s v="Vivian Espinoza"/>
        <s v="Cooper Gupta"/>
        <s v="Axel Santos"/>
        <s v="Samuel Song"/>
        <s v="Aiden Silva"/>
        <s v="Eliana Allen"/>
        <s v="Grayson James"/>
        <s v="Hailey Yee"/>
        <s v="Ian Vargas"/>
        <s v="John Trinh"/>
        <s v="Sofia Trinh"/>
        <s v="Santiago f Moua"/>
        <s v="Layla Collins"/>
        <s v="Jaxon Powell"/>
        <s v="Naomi Washington"/>
        <s v="Ryan Holmes"/>
        <s v="Bella Holmes"/>
        <s v="Hailey Sanchez"/>
        <s v="Sofia Yoon"/>
        <s v="Eli Rahman"/>
        <s v="Christopher Howard"/>
        <s v="Alice Mehta"/>
        <s v="Cooper Yoon"/>
        <s v="John Delgado"/>
        <s v="Jaxson Liang"/>
        <s v="Caroline Santos"/>
        <s v="Lily Henderson"/>
        <s v="Hannah Martinez"/>
        <s v="William Phillips"/>
        <s v="Eliza Zheng"/>
        <s v="John Dang"/>
        <s v="Joshua Yang"/>
        <s v="Hazel Young"/>
        <s v="Thomas Jung"/>
        <s v="Xavier Perez"/>
        <s v="Elijah Coleman"/>
        <s v="Clara Sanchez"/>
        <s v="Isaac Stewart"/>
        <s v="Claire Romero"/>
        <s v="Andrew Coleman"/>
        <s v="Riley Rojas"/>
        <s v="Landon Thao"/>
        <s v="Hadley Ford"/>
        <s v="Austin Brown"/>
        <s v="Christian Fong"/>
        <s v="Hazel Alvarez"/>
        <s v="Isabella Bailey"/>
        <s v="Hadley Yee"/>
        <s v="Julia Doan"/>
        <s v="Dylan Ali"/>
        <s v="Eloise Trinh"/>
        <s v="Dylan Kumar"/>
        <s v="Emily Gupta"/>
        <s v="Silas Rivera"/>
        <s v="Jackson Jordan"/>
        <s v="Isaac Joseph"/>
        <s v="Leilani Thao"/>
        <s v="Madeline Watson"/>
        <s v="Silas Huang"/>
        <s v="Peyton Walker"/>
        <s v="Jeremiah Hernandez"/>
        <s v="Jace Washington"/>
        <s v="Landon Kim"/>
        <s v="Peyton Vasquez"/>
        <s v="Charlotte Baker"/>
        <s v="Elena Mendoza"/>
        <s v="Nova Lin"/>
        <s v="Ivy Desai"/>
        <s v="Josephine Acosta"/>
        <s v="Nora Nunez"/>
        <s v="Caleb Xiong"/>
        <s v="Henry Green"/>
        <s v="Madelyn Chan"/>
        <s v="Angel Delgado"/>
        <s v="Mia Herrera"/>
        <s v="Peyton Harris"/>
        <s v="David Herrera"/>
        <s v="Avery Dominguez"/>
        <s v="Grace Carter"/>
        <s v="Parker Allen"/>
        <s v="Sadie Lee"/>
        <s v="Cooper Valdez"/>
        <s v="Sebastian Fong"/>
        <s v="Roman Munoz"/>
        <s v="Charlotte Chang"/>
        <s v="Xavier Davis"/>
        <s v="Natalie Carter"/>
        <s v="Elena Richardson"/>
        <s v="Emilia Bailey"/>
        <s v="Ryan Lu"/>
        <s v="Asher Huynh"/>
        <s v="Kinsley Martinez"/>
        <s v="Paisley Bryant"/>
        <s v="Joshua Ramirez"/>
        <s v="Joshua Martin"/>
        <s v="Angel Do"/>
        <s v="Maverick Medina"/>
        <s v="Isaac Han"/>
        <s v="Eliza Liang"/>
        <s v="Zoe Zhou"/>
        <s v="Nathan Lee"/>
        <s v="Elijah Ramos"/>
        <s v="Jaxson Coleman"/>
        <s v="Hailey Hong"/>
        <s v="Gabriella Zhu"/>
        <s v="Aaron Maldonado"/>
        <s v="Samantha Vargas"/>
        <s v="Nora Le"/>
        <s v="Alice Roberts"/>
        <s v="Colton Garcia"/>
        <s v="Stella Lai"/>
        <s v="Leonardo Luong"/>
        <s v="Nicholas Wong"/>
        <s v="Jeremiah Castillo"/>
        <s v="Cooper Jiang"/>
        <s v="Penelope Silva"/>
        <s v="Jose Richardson"/>
        <s v="Eleanor Chau"/>
        <s v="John Cho"/>
        <s v="Julian Delgado"/>
        <s v="Isabella Scott"/>
        <s v="Parker Avila"/>
        <s v="Luke Vu"/>
        <s v="Jameson Nelson"/>
        <s v="Adrian Fernandez"/>
        <s v="Madison Hunter"/>
        <s v="Jordan Phillips"/>
        <s v="Maya Chan"/>
        <s v="Wesley King"/>
        <s v="Sofia Fernandez"/>
        <s v="Maverick Figueroa"/>
        <s v="Hannah Hoang"/>
        <s v="Violet Garcia"/>
        <s v="Aaliyah Mai"/>
        <s v="Austin Vang"/>
        <s v="Maria Sun"/>
        <s v="Madelyn Scott"/>
        <s v="Dylan Chin"/>
        <s v="Emery Zhang"/>
        <s v="Riley Washington"/>
        <s v="Raelynn Rios"/>
        <s v="Anthony Hong"/>
        <s v="Leo Herrera"/>
        <s v="Robert Wright"/>
        <s v="Audrey Richardson"/>
        <s v="Scarlett Kumar"/>
        <s v="Wesley Young"/>
        <s v="Lillian Khan"/>
        <s v="Oliver Yang"/>
        <s v="Lily Nguyen"/>
        <s v="Sofia Cheng"/>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0">
      <sharedItems containsDate="1" containsMixedTypes="1" minDate="1992-01-04T00:00:00" maxDate="2021-12-04T00:00:00" count="949">
        <d v="2016-08-04T00:00:00"/>
        <s v="11/29/1997"/>
        <s v="10/26/2006"/>
        <s v="9/27/2019"/>
        <s v="11/20/1995"/>
        <s v="1/24/2017"/>
        <d v="2020-01-07T00:00:00"/>
        <s v="5/16/2020"/>
        <s v="1/25/2019"/>
        <s v="6/13/2018"/>
        <d v="2009-11-02T00:00:00"/>
        <s v="10/21/2021"/>
        <s v="3/14/1999"/>
        <d v="2021-10-06T00:00:00"/>
        <d v="2017-04-11T00:00:00"/>
        <s v="3/13/2013"/>
        <d v="2002-04-03T00:00:00"/>
        <d v="2003-01-12T00:00:00"/>
        <d v="2013-03-11T00:00:00"/>
        <d v="2002-09-07T00:00:00"/>
        <d v="2012-09-01T00:00:00"/>
        <d v="2021-02-04T00:00:00"/>
        <s v="5/24/2002"/>
        <d v="2019-05-09T00:00:00"/>
        <d v="2014-02-03T00:00:00"/>
        <s v="4/17/2015"/>
        <d v="2005-05-02T00:00:00"/>
        <d v="2004-07-06T00:00:00"/>
        <d v="1996-04-12T00:00:00"/>
        <d v="2012-11-05T00:00:00"/>
        <s v="6/25/2017"/>
        <s v="5/16/2004"/>
        <d v="2008-11-07T00:00:00"/>
        <s v="9/29/2016"/>
        <d v="2018-06-05T00:00:00"/>
        <d v="2014-11-02T00:00:00"/>
        <s v="12/16/2019"/>
        <s v="10/20/2019"/>
        <s v="5/15/2013"/>
        <d v="1994-03-01T00:00:00"/>
        <s v="5/29/2017"/>
        <s v="11/23/2013"/>
        <d v="2005-08-11T00:00:00"/>
        <s v="11/14/2013"/>
        <s v="5/24/2019"/>
        <d v="2010-04-11T00:00:00"/>
        <s v="3/20/2013"/>
        <s v="9/20/2009"/>
        <s v="10/17/2012"/>
        <s v="10/29/2014"/>
        <s v="10/20/2001"/>
        <s v="9/21/2021"/>
        <d v="2021-02-07T00:00:00"/>
        <s v="5/15/2011"/>
        <s v="9/29/2015"/>
        <s v="12/22/2018"/>
        <d v="2005-10-12T00:00:00"/>
        <s v="5/30/2001"/>
        <s v="8/21/2008"/>
        <d v="2021-11-03T00:00:00"/>
        <s v="8/16/2006"/>
        <d v="2019-02-01T00:00:00"/>
        <s v="12/18/2008"/>
        <d v="2013-07-08T00:00:00"/>
        <s v="8/27/2021"/>
        <s v="1/27/2008"/>
        <s v="10/23/2009"/>
        <s v="4/24/2016"/>
        <d v="2009-04-08T00:00:00"/>
        <d v="2020-05-01T00:00:00"/>
        <s v="5/23/2002"/>
        <s v="1/28/2019"/>
        <s v="11/16/2021"/>
        <d v="1998-03-09T00:00:00"/>
        <s v="7/26/2003"/>
        <s v="12/23/2010"/>
        <s v="5/22/2017"/>
        <d v="2007-02-07T00:00:00"/>
        <s v="6/27/2015"/>
        <s v="9/23/2015"/>
        <s v="9/13/2016"/>
        <d v="1992-08-04T00:00:00"/>
        <s v="5/22/2016"/>
        <s v="7/28/2020"/>
        <s v="12/17/2003"/>
        <s v="1/16/2014"/>
        <s v="4/28/2009"/>
        <d v="2019-04-07T00:00:00"/>
        <d v="2018-10-12T00:00:00"/>
        <s v="9/25/2018"/>
        <s v="4/21/2018"/>
        <s v="4/23/2019"/>
        <s v="7/22/2017"/>
        <s v="11/16/2002"/>
        <s v="4/22/2015"/>
        <d v="2011-10-07T00:00:00"/>
        <d v="2021-05-10T00:00:00"/>
        <s v="5/26/2020"/>
        <s v="8/20/2020"/>
        <s v="4/22/2013"/>
        <d v="2007-09-01T00:00:00"/>
        <s v="1/27/2015"/>
        <s v="2/23/2021"/>
        <d v="2007-05-04T00:00:00"/>
        <s v="6/29/2013"/>
        <s v="10/23/1997"/>
        <s v="12/22/1995"/>
        <d v="2016-02-12T00:00:00"/>
        <s v="1/15/2003"/>
        <s v="2/15/2005"/>
        <d v="2020-09-08T00:00:00"/>
        <s v="12/13/2006"/>
        <d v="2018-10-08T00:00:00"/>
        <s v="9/24/2019"/>
        <s v="7/22/1998"/>
        <s v="4/18/2006"/>
        <s v="2/24/2007"/>
        <d v="2021-02-01T00:00:00"/>
        <s v="1/14/2010"/>
        <d v="2005-09-08T00:00:00"/>
        <d v="2006-06-04T00:00:00"/>
        <d v="2019-06-03T00:00:00"/>
        <d v="2011-07-09T00:00:00"/>
        <s v="2/19/2019"/>
        <d v="2006-12-10T00:00:00"/>
        <d v="2007-05-11T00:00:00"/>
        <d v="1992-01-04T00:00:00"/>
        <s v="4/16/2020"/>
        <d v="2011-06-12T00:00:00"/>
        <s v="2/25/2014"/>
        <s v="6/20/1999"/>
        <s v="1/22/2018"/>
        <s v="2/14/2021"/>
        <d v="2017-06-07T00:00:00"/>
        <s v="1/22/2011"/>
        <s v="2/28/2003"/>
        <s v="8/23/2011"/>
        <s v="11/22/2002"/>
        <d v="2021-10-01T00:00:00"/>
        <d v="2019-07-09T00:00:00"/>
        <s v="6/18/2015"/>
        <d v="2017-10-03T00:00:00"/>
        <s v="9/18/2005"/>
        <s v="4/15/2008"/>
        <s v="11/16/1995"/>
        <s v="7/18/2013"/>
        <d v="2021-02-10T00:00:00"/>
        <s v="7/13/2013"/>
        <s v="5/18/1998"/>
        <s v="2/26/2002"/>
        <s v="5/15/1996"/>
        <s v="3/16/2014"/>
        <s v="3/15/2009"/>
        <d v="2021-08-10T00:00:00"/>
        <s v="7/24/2020"/>
        <d v="2014-03-01T00:00:00"/>
        <d v="2018-02-01T00:00:00"/>
        <s v="4/28/2000"/>
        <s v="8/21/1994"/>
        <s v="11/16/2017"/>
        <s v="1/28/2021"/>
        <d v="2017-03-05T00:00:00"/>
        <s v="2/28/2009"/>
        <s v="5/20/2018"/>
        <s v="12/24/2021"/>
        <s v="12/18/2016"/>
        <d v="1999-02-08T00:00:00"/>
        <s v="12/21/2007"/>
        <s v="10/26/2021"/>
        <d v="2014-08-03T00:00:00"/>
        <s v="6/25/2018"/>
        <s v="10/31/2006"/>
        <s v="4/25/2007"/>
        <s v="9/18/1994"/>
        <s v="7/31/2005"/>
        <s v="3/28/2002"/>
        <d v="2020-02-07T00:00:00"/>
        <s v="12/27/2016"/>
        <d v="2017-12-07T00:00:00"/>
        <d v="2004-07-12T00:00:00"/>
        <s v="1/23/2001"/>
        <d v="2020-12-09T00:00:00"/>
        <d v="1999-10-03T00:00:00"/>
        <s v="10/15/2019"/>
        <d v="2016-02-05T00:00:00"/>
        <d v="2019-09-05T00:00:00"/>
        <d v="2017-04-08T00:00:00"/>
        <s v="3/25/2003"/>
        <s v="3/20/2004"/>
        <s v="4/25/1999"/>
        <d v="1998-02-04T00:00:00"/>
        <s v="12/28/2010"/>
        <s v="3/19/2021"/>
        <s v="6/21/2018"/>
        <s v="2/22/2014"/>
        <s v="12/19/2019"/>
        <s v="9/21/2016"/>
        <d v="2017-11-05T00:00:00"/>
        <d v="2015-09-06T00:00:00"/>
        <d v="2011-10-10T00:00:00"/>
        <s v="1/20/2020"/>
        <s v="8/28/2014"/>
        <s v="7/26/1993"/>
        <d v="1999-09-10T00:00:00"/>
        <s v="6/30/2004"/>
        <s v="12/26/2021"/>
        <s v="5/18/2011"/>
        <d v="2014-10-05T00:00:00"/>
        <s v="3/16/2017"/>
        <s v="4/22/2003"/>
        <s v="2/23/1994"/>
        <s v="7/14/1998"/>
        <s v="2/28/2008"/>
        <d v="2020-04-09T00:00:00"/>
        <d v="2017-05-01T00:00:00"/>
        <s v="1/20/2013"/>
        <d v="2021-10-02T00:00:00"/>
        <d v="2018-06-03T00:00:00"/>
        <s v="8/22/2003"/>
        <s v="1/18/2017"/>
        <d v="2021-03-07T00:00:00"/>
        <s v="5/30/2014"/>
        <s v="1/20/2011"/>
        <s v="3/28/2021"/>
        <d v="2001-12-04T00:00:00"/>
        <d v="2009-04-09T00:00:00"/>
        <s v="7/20/1998"/>
        <s v="3/15/2015"/>
        <d v="2017-12-05T00:00:00"/>
        <s v="12/16/2020"/>
        <s v="2/16/1995"/>
        <d v="2021-08-02T00:00:00"/>
        <s v="11/23/2017"/>
        <s v="6/25/2012"/>
        <s v="5/14/2014"/>
        <d v="2013-10-02T00:00:00"/>
        <s v="10/24/2007"/>
        <s v="11/16/2013"/>
        <d v="2009-09-04T00:00:00"/>
        <s v="8/26/2020"/>
        <s v="4/30/2008"/>
        <s v="1/31/2006"/>
        <s v="2/24/2013"/>
        <d v="2008-06-04T00:00:00"/>
        <d v="2001-02-04T00:00:00"/>
        <d v="2002-01-03T00:00:00"/>
        <s v="1/18/2004"/>
        <s v="8/25/2017"/>
        <d v="2011-09-01T00:00:00"/>
        <s v="3/14/2014"/>
        <d v="2018-09-05T00:00:00"/>
        <s v="6/26/2013"/>
        <d v="2005-12-04T00:00:00"/>
        <s v="9/28/1992"/>
        <s v="5/23/2004"/>
        <d v="2018-04-05T00:00:00"/>
        <s v="12/13/2018"/>
        <s v="12/15/2021"/>
        <d v="2004-10-11T00:00:00"/>
        <s v="8/20/2004"/>
        <s v="7/27/2019"/>
        <s v="10/26/2012"/>
        <s v="7/22/2020"/>
        <s v="3/25/2017"/>
        <s v="10/14/2019"/>
        <d v="2005-07-07T00:00:00"/>
        <d v="2017-02-10T00:00:00"/>
        <s v="5/14/2003"/>
        <s v="10/27/1995"/>
        <d v="2013-11-09T00:00:00"/>
        <d v="2021-12-03T00:00:00"/>
        <d v="2008-05-07T00:00:00"/>
        <d v="1996-02-05T00:00:00"/>
        <d v="2010-01-07T00:00:00"/>
        <s v="6/26/1996"/>
        <s v="8/19/2004"/>
        <s v="4/16/2004"/>
        <d v="2020-08-11T00:00:00"/>
        <d v="2020-10-07T00:00:00"/>
        <s v="9/14/2017"/>
        <d v="2012-11-06T00:00:00"/>
        <s v="9/26/2013"/>
        <d v="2021-11-04T00:00:00"/>
        <d v="2016-12-06T00:00:00"/>
        <s v="7/18/2020"/>
        <s v="6/18/2005"/>
        <s v="10/27/2007"/>
        <s v="2/24/2021"/>
        <s v="10/27/2000"/>
        <s v="1/15/2016"/>
        <s v="3/16/2006"/>
        <s v="10/24/2016"/>
        <s v="10/13/2021"/>
        <s v="1/18/2021"/>
        <s v="8/28/2010"/>
        <d v="2015-10-07T00:00:00"/>
        <d v="2013-08-09T00:00:00"/>
        <d v="2020-09-10T00:00:00"/>
        <s v="1/14/2020"/>
        <s v="9/17/2017"/>
        <d v="2004-11-10T00:00:00"/>
        <s v="9/19/2015"/>
        <d v="2003-07-12T00:00:00"/>
        <s v="7/28/2021"/>
        <s v="8/29/2008"/>
        <d v="2010-10-12T00:00:00"/>
        <d v="2015-09-12T00:00:00"/>
        <d v="2006-12-12T00:00:00"/>
        <s v="4/15/2013"/>
        <d v="2005-10-06T00:00:00"/>
        <s v="9/24/2011"/>
        <d v="2007-07-09T00:00:00"/>
        <s v="2/16/2018"/>
        <d v="2018-02-06T00:00:00"/>
        <d v="2015-12-07T00:00:00"/>
        <s v="6/13/2015"/>
        <d v="1995-04-08T00:00:00"/>
        <d v="2020-02-02T00:00:00"/>
        <s v="6/19/2019"/>
        <s v="3/26/2018"/>
        <s v="1/18/2016"/>
        <d v="2007-02-12T00:00:00"/>
        <s v="10/21/2002"/>
        <s v="2/19/2017"/>
        <s v="10/21/2016"/>
        <s v="10/25/2019"/>
        <d v="2016-07-05T00:00:00"/>
        <s v="12/18/2018"/>
        <s v="11/28/2006"/>
        <d v="2017-10-02T00:00:00"/>
        <s v="10/24/1994"/>
        <s v="4/23/2020"/>
        <s v="7/26/2021"/>
        <s v="10/15/2005"/>
        <s v="8/29/2015"/>
        <s v="7/16/1998"/>
        <s v="6/30/2009"/>
        <s v="2/14/2017"/>
        <s v="4/29/2010"/>
        <s v="6/14/1996"/>
        <s v="2/18/2015"/>
        <s v="9/15/1994"/>
        <s v="5/19/2018"/>
        <d v="2021-11-05T00:00:00"/>
        <d v="2016-03-09T00:00:00"/>
        <s v="5/19/2012"/>
        <s v="4/28/1997"/>
        <s v="4/15/2003"/>
        <s v="3/30/2013"/>
        <s v="3/29/2019"/>
        <s v="3/29/2001"/>
        <d v="2001-10-09T00:00:00"/>
        <s v="2/25/2012"/>
        <s v="1/21/1998"/>
        <s v="7/26/2012"/>
        <s v="8/25/2021"/>
        <s v="6/15/1992"/>
        <s v="7/23/2012"/>
        <d v="2002-09-02T00:00:00"/>
        <d v="2017-04-01T00:00:00"/>
        <s v="7/29/2015"/>
        <s v="3/21/2008"/>
        <s v="12/17/2017"/>
        <s v="3/18/2019"/>
        <s v="8/25/2013"/>
        <s v="6/20/2006"/>
        <s v="4/27/2014"/>
        <s v="5/14/2018"/>
        <s v="7/24/2010"/>
        <s v="2/25/2004"/>
        <s v="10/22/2012"/>
        <s v="3/14/2016"/>
        <s v="1/15/2002"/>
        <s v="9/21/2017"/>
        <s v="4/15/2001"/>
        <s v="1/15/2010"/>
        <s v="10/20/2017"/>
        <d v="2010-10-09T00:00:00"/>
        <s v="2/14/2011"/>
        <s v="4/27/2020"/>
        <d v="2014-07-08T00:00:00"/>
        <s v="1/23/2019"/>
        <s v="1/14/2004"/>
        <d v="2016-07-04T00:00:00"/>
        <s v="4/22/2021"/>
        <d v="2010-11-06T00:00:00"/>
        <s v="10/26/2008"/>
        <s v="7/26/2011"/>
        <s v="3/14/2004"/>
        <s v="7/30/2007"/>
        <s v="9/24/2006"/>
        <d v="2015-03-09T00:00:00"/>
        <s v="2/19/1999"/>
        <s v="6/23/2014"/>
        <s v="9/14/2004"/>
        <s v="4/28/2006"/>
        <s v="7/19/2014"/>
        <d v="1998-04-05T00:00:00"/>
        <s v="9/28/2005"/>
        <d v="2003-11-08T00:00:00"/>
        <s v="4/14/2012"/>
        <s v="1/24/2008"/>
        <s v="11/30/2014"/>
        <s v="9/18/2020"/>
        <s v="11/21/2011"/>
        <s v="10/13/2008"/>
        <s v="11/21/2021"/>
        <d v="2018-02-09T00:00:00"/>
        <d v="2013-10-05T00:00:00"/>
        <s v="10/18/2019"/>
        <s v="8/18/2019"/>
        <s v="10/17/2010"/>
        <s v="2/18/1994"/>
        <s v="10/20/2012"/>
        <s v="4/13/1995"/>
        <d v="2001-02-01T00:00:00"/>
        <s v="6/14/2020"/>
        <s v="3/16/2012"/>
        <s v="5/28/2004"/>
        <s v="10/29/1995"/>
        <d v="2009-12-12T00:00:00"/>
        <s v="11/18/2020"/>
        <s v="5/23/2017"/>
        <d v="2001-03-05T00:00:00"/>
        <s v="9/14/2021"/>
        <s v="2/28/2013"/>
        <d v="2020-05-02T00:00:00"/>
        <s v="8/17/2000"/>
        <s v="2/14/1996"/>
        <s v="12/25/2019"/>
        <s v="4/22/2005"/>
        <d v="2006-11-06T00:00:00"/>
        <d v="2008-09-02T00:00:00"/>
        <s v="7/28/2018"/>
        <d v="2011-04-10T00:00:00"/>
        <d v="2015-11-06T00:00:00"/>
        <s v="8/24/2019"/>
        <s v="7/19/2002"/>
        <s v="12/31/1999"/>
        <s v="7/20/2011"/>
        <s v="8/19/2000"/>
        <s v="4/17/2021"/>
        <s v="6/20/1994"/>
        <d v="2008-07-10T00:00:00"/>
        <d v="2006-01-03T00:00:00"/>
        <s v="8/30/2013"/>
        <s v="8/29/1995"/>
        <s v="4/29/2018"/>
        <d v="2013-12-11T00:00:00"/>
        <d v="2004-11-12T00:00:00"/>
        <s v="2/22/2011"/>
        <s v="9/27/2009"/>
        <d v="2000-01-04T00:00:00"/>
        <s v="6/22/2019"/>
        <s v="9/27/2020"/>
        <s v="4/13/2007"/>
        <s v="7/18/2018"/>
        <d v="2010-04-04T00:00:00"/>
        <d v="2019-10-12T00:00:00"/>
        <s v="10/20/2020"/>
        <s v="10/13/2016"/>
        <d v="2000-01-09T00:00:00"/>
        <d v="2015-07-04T00:00:00"/>
        <s v="2/26/2010"/>
        <s v="1/28/2005"/>
        <s v="9/16/2014"/>
        <d v="2013-04-06T00:00:00"/>
        <d v="2021-05-02T00:00:00"/>
        <s v="4/28/1998"/>
        <d v="2016-05-02T00:00:00"/>
        <s v="4/27/2009"/>
        <s v="11/22/2016"/>
        <d v="2005-11-11T00:00:00"/>
        <s v="6/22/2016"/>
        <d v="2015-01-03T00:00:00"/>
        <d v="2004-10-02T00:00:00"/>
        <s v="2/19/2011"/>
        <d v="2014-04-09T00:00:00"/>
        <s v="12/23/2004"/>
        <d v="2019-05-12T00:00:00"/>
        <d v="2010-12-10T00:00:00"/>
        <d v="1998-03-08T00:00:00"/>
        <d v="2015-03-08T00:00:00"/>
        <s v="10/18/2008"/>
        <s v="7/20/2004"/>
        <d v="2007-12-10T00:00:00"/>
        <d v="2020-09-04T00:00:00"/>
        <d v="2021-11-08T00:00:00"/>
        <d v="2019-12-03T00:00:00"/>
        <d v="2001-06-03T00:00:00"/>
        <d v="2018-10-03T00:00:00"/>
        <s v="5/26/2016"/>
        <s v="9/22/2021"/>
        <s v="12/22/2011"/>
        <s v="6/17/2019"/>
        <s v="10/27/2018"/>
        <d v="2018-12-03T00:00:00"/>
        <s v="4/24/2010"/>
        <d v="2021-09-02T00:00:00"/>
        <s v="5/28/2018"/>
        <d v="2015-05-05T00:00:00"/>
        <s v="10/17/2021"/>
        <s v="5/14/2012"/>
        <d v="2014-10-07T00:00:00"/>
        <s v="4/22/1999"/>
        <s v="7/19/2010"/>
        <s v="5/23/1999"/>
        <s v="5/29/2006"/>
        <s v="7/18/2021"/>
        <s v="11/15/2021"/>
        <s v="2/28/2016"/>
        <d v="2020-08-08T00:00:00"/>
        <d v="2021-08-01T00:00:00"/>
        <s v="5/24/2016"/>
        <s v="8/30/1994"/>
        <s v="8/13/2013"/>
        <s v="12/24/2020"/>
        <s v="5/23/2013"/>
        <s v="11/14/2018"/>
        <d v="2011-01-03T00:00:00"/>
        <d v="2011-09-11T00:00:00"/>
        <s v="10/15/2006"/>
        <s v="1/21/2018"/>
        <s v="11/17/2015"/>
        <s v="9/24/2017"/>
        <s v="11/19/2021"/>
        <s v="12/24/1994"/>
        <s v="3/13/2007"/>
        <s v="7/19/2001"/>
        <d v="2009-11-05T00:00:00"/>
        <d v="2014-07-10T00:00:00"/>
        <s v="4/27/2018"/>
        <s v="2/13/2012"/>
        <s v="6/28/2017"/>
        <s v="6/17/2020"/>
        <s v="12/20/2019"/>
        <s v="9/25/2014"/>
        <s v="6/27/2009"/>
        <d v="2014-04-10T00:00:00"/>
        <s v="1/21/2012"/>
        <s v="4/30/2011"/>
        <s v="12/19/2015"/>
        <s v="2/17/2002"/>
        <s v="6/24/2016"/>
        <d v="2017-06-02T00:00:00"/>
        <s v="8/16/2000"/>
        <s v="4/18/2021"/>
        <s v="3/14/2020"/>
        <s v="3/19/2014"/>
        <d v="2012-03-09T00:00:00"/>
        <s v="1/23/2021"/>
        <d v="2018-07-12T00:00:00"/>
        <s v="2/20/2014"/>
        <s v="12/17/2016"/>
        <s v="1/26/2017"/>
        <s v="10/13/1992"/>
        <d v="2021-02-08T00:00:00"/>
        <d v="2015-08-10T00:00:00"/>
        <d v="1994-09-10T00:00:00"/>
        <s v="12/14/2018"/>
        <d v="2020-03-07T00:00:00"/>
        <s v="1/27/2007"/>
        <s v="5/22/2011"/>
        <s v="7/30/2010"/>
        <s v="9/13/2010"/>
        <d v="2019-08-08T00:00:00"/>
        <s v="9/21/2019"/>
        <s v="10/21/2020"/>
        <s v="9/17/2006"/>
        <s v="10/17/2001"/>
        <s v="4/29/2012"/>
        <s v="10/20/2011"/>
        <s v="12/27/2020"/>
        <s v="1/29/2000"/>
        <s v="11/14/2015"/>
        <d v="2012-06-06T00:00:00"/>
        <s v="10/18/2013"/>
        <s v="12/23/2009"/>
        <s v="1/25/2021"/>
        <d v="2014-11-01T00:00:00"/>
        <s v="7/13/2020"/>
        <s v="7/20/2020"/>
        <s v="6/25/2011"/>
        <s v="1/28/2009"/>
        <d v="2000-02-03T00:00:00"/>
        <d v="2017-05-09T00:00:00"/>
        <d v="2018-06-12T00:00:00"/>
        <s v="2/24/2010"/>
        <s v="9/15/2021"/>
        <d v="2021-09-04T00:00:00"/>
        <s v="1/26/1997"/>
        <s v="6/27/2021"/>
        <s v="5/28/2019"/>
        <d v="2008-12-03T00:00:00"/>
        <s v="4/19/2010"/>
        <d v="2016-10-01T00:00:00"/>
        <d v="2007-11-08T00:00:00"/>
        <s v="6/21/2013"/>
        <d v="2020-09-05T00:00:00"/>
        <s v="2/29/2004"/>
        <s v="2/15/2008"/>
        <s v="9/22/2014"/>
        <s v="4/13/2014"/>
        <d v="2003-10-02T00:00:00"/>
        <d v="2007-02-10T00:00:00"/>
        <d v="2017-06-03T00:00:00"/>
        <s v="4/16/2021"/>
        <s v="8/18/2018"/>
        <d v="2014-10-01T00:00:00"/>
        <s v="8/15/2004"/>
        <d v="2020-08-06T00:00:00"/>
        <d v="2007-06-03T00:00:00"/>
        <s v="6/17/2011"/>
        <s v="2/29/2008"/>
        <s v="12/27/2018"/>
        <d v="2014-08-01T00:00:00"/>
        <d v="2003-08-05T00:00:00"/>
        <s v="1/23/2014"/>
        <s v="8/24/2018"/>
        <s v="4/25/2010"/>
        <s v="4/22/2018"/>
        <s v="3/16/2011"/>
        <s v="8/15/2009"/>
        <d v="2018-09-11T00:00:00"/>
        <s v="7/16/2021"/>
        <s v="2/24/2019"/>
        <d v="2019-07-06T00:00:00"/>
        <d v="1997-11-03T00:00:00"/>
        <s v="4/18/2017"/>
        <d v="1992-04-05T00:00:00"/>
        <s v="3/19/2018"/>
        <d v="2016-07-12T00:00:00"/>
        <d v="2020-03-02T00:00:00"/>
        <s v="2/16/2016"/>
        <s v="2/17/2020"/>
        <d v="2019-06-07T00:00:00"/>
        <s v="3/21/2021"/>
        <d v="2019-04-11T00:00:00"/>
        <d v="2013-03-06T00:00:00"/>
        <d v="2019-10-07T00:00:00"/>
        <d v="2002-11-06T00:00:00"/>
        <s v="6/19/2007"/>
        <s v="9/26/2021"/>
        <d v="2015-12-08T00:00:00"/>
        <s v="4/14/2015"/>
        <s v="4/26/2019"/>
        <s v="12/18/2021"/>
        <s v="9/29/2000"/>
        <d v="2010-04-06T00:00:00"/>
        <s v="10/16/1994"/>
        <s v="10/14/2015"/>
        <s v="6/24/2003"/>
        <s v="1/13/2020"/>
        <s v="8/16/2007"/>
        <s v="3/16/2018"/>
        <s v="9/26/2017"/>
        <d v="2016-02-11T00:00:00"/>
        <d v="2018-03-01T00:00:00"/>
        <s v="4/23/1997"/>
        <s v="4/14/2020"/>
        <d v="2017-05-08T00:00:00"/>
        <s v="1/17/2020"/>
        <s v="1/17/2003"/>
        <s v="9/28/2017"/>
        <s v="1/20/2017"/>
        <s v="7/25/2021"/>
        <d v="2018-04-06T00:00:00"/>
        <s v="5/21/2010"/>
        <s v="5/18/2020"/>
        <s v="3/13/1999"/>
        <s v="9/20/2002"/>
        <s v="5/27/2018"/>
        <s v="6/15/2021"/>
        <s v="5/15/2020"/>
        <d v="2007-05-09T00:00:00"/>
        <s v="5/25/2019"/>
        <s v="12/29/2006"/>
        <d v="2012-11-03T00:00:00"/>
        <s v="12/20/1992"/>
        <d v="1998-01-04T00:00:00"/>
        <s v="8/16/2017"/>
        <s v="8/21/2019"/>
        <s v="4/22/2010"/>
        <d v="2018-07-05T00:00:00"/>
        <s v="8/20/2005"/>
        <d v="2005-11-04T00:00:00"/>
        <s v="5/29/2011"/>
        <s v="12/30/2010"/>
        <s v="11/19/2017"/>
        <s v="10/14/2005"/>
        <s v="11/21/2015"/>
        <d v="2019-11-12T00:00:00"/>
        <s v="2/27/2014"/>
        <s v="12/13/2012"/>
        <s v="1/30/2009"/>
        <d v="2009-05-10T00:00:00"/>
        <s v="5/26/1997"/>
        <s v="7/16/2015"/>
        <s v="4/19/2015"/>
        <d v="2017-11-02T00:00:00"/>
        <s v="11/28/2016"/>
        <s v="4/29/2016"/>
        <d v="2014-04-12T00:00:00"/>
        <s v="9/22/2007"/>
        <s v="6/30/1992"/>
        <d v="2012-03-05T00:00:00"/>
        <s v="9/24/2015"/>
        <s v="4/24/2017"/>
        <d v="2016-09-09T00:00:00"/>
        <s v="8/19/1997"/>
        <s v="11/24/2012"/>
        <s v="8/16/2002"/>
        <d v="2002-11-02T00:00:00"/>
        <d v="2021-09-05T00:00:00"/>
        <s v="12/27/2013"/>
        <d v="2010-06-04T00:00:00"/>
        <s v="10/28/2006"/>
        <s v="2/25/2019"/>
        <s v="9/27/2006"/>
        <d v="2017-09-01T00:00:00"/>
        <s v="8/17/2013"/>
        <d v="2020-07-02T00:00:00"/>
        <s v="7/27/2005"/>
        <s v="3/15/2007"/>
        <d v="2016-04-05T00:00:00"/>
        <s v="11/29/2019"/>
        <s v="6/26/2003"/>
        <d v="2017-12-02T00:00:00"/>
        <s v="11/22/2017"/>
        <d v="2014-05-03T00:00:00"/>
        <s v="5/14/2004"/>
        <s v="4/23/2015"/>
        <s v="7/24/2018"/>
        <s v="3/25/2008"/>
        <d v="2007-02-05T00:00:00"/>
        <s v="1/17/2021"/>
        <s v="12/26/1992"/>
        <s v="9/15/2018"/>
        <d v="2012-09-07T00:00:00"/>
        <s v="3/15/2021"/>
        <s v="3/27/2015"/>
        <d v="2014-10-08T00:00:00"/>
        <d v="2009-04-06T00:00:00"/>
        <d v="2002-08-02T00:00:00"/>
        <d v="2015-09-11T00:00:00"/>
        <s v="9/28/2018"/>
        <d v="2004-11-03T00:00:00"/>
        <d v="2019-06-02T00:00:00"/>
        <s v="11/21/2014"/>
        <d v="2014-10-02T00:00:00"/>
        <d v="2015-10-11T00:00:00"/>
        <d v="2010-09-05T00:00:00"/>
        <s v="7/30/1997"/>
        <s v="9/24/2000"/>
        <s v="4/30/2004"/>
        <s v="2/26/2018"/>
        <s v="6/15/1998"/>
        <d v="2019-09-11T00:00:00"/>
        <s v="6/29/2014"/>
        <s v="7/29/2014"/>
        <s v="8/23/2016"/>
        <s v="6/14/2013"/>
        <s v="2/20/2007"/>
        <s v="12/27/2015"/>
        <s v="4/23/2010"/>
        <s v="4/24/2011"/>
        <s v="4/27/2012"/>
        <s v="6/15/2010"/>
        <s v="9/13/1999"/>
        <s v="3/13/1997"/>
        <s v="9/14/2010"/>
        <s v="4/18/2013"/>
        <d v="2016-03-05T00:00:00"/>
        <s v="3/29/2013"/>
        <d v="2015-05-03T00:00:00"/>
        <s v="9/25/2020"/>
        <s v="7/20/2001"/>
        <s v="6/22/1996"/>
        <s v="6/20/1997"/>
        <s v="4/14/2017"/>
        <s v="1/29/2017"/>
        <d v="2017-05-10T00:00:00"/>
        <d v="2016-12-03T00:00:00"/>
        <d v="2017-09-11T00:00:00"/>
        <d v="2004-08-07T00:00:00"/>
        <d v="2017-12-06T00:00:00"/>
        <s v="6/28/2021"/>
        <s v="4/19/2004"/>
        <d v="2017-03-01T00:00:00"/>
        <s v="6/27/2020"/>
        <d v="2005-08-02T00:00:00"/>
        <s v="3/13/2009"/>
        <d v="2006-10-05T00:00:00"/>
        <d v="2002-08-07T00:00:00"/>
        <d v="1996-02-04T00:00:00"/>
        <d v="2005-09-02T00:00:00"/>
        <d v="2005-07-10T00:00:00"/>
        <s v="3/27/2001"/>
        <d v="2018-11-09T00:00:00"/>
        <s v="2/18/1996"/>
        <s v="9/20/2018"/>
        <d v="2008-10-09T00:00:00"/>
        <s v="11/29/2010"/>
        <s v="6/23/2021"/>
        <s v="1/14/2018"/>
        <s v="8/21/2013"/>
        <d v="2021-06-09T00:00:00"/>
        <d v="2017-03-11T00:00:00"/>
        <d v="2015-10-06T00:00:00"/>
        <d v="2018-05-12T00:00:00"/>
        <d v="2006-05-10T00:00:00"/>
        <s v="6/20/2014"/>
        <s v="2/17/2011"/>
        <s v="6/29/2015"/>
        <s v="8/20/2009"/>
        <d v="2010-05-12T00:00:00"/>
        <s v="3/16/2021"/>
        <d v="2021-02-03T00:00:00"/>
        <s v="6/26/2014"/>
        <s v="12/18/2006"/>
        <d v="2010-07-05T00:00:00"/>
        <s v="3/29/1996"/>
        <s v="3/13/2020"/>
        <d v="2018-11-01T00:00:00"/>
        <s v="6/26/2017"/>
        <d v="2014-05-02T00:00:00"/>
        <s v="1/17/2011"/>
        <s v="3/16/2010"/>
        <s v="8/26/2019"/>
        <d v="2019-02-04T00:00:00"/>
        <s v="2/15/2018"/>
        <d v="2019-03-03T00:00:00"/>
        <d v="2020-12-07T00:00:00"/>
        <s v="5/20/2011"/>
        <d v="2006-07-09T00:00:00"/>
        <s v="1/27/2004"/>
        <s v="4/20/2014"/>
        <s v="3/19/1992"/>
        <d v="2018-10-11T00:00:00"/>
        <s v="8/13/2017"/>
        <s v="2/26/1998"/>
        <s v="10/19/2014"/>
        <d v="2018-02-10T00:00:00"/>
        <s v="8/15/2020"/>
        <s v="7/21/2011"/>
        <s v="5/15/2019"/>
        <s v="1/21/2021"/>
        <s v="2/23/2005"/>
        <d v="2007-08-08T00:00:00"/>
        <d v="2012-10-08T00:00:00"/>
        <s v="4/19/2014"/>
        <s v="8/23/2010"/>
        <d v="2016-09-11T00:00:00"/>
        <d v="2017-07-09T00:00:00"/>
        <s v="4/22/2020"/>
        <d v="2006-11-07T00:00:00"/>
        <s v="2/23/2006"/>
        <s v="2/28/2000"/>
        <s v="9/21/2020"/>
        <s v="9/24/1998"/>
        <s v="3/18/2011"/>
        <s v="5/30/2007"/>
        <s v="5/27/2009"/>
        <d v="1992-09-01T00:00:00"/>
        <s v="7/13/2019"/>
        <s v="4/14/2019"/>
        <s v="3/15/2012"/>
        <s v="1/24/2019"/>
        <s v="11/17/2016"/>
        <s v="10/24/2018"/>
        <s v="10/21/2017"/>
        <d v="2001-09-04T00:00:00"/>
        <s v="9/20/2020"/>
        <d v="2012-06-08T00:00:00"/>
        <s v="11/28/2011"/>
        <s v="5/21/2003"/>
        <d v="2017-10-08T00:00:00"/>
        <s v="10/16/2014"/>
        <d v="2009-05-04T00:00:00"/>
        <d v="2021-09-10T00:00:00"/>
        <s v="9/13/2019"/>
        <s v="3/17/2021"/>
        <s v="8/13/2018"/>
        <s v="10/24/2000"/>
        <s v="4/25/2012"/>
        <s v="12/16/2017"/>
        <d v="2000-07-05T00:00:00"/>
        <s v="1/17/2009"/>
        <s v="12/21/2012"/>
        <d v="2014-03-10T00:00:00"/>
        <d v="2012-09-08T00:00:00"/>
        <d v="2021-08-07T00:00:00"/>
        <s v="1/22/2015"/>
        <s v="8/28/1993"/>
        <s v="4/27/2016"/>
        <d v="2007-10-09T00:00:00"/>
        <s v="10/20/2003"/>
        <s v="12/17/2011"/>
        <s v="9/20/2019"/>
        <s v="5/27/2007"/>
        <s v="1/14/2015"/>
        <d v="2010-11-03T00:00:00"/>
        <d v="2009-06-10T00:00:00"/>
        <s v="8/20/2016"/>
        <s v="12/24/2012"/>
        <s v="4/15/2020"/>
        <s v="1/22/2021"/>
        <s v="11/29/2014"/>
        <s v="9/17/2008"/>
        <s v="7/21/2006"/>
        <d v="1997-12-04T00:00:00"/>
        <s v="9/26/1994"/>
        <s v="11/17/1993"/>
        <s v="4/28/2021"/>
        <s v="12/29/1999"/>
        <d v="2019-07-11T00:00:00"/>
        <d v="2006-12-04T00:00:00"/>
        <s v="7/25/2019"/>
        <d v="2016-03-11T00:00:00"/>
        <d v="2020-08-03T00:00:00"/>
        <d v="2019-03-11T00:00:00"/>
        <s v="5/19/2016"/>
        <s v="4/26/2016"/>
        <s v="11/28/2005"/>
        <d v="2016-08-03T00:00:00"/>
        <s v="8/23/2001"/>
        <d v="2012-05-02T00:00:00"/>
        <d v="2010-12-12T00:00:00"/>
        <s v="2/13/2013"/>
        <s v="1/19/2019"/>
        <s v="10/17/2005"/>
        <d v="2008-06-07T00:00:00"/>
        <d v="2017-10-01T00:00:00"/>
        <d v="2016-11-11T00:00:00"/>
        <s v="12/19/2021"/>
        <d v="2002-09-01T00:00:00"/>
        <d v="2017-05-06T00:00:00"/>
        <s v="2/28/2012"/>
        <s v="4/29/2007"/>
        <s v="8/21/2016"/>
        <s v="4/22/1998"/>
        <s v="6/14/2015"/>
        <d v="2018-06-10T00:00:00"/>
        <d v="2009-07-01T00:00:00"/>
        <s v="9/18/2016"/>
        <s v="5/31/2010"/>
        <d v="2019-10-06T00:00:00"/>
        <s v="1/28/2012"/>
        <s v="7/26/2020"/>
      </sharedItems>
    </cacheField>
    <cacheField name="Hire Year" numFmtId="0">
      <sharedItems containsSemiMixedTypes="0" containsString="0" containsNumber="1" containsInteger="1" minValue="1992" maxValue="2021" count="30">
        <n v="2016"/>
        <n v="1997"/>
        <n v="2006"/>
        <n v="2019"/>
        <n v="1995"/>
        <n v="2017"/>
        <n v="2020"/>
        <n v="2018"/>
        <n v="2009"/>
        <n v="2021"/>
        <n v="1999"/>
        <n v="2013"/>
        <n v="2002"/>
        <n v="2003"/>
        <n v="2012"/>
        <n v="2014"/>
        <n v="2015"/>
        <n v="2005"/>
        <n v="2004"/>
        <n v="1996"/>
        <n v="2008"/>
        <n v="1994"/>
        <n v="2010"/>
        <n v="2001"/>
        <n v="2011"/>
        <n v="1998"/>
        <n v="2007"/>
        <n v="1992"/>
        <n v="2000"/>
        <n v="1993"/>
      </sharedItems>
    </cacheField>
    <cacheField name="Annual Salary" numFmtId="164">
      <sharedItems containsSemiMixedTypes="0" containsString="0" containsNumber="1" containsInteger="1" minValue="40063" maxValue="258498"/>
    </cacheField>
    <cacheField name="Bonus %" numFmtId="9">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0">
      <sharedItems containsDate="1" containsBlank="1" containsMixedTypes="1" minDate="1998-11-10T00:00:00" maxDate="2022-11-05T00:00:00"/>
    </cacheField>
    <cacheField name="Level Category" numFmtId="0">
      <sharedItems/>
    </cacheField>
    <cacheField name="Tenure In Years" numFmtId="0">
      <sharedItems containsSemiMixedTypes="0" containsString="0" containsNumber="1" containsInteger="1" minValue="0" maxValue="32" count="33">
        <n v="5"/>
        <n v="27"/>
        <n v="18"/>
        <n v="29"/>
        <n v="7"/>
        <n v="4"/>
        <n v="1"/>
        <n v="6"/>
        <n v="15"/>
        <n v="3"/>
        <n v="25"/>
        <n v="2"/>
        <n v="11"/>
        <n v="22"/>
        <n v="20"/>
        <n v="12"/>
        <n v="10"/>
        <n v="9"/>
        <n v="19"/>
        <n v="16"/>
        <n v="8"/>
        <n v="30"/>
        <n v="0"/>
        <n v="14"/>
        <n v="23"/>
        <n v="13"/>
        <n v="26"/>
        <n v="21"/>
        <n v="17"/>
        <n v="32"/>
        <n v="28"/>
        <n v="24"/>
        <n v="31"/>
      </sharedItems>
    </cacheField>
    <cacheField name="Period" numFmtId="0">
      <sharedItems/>
    </cacheField>
  </cacheFields>
  <extLst>
    <ext xmlns:x14="http://schemas.microsoft.com/office/spreadsheetml/2009/9/main" uri="{725AE2AE-9491-48be-B2B4-4EB974FC3084}">
      <x14:pivotCacheDefinition pivotCacheId="19861683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x v="0"/>
    <x v="0"/>
    <x v="0"/>
    <x v="0"/>
    <x v="0"/>
    <x v="0"/>
    <n v="55"/>
    <x v="0"/>
    <x v="0"/>
    <n v="141604"/>
    <n v="0.15"/>
    <x v="0"/>
    <s v="Seattle"/>
    <s v="10/16/2021"/>
    <s v="High"/>
    <x v="0"/>
    <s v="Short Term"/>
  </r>
  <r>
    <s v="E04105"/>
    <x v="1"/>
    <x v="1"/>
    <x v="0"/>
    <x v="1"/>
    <x v="1"/>
    <x v="1"/>
    <n v="59"/>
    <x v="1"/>
    <x v="1"/>
    <n v="99975"/>
    <n v="0"/>
    <x v="1"/>
    <s v="Chongqing"/>
    <m/>
    <s v="Mid"/>
    <x v="1"/>
    <s v="Long Term"/>
  </r>
  <r>
    <s v="E02572"/>
    <x v="2"/>
    <x v="2"/>
    <x v="1"/>
    <x v="2"/>
    <x v="0"/>
    <x v="2"/>
    <n v="50"/>
    <x v="2"/>
    <x v="2"/>
    <n v="163099"/>
    <n v="0.2"/>
    <x v="0"/>
    <s v="Chicago"/>
    <m/>
    <s v="High"/>
    <x v="2"/>
    <s v="Long Term"/>
  </r>
  <r>
    <s v="E02832"/>
    <x v="3"/>
    <x v="3"/>
    <x v="0"/>
    <x v="1"/>
    <x v="0"/>
    <x v="2"/>
    <n v="26"/>
    <x v="3"/>
    <x v="3"/>
    <n v="84913"/>
    <n v="7.0000000000000007E-2"/>
    <x v="0"/>
    <s v="Chicago"/>
    <m/>
    <s v="Mid"/>
    <x v="0"/>
    <s v="Short Term"/>
  </r>
  <r>
    <s v="E01639"/>
    <x v="4"/>
    <x v="4"/>
    <x v="1"/>
    <x v="1"/>
    <x v="1"/>
    <x v="1"/>
    <n v="55"/>
    <x v="4"/>
    <x v="4"/>
    <n v="95409"/>
    <n v="0"/>
    <x v="0"/>
    <s v="Phoenix"/>
    <m/>
    <s v="Mid"/>
    <x v="3"/>
    <s v="Long Term"/>
  </r>
  <r>
    <s v="E00644"/>
    <x v="5"/>
    <x v="5"/>
    <x v="2"/>
    <x v="3"/>
    <x v="1"/>
    <x v="1"/>
    <n v="57"/>
    <x v="5"/>
    <x v="5"/>
    <n v="50994"/>
    <n v="0"/>
    <x v="1"/>
    <s v="Chongqing"/>
    <m/>
    <s v="Mid"/>
    <x v="4"/>
    <s v="Short Term"/>
  </r>
  <r>
    <s v="E01550"/>
    <x v="6"/>
    <x v="6"/>
    <x v="0"/>
    <x v="3"/>
    <x v="0"/>
    <x v="2"/>
    <n v="27"/>
    <x v="6"/>
    <x v="6"/>
    <n v="119746"/>
    <n v="0.1"/>
    <x v="0"/>
    <s v="Phoenix"/>
    <m/>
    <s v="High"/>
    <x v="5"/>
    <s v="Short Term"/>
  </r>
  <r>
    <s v="E04332"/>
    <x v="7"/>
    <x v="7"/>
    <x v="1"/>
    <x v="1"/>
    <x v="1"/>
    <x v="0"/>
    <n v="25"/>
    <x v="7"/>
    <x v="6"/>
    <n v="41336"/>
    <n v="0"/>
    <x v="0"/>
    <s v="Miami"/>
    <s v="5/20/2021"/>
    <s v="Low"/>
    <x v="6"/>
    <s v="Short Term"/>
  </r>
  <r>
    <s v="E04533"/>
    <x v="8"/>
    <x v="6"/>
    <x v="3"/>
    <x v="1"/>
    <x v="1"/>
    <x v="2"/>
    <n v="29"/>
    <x v="8"/>
    <x v="3"/>
    <n v="113527"/>
    <n v="0.06"/>
    <x v="0"/>
    <s v="Austin"/>
    <m/>
    <s v="High"/>
    <x v="0"/>
    <s v="Short Term"/>
  </r>
  <r>
    <s v="E03838"/>
    <x v="9"/>
    <x v="4"/>
    <x v="1"/>
    <x v="2"/>
    <x v="0"/>
    <x v="2"/>
    <n v="34"/>
    <x v="9"/>
    <x v="7"/>
    <n v="77203"/>
    <n v="0"/>
    <x v="0"/>
    <s v="Chicago"/>
    <m/>
    <s v="Mid"/>
    <x v="7"/>
    <s v="Short Term"/>
  </r>
  <r>
    <s v="E00591"/>
    <x v="10"/>
    <x v="0"/>
    <x v="4"/>
    <x v="1"/>
    <x v="0"/>
    <x v="1"/>
    <n v="36"/>
    <x v="10"/>
    <x v="8"/>
    <n v="157333"/>
    <n v="0.15"/>
    <x v="0"/>
    <s v="Miami"/>
    <m/>
    <s v="High"/>
    <x v="8"/>
    <s v="Long Term"/>
  </r>
  <r>
    <s v="E03344"/>
    <x v="11"/>
    <x v="8"/>
    <x v="5"/>
    <x v="2"/>
    <x v="0"/>
    <x v="2"/>
    <n v="27"/>
    <x v="11"/>
    <x v="9"/>
    <n v="109851"/>
    <n v="0"/>
    <x v="0"/>
    <s v="Seattle"/>
    <m/>
    <s v="High"/>
    <x v="9"/>
    <s v="Short Term"/>
  </r>
  <r>
    <s v="E00530"/>
    <x v="12"/>
    <x v="6"/>
    <x v="4"/>
    <x v="1"/>
    <x v="1"/>
    <x v="2"/>
    <n v="59"/>
    <x v="12"/>
    <x v="10"/>
    <n v="105086"/>
    <n v="0.09"/>
    <x v="0"/>
    <s v="Austin"/>
    <m/>
    <s v="High"/>
    <x v="10"/>
    <s v="Long Term"/>
  </r>
  <r>
    <s v="E04239"/>
    <x v="13"/>
    <x v="0"/>
    <x v="1"/>
    <x v="0"/>
    <x v="0"/>
    <x v="1"/>
    <n v="51"/>
    <x v="13"/>
    <x v="9"/>
    <n v="146742"/>
    <n v="0.1"/>
    <x v="1"/>
    <s v="Shanghai"/>
    <m/>
    <s v="High"/>
    <x v="9"/>
    <s v="Short Term"/>
  </r>
  <r>
    <s v="E03496"/>
    <x v="14"/>
    <x v="4"/>
    <x v="3"/>
    <x v="2"/>
    <x v="1"/>
    <x v="1"/>
    <n v="31"/>
    <x v="14"/>
    <x v="5"/>
    <n v="97078"/>
    <n v="0"/>
    <x v="0"/>
    <s v="Austin"/>
    <d v="2020-09-03T00:00:00"/>
    <s v="Mid"/>
    <x v="11"/>
    <s v="Short Term"/>
  </r>
  <r>
    <s v="E00549"/>
    <x v="15"/>
    <x v="9"/>
    <x v="6"/>
    <x v="0"/>
    <x v="0"/>
    <x v="1"/>
    <n v="41"/>
    <x v="15"/>
    <x v="11"/>
    <n v="249270"/>
    <n v="0.3"/>
    <x v="0"/>
    <s v="Seattle"/>
    <m/>
    <s v="High"/>
    <x v="12"/>
    <s v="Long Term"/>
  </r>
  <r>
    <s v="E00163"/>
    <x v="16"/>
    <x v="2"/>
    <x v="1"/>
    <x v="0"/>
    <x v="0"/>
    <x v="0"/>
    <n v="65"/>
    <x v="16"/>
    <x v="12"/>
    <n v="175837"/>
    <n v="0.2"/>
    <x v="0"/>
    <s v="Phoenix"/>
    <m/>
    <s v="High"/>
    <x v="13"/>
    <s v="Long Term"/>
  </r>
  <r>
    <s v="E00884"/>
    <x v="17"/>
    <x v="0"/>
    <x v="6"/>
    <x v="2"/>
    <x v="0"/>
    <x v="3"/>
    <n v="64"/>
    <x v="17"/>
    <x v="13"/>
    <n v="154828"/>
    <n v="0.13"/>
    <x v="0"/>
    <s v="Seattle"/>
    <m/>
    <s v="High"/>
    <x v="14"/>
    <s v="Long Term"/>
  </r>
  <r>
    <s v="E04116"/>
    <x v="18"/>
    <x v="2"/>
    <x v="0"/>
    <x v="3"/>
    <x v="1"/>
    <x v="2"/>
    <n v="64"/>
    <x v="18"/>
    <x v="11"/>
    <n v="186503"/>
    <n v="0.24"/>
    <x v="0"/>
    <s v="Columbus"/>
    <m/>
    <s v="High"/>
    <x v="12"/>
    <s v="Long Term"/>
  </r>
  <r>
    <s v="E04625"/>
    <x v="19"/>
    <x v="2"/>
    <x v="2"/>
    <x v="0"/>
    <x v="1"/>
    <x v="1"/>
    <n v="45"/>
    <x v="19"/>
    <x v="12"/>
    <n v="166331"/>
    <n v="0.18"/>
    <x v="1"/>
    <s v="Chongqing"/>
    <m/>
    <s v="High"/>
    <x v="13"/>
    <s v="Long Term"/>
  </r>
  <r>
    <s v="E03680"/>
    <x v="20"/>
    <x v="0"/>
    <x v="0"/>
    <x v="1"/>
    <x v="1"/>
    <x v="3"/>
    <n v="56"/>
    <x v="20"/>
    <x v="14"/>
    <n v="146140"/>
    <n v="0.1"/>
    <x v="2"/>
    <s v="Manaus"/>
    <m/>
    <s v="High"/>
    <x v="15"/>
    <s v="Long Term"/>
  </r>
  <r>
    <s v="E04732"/>
    <x v="21"/>
    <x v="2"/>
    <x v="2"/>
    <x v="1"/>
    <x v="0"/>
    <x v="3"/>
    <n v="36"/>
    <x v="21"/>
    <x v="9"/>
    <n v="151703"/>
    <n v="0.21"/>
    <x v="0"/>
    <s v="Miami"/>
    <m/>
    <s v="High"/>
    <x v="9"/>
    <s v="Short Term"/>
  </r>
  <r>
    <s v="E03484"/>
    <x v="22"/>
    <x v="2"/>
    <x v="0"/>
    <x v="0"/>
    <x v="1"/>
    <x v="3"/>
    <n v="59"/>
    <x v="22"/>
    <x v="12"/>
    <n v="172787"/>
    <n v="0.28000000000000003"/>
    <x v="2"/>
    <s v="Rio de Janerio"/>
    <m/>
    <s v="High"/>
    <x v="13"/>
    <s v="Long Term"/>
  </r>
  <r>
    <s v="E00671"/>
    <x v="23"/>
    <x v="7"/>
    <x v="2"/>
    <x v="2"/>
    <x v="1"/>
    <x v="2"/>
    <n v="37"/>
    <x v="23"/>
    <x v="3"/>
    <n v="49998"/>
    <n v="0"/>
    <x v="0"/>
    <s v="Seattle"/>
    <m/>
    <s v="Low"/>
    <x v="0"/>
    <s v="Short Term"/>
  </r>
  <r>
    <s v="E02071"/>
    <x v="24"/>
    <x v="9"/>
    <x v="2"/>
    <x v="2"/>
    <x v="1"/>
    <x v="1"/>
    <n v="44"/>
    <x v="24"/>
    <x v="15"/>
    <n v="207172"/>
    <n v="0.31"/>
    <x v="1"/>
    <s v="Chongqing"/>
    <m/>
    <s v="High"/>
    <x v="16"/>
    <s v="Long Term"/>
  </r>
  <r>
    <s v="E02206"/>
    <x v="25"/>
    <x v="2"/>
    <x v="4"/>
    <x v="2"/>
    <x v="1"/>
    <x v="0"/>
    <n v="41"/>
    <x v="25"/>
    <x v="16"/>
    <n v="152239"/>
    <n v="0.23"/>
    <x v="0"/>
    <s v="Columbus"/>
    <m/>
    <s v="High"/>
    <x v="17"/>
    <s v="Short Term"/>
  </r>
  <r>
    <s v="E04545"/>
    <x v="26"/>
    <x v="10"/>
    <x v="5"/>
    <x v="3"/>
    <x v="0"/>
    <x v="3"/>
    <n v="56"/>
    <x v="26"/>
    <x v="17"/>
    <n v="98581"/>
    <n v="0"/>
    <x v="2"/>
    <s v="Rio de Janerio"/>
    <m/>
    <s v="Mid"/>
    <x v="18"/>
    <s v="Long Term"/>
  </r>
  <r>
    <s v="E00154"/>
    <x v="27"/>
    <x v="9"/>
    <x v="5"/>
    <x v="2"/>
    <x v="1"/>
    <x v="1"/>
    <n v="43"/>
    <x v="27"/>
    <x v="18"/>
    <n v="246231"/>
    <n v="0.31"/>
    <x v="0"/>
    <s v="Seattle"/>
    <m/>
    <s v="High"/>
    <x v="14"/>
    <s v="Long Term"/>
  </r>
  <r>
    <s v="E03343"/>
    <x v="28"/>
    <x v="11"/>
    <x v="5"/>
    <x v="2"/>
    <x v="1"/>
    <x v="1"/>
    <n v="64"/>
    <x v="28"/>
    <x v="19"/>
    <n v="99354"/>
    <n v="0.12"/>
    <x v="1"/>
    <s v="Beijing"/>
    <m/>
    <s v="Mid"/>
    <x v="1"/>
    <s v="Long Term"/>
  </r>
  <r>
    <s v="E00304"/>
    <x v="29"/>
    <x v="9"/>
    <x v="0"/>
    <x v="3"/>
    <x v="1"/>
    <x v="1"/>
    <n v="63"/>
    <x v="29"/>
    <x v="14"/>
    <n v="231141"/>
    <n v="0.34"/>
    <x v="1"/>
    <s v="Beijing"/>
    <m/>
    <s v="High"/>
    <x v="15"/>
    <s v="Long Term"/>
  </r>
  <r>
    <s v="E02594"/>
    <x v="30"/>
    <x v="12"/>
    <x v="0"/>
    <x v="0"/>
    <x v="1"/>
    <x v="1"/>
    <n v="28"/>
    <x v="30"/>
    <x v="5"/>
    <n v="54775"/>
    <n v="0"/>
    <x v="0"/>
    <s v="Columbus"/>
    <m/>
    <s v="Mid"/>
    <x v="4"/>
    <s v="Short Term"/>
  </r>
  <r>
    <s v="E00402"/>
    <x v="31"/>
    <x v="7"/>
    <x v="1"/>
    <x v="1"/>
    <x v="1"/>
    <x v="3"/>
    <n v="65"/>
    <x v="31"/>
    <x v="18"/>
    <n v="55499"/>
    <n v="0"/>
    <x v="2"/>
    <s v="Manaus"/>
    <m/>
    <s v="Mid"/>
    <x v="14"/>
    <s v="Long Term"/>
  </r>
  <r>
    <s v="E01994"/>
    <x v="32"/>
    <x v="13"/>
    <x v="2"/>
    <x v="0"/>
    <x v="1"/>
    <x v="2"/>
    <n v="61"/>
    <x v="32"/>
    <x v="20"/>
    <n v="66521"/>
    <n v="0"/>
    <x v="0"/>
    <s v="Seattle"/>
    <m/>
    <s v="Mid"/>
    <x v="19"/>
    <s v="Long Term"/>
  </r>
  <r>
    <s v="E03549"/>
    <x v="33"/>
    <x v="5"/>
    <x v="2"/>
    <x v="2"/>
    <x v="1"/>
    <x v="1"/>
    <n v="30"/>
    <x v="33"/>
    <x v="0"/>
    <n v="59100"/>
    <n v="0"/>
    <x v="1"/>
    <s v="Chongqing"/>
    <m/>
    <s v="Mid"/>
    <x v="20"/>
    <s v="Short Term"/>
  </r>
  <r>
    <s v="E03247"/>
    <x v="34"/>
    <x v="7"/>
    <x v="1"/>
    <x v="0"/>
    <x v="0"/>
    <x v="2"/>
    <n v="27"/>
    <x v="34"/>
    <x v="7"/>
    <n v="49011"/>
    <n v="0"/>
    <x v="0"/>
    <s v="Chicago"/>
    <m/>
    <s v="Low"/>
    <x v="7"/>
    <s v="Short Term"/>
  </r>
  <r>
    <s v="E02074"/>
    <x v="35"/>
    <x v="14"/>
    <x v="0"/>
    <x v="1"/>
    <x v="0"/>
    <x v="2"/>
    <n v="32"/>
    <x v="35"/>
    <x v="15"/>
    <n v="99575"/>
    <n v="0"/>
    <x v="0"/>
    <s v="Austin"/>
    <m/>
    <s v="Mid"/>
    <x v="16"/>
    <s v="Long Term"/>
  </r>
  <r>
    <s v="E04152"/>
    <x v="36"/>
    <x v="8"/>
    <x v="5"/>
    <x v="1"/>
    <x v="0"/>
    <x v="1"/>
    <n v="34"/>
    <x v="36"/>
    <x v="3"/>
    <n v="99989"/>
    <n v="0"/>
    <x v="1"/>
    <s v="Chengdu"/>
    <m/>
    <s v="Mid"/>
    <x v="5"/>
    <s v="Short Term"/>
  </r>
  <r>
    <s v="E01628"/>
    <x v="37"/>
    <x v="9"/>
    <x v="6"/>
    <x v="0"/>
    <x v="1"/>
    <x v="2"/>
    <n v="27"/>
    <x v="37"/>
    <x v="3"/>
    <n v="256420"/>
    <n v="0.3"/>
    <x v="0"/>
    <s v="Phoenix"/>
    <m/>
    <s v="High"/>
    <x v="0"/>
    <s v="Short Term"/>
  </r>
  <r>
    <s v="E04285"/>
    <x v="38"/>
    <x v="1"/>
    <x v="0"/>
    <x v="1"/>
    <x v="0"/>
    <x v="3"/>
    <n v="35"/>
    <x v="38"/>
    <x v="11"/>
    <n v="78940"/>
    <n v="0"/>
    <x v="0"/>
    <s v="Miami"/>
    <m/>
    <s v="Mid"/>
    <x v="12"/>
    <s v="Long Term"/>
  </r>
  <r>
    <s v="E01417"/>
    <x v="39"/>
    <x v="14"/>
    <x v="0"/>
    <x v="3"/>
    <x v="0"/>
    <x v="3"/>
    <n v="57"/>
    <x v="39"/>
    <x v="21"/>
    <n v="82872"/>
    <n v="0"/>
    <x v="2"/>
    <s v="Manaus"/>
    <m/>
    <s v="Mid"/>
    <x v="21"/>
    <s v="Long Term"/>
  </r>
  <r>
    <s v="E01754"/>
    <x v="40"/>
    <x v="15"/>
    <x v="4"/>
    <x v="2"/>
    <x v="1"/>
    <x v="1"/>
    <n v="30"/>
    <x v="40"/>
    <x v="5"/>
    <n v="86317"/>
    <n v="0"/>
    <x v="1"/>
    <s v="Chengdu"/>
    <s v="7/16/2017"/>
    <s v="Mid"/>
    <x v="22"/>
    <s v="Short Term"/>
  </r>
  <r>
    <s v="E03749"/>
    <x v="41"/>
    <x v="6"/>
    <x v="6"/>
    <x v="2"/>
    <x v="0"/>
    <x v="2"/>
    <n v="53"/>
    <x v="41"/>
    <x v="11"/>
    <n v="113135"/>
    <n v="0.05"/>
    <x v="0"/>
    <s v="Austin"/>
    <m/>
    <s v="High"/>
    <x v="12"/>
    <s v="Long Term"/>
  </r>
  <r>
    <s v="E03574"/>
    <x v="42"/>
    <x v="9"/>
    <x v="0"/>
    <x v="2"/>
    <x v="1"/>
    <x v="2"/>
    <n v="52"/>
    <x v="42"/>
    <x v="17"/>
    <n v="199808"/>
    <n v="0.32"/>
    <x v="0"/>
    <s v="Seattle"/>
    <m/>
    <s v="High"/>
    <x v="18"/>
    <s v="Long Term"/>
  </r>
  <r>
    <s v="E04600"/>
    <x v="43"/>
    <x v="5"/>
    <x v="2"/>
    <x v="2"/>
    <x v="1"/>
    <x v="1"/>
    <n v="37"/>
    <x v="43"/>
    <x v="11"/>
    <n v="56037"/>
    <n v="0"/>
    <x v="1"/>
    <s v="Shanghai"/>
    <m/>
    <s v="Mid"/>
    <x v="12"/>
    <s v="Long Term"/>
  </r>
  <r>
    <s v="E00586"/>
    <x v="44"/>
    <x v="0"/>
    <x v="6"/>
    <x v="0"/>
    <x v="0"/>
    <x v="2"/>
    <n v="29"/>
    <x v="44"/>
    <x v="3"/>
    <n v="122350"/>
    <n v="0.12"/>
    <x v="0"/>
    <s v="Phoenix"/>
    <m/>
    <s v="High"/>
    <x v="0"/>
    <s v="Short Term"/>
  </r>
  <r>
    <s v="E03538"/>
    <x v="45"/>
    <x v="14"/>
    <x v="0"/>
    <x v="0"/>
    <x v="1"/>
    <x v="2"/>
    <n v="40"/>
    <x v="45"/>
    <x v="22"/>
    <n v="92952"/>
    <n v="0"/>
    <x v="0"/>
    <s v="Seattle"/>
    <m/>
    <s v="Mid"/>
    <x v="23"/>
    <s v="Long Term"/>
  </r>
  <r>
    <s v="E02185"/>
    <x v="46"/>
    <x v="3"/>
    <x v="0"/>
    <x v="3"/>
    <x v="1"/>
    <x v="3"/>
    <n v="32"/>
    <x v="46"/>
    <x v="11"/>
    <n v="79921"/>
    <n v="0.05"/>
    <x v="0"/>
    <s v="Austin"/>
    <m/>
    <s v="Mid"/>
    <x v="12"/>
    <s v="Long Term"/>
  </r>
  <r>
    <s v="E03830"/>
    <x v="47"/>
    <x v="2"/>
    <x v="0"/>
    <x v="0"/>
    <x v="0"/>
    <x v="0"/>
    <n v="37"/>
    <x v="47"/>
    <x v="8"/>
    <n v="167199"/>
    <n v="0.2"/>
    <x v="0"/>
    <s v="Seattle"/>
    <m/>
    <s v="High"/>
    <x v="8"/>
    <s v="Long Term"/>
  </r>
  <r>
    <s v="E03720"/>
    <x v="48"/>
    <x v="10"/>
    <x v="5"/>
    <x v="0"/>
    <x v="1"/>
    <x v="2"/>
    <n v="52"/>
    <x v="48"/>
    <x v="14"/>
    <n v="71476"/>
    <n v="0"/>
    <x v="0"/>
    <s v="Phoenix"/>
    <m/>
    <s v="Mid"/>
    <x v="15"/>
    <s v="Long Term"/>
  </r>
  <r>
    <s v="E03025"/>
    <x v="49"/>
    <x v="2"/>
    <x v="5"/>
    <x v="1"/>
    <x v="0"/>
    <x v="2"/>
    <n v="45"/>
    <x v="49"/>
    <x v="15"/>
    <n v="189420"/>
    <n v="0.2"/>
    <x v="0"/>
    <s v="Seattle"/>
    <m/>
    <s v="High"/>
    <x v="16"/>
    <s v="Long Term"/>
  </r>
  <r>
    <s v="E04917"/>
    <x v="50"/>
    <x v="16"/>
    <x v="4"/>
    <x v="0"/>
    <x v="0"/>
    <x v="2"/>
    <n v="64"/>
    <x v="50"/>
    <x v="23"/>
    <n v="64057"/>
    <n v="0"/>
    <x v="0"/>
    <s v="Phoenix"/>
    <m/>
    <s v="Mid"/>
    <x v="24"/>
    <s v="Long Term"/>
  </r>
  <r>
    <s v="E00415"/>
    <x v="51"/>
    <x v="13"/>
    <x v="6"/>
    <x v="1"/>
    <x v="0"/>
    <x v="0"/>
    <n v="27"/>
    <x v="51"/>
    <x v="9"/>
    <n v="68728"/>
    <n v="0"/>
    <x v="0"/>
    <s v="Phoenix"/>
    <m/>
    <s v="Mid"/>
    <x v="9"/>
    <s v="Short Term"/>
  </r>
  <r>
    <s v="E02862"/>
    <x v="52"/>
    <x v="0"/>
    <x v="0"/>
    <x v="1"/>
    <x v="0"/>
    <x v="1"/>
    <n v="25"/>
    <x v="52"/>
    <x v="9"/>
    <n v="125633"/>
    <n v="0.11"/>
    <x v="1"/>
    <s v="Beijing"/>
    <m/>
    <s v="High"/>
    <x v="9"/>
    <s v="Short Term"/>
  </r>
  <r>
    <s v="E04207"/>
    <x v="53"/>
    <x v="13"/>
    <x v="6"/>
    <x v="1"/>
    <x v="1"/>
    <x v="3"/>
    <n v="35"/>
    <x v="53"/>
    <x v="24"/>
    <n v="66889"/>
    <n v="0"/>
    <x v="0"/>
    <s v="Columbus"/>
    <m/>
    <s v="Mid"/>
    <x v="25"/>
    <s v="Long Term"/>
  </r>
  <r>
    <s v="E02139"/>
    <x v="54"/>
    <x v="2"/>
    <x v="3"/>
    <x v="0"/>
    <x v="0"/>
    <x v="1"/>
    <n v="36"/>
    <x v="54"/>
    <x v="16"/>
    <n v="178700"/>
    <n v="0.28999999999999998"/>
    <x v="0"/>
    <s v="Seattle"/>
    <m/>
    <s v="High"/>
    <x v="17"/>
    <s v="Short Term"/>
  </r>
  <r>
    <s v="E01797"/>
    <x v="55"/>
    <x v="17"/>
    <x v="5"/>
    <x v="0"/>
    <x v="0"/>
    <x v="2"/>
    <n v="33"/>
    <x v="55"/>
    <x v="7"/>
    <n v="83990"/>
    <n v="0"/>
    <x v="0"/>
    <s v="Chicago"/>
    <m/>
    <s v="Mid"/>
    <x v="0"/>
    <s v="Short Term"/>
  </r>
  <r>
    <s v="E01839"/>
    <x v="56"/>
    <x v="18"/>
    <x v="5"/>
    <x v="3"/>
    <x v="0"/>
    <x v="2"/>
    <n v="52"/>
    <x v="56"/>
    <x v="17"/>
    <n v="102043"/>
    <n v="0"/>
    <x v="0"/>
    <s v="Chicago"/>
    <m/>
    <s v="High"/>
    <x v="2"/>
    <s v="Long Term"/>
  </r>
  <r>
    <s v="E01633"/>
    <x v="57"/>
    <x v="19"/>
    <x v="5"/>
    <x v="1"/>
    <x v="0"/>
    <x v="1"/>
    <n v="46"/>
    <x v="57"/>
    <x v="23"/>
    <n v="90678"/>
    <n v="0"/>
    <x v="0"/>
    <s v="Columbus"/>
    <m/>
    <s v="Mid"/>
    <x v="24"/>
    <s v="Long Term"/>
  </r>
  <r>
    <s v="E01848"/>
    <x v="58"/>
    <x v="20"/>
    <x v="4"/>
    <x v="1"/>
    <x v="0"/>
    <x v="0"/>
    <n v="46"/>
    <x v="58"/>
    <x v="20"/>
    <n v="59067"/>
    <n v="0"/>
    <x v="0"/>
    <s v="Miami"/>
    <m/>
    <s v="Mid"/>
    <x v="19"/>
    <s v="Long Term"/>
  </r>
  <r>
    <s v="E00716"/>
    <x v="59"/>
    <x v="0"/>
    <x v="6"/>
    <x v="0"/>
    <x v="1"/>
    <x v="1"/>
    <n v="45"/>
    <x v="59"/>
    <x v="9"/>
    <n v="135062"/>
    <n v="0.15"/>
    <x v="1"/>
    <s v="Chengdu"/>
    <m/>
    <s v="High"/>
    <x v="9"/>
    <s v="Short Term"/>
  </r>
  <r>
    <s v="E00699"/>
    <x v="60"/>
    <x v="0"/>
    <x v="0"/>
    <x v="3"/>
    <x v="0"/>
    <x v="3"/>
    <n v="55"/>
    <x v="60"/>
    <x v="2"/>
    <n v="159044"/>
    <n v="0.1"/>
    <x v="2"/>
    <s v="Manaus"/>
    <m/>
    <s v="High"/>
    <x v="2"/>
    <s v="Long Term"/>
  </r>
  <r>
    <s v="E00502"/>
    <x v="61"/>
    <x v="4"/>
    <x v="3"/>
    <x v="1"/>
    <x v="0"/>
    <x v="3"/>
    <n v="44"/>
    <x v="61"/>
    <x v="3"/>
    <n v="74691"/>
    <n v="0"/>
    <x v="2"/>
    <s v="Manaus"/>
    <d v="2020-08-07T00:00:00"/>
    <s v="Mid"/>
    <x v="6"/>
    <s v="Short Term"/>
  </r>
  <r>
    <s v="E04000"/>
    <x v="62"/>
    <x v="11"/>
    <x v="5"/>
    <x v="3"/>
    <x v="0"/>
    <x v="3"/>
    <n v="44"/>
    <x v="62"/>
    <x v="20"/>
    <n v="92753"/>
    <n v="0.13"/>
    <x v="0"/>
    <s v="Austin"/>
    <s v="6/24/2021"/>
    <s v="Mid"/>
    <x v="15"/>
    <s v="Long Term"/>
  </r>
  <r>
    <s v="E02112"/>
    <x v="63"/>
    <x v="9"/>
    <x v="4"/>
    <x v="2"/>
    <x v="1"/>
    <x v="0"/>
    <n v="45"/>
    <x v="63"/>
    <x v="11"/>
    <n v="236946"/>
    <n v="0.37"/>
    <x v="0"/>
    <s v="Seattle"/>
    <m/>
    <s v="High"/>
    <x v="12"/>
    <s v="Long Term"/>
  </r>
  <r>
    <s v="E03824"/>
    <x v="64"/>
    <x v="7"/>
    <x v="1"/>
    <x v="3"/>
    <x v="0"/>
    <x v="0"/>
    <n v="36"/>
    <x v="64"/>
    <x v="9"/>
    <n v="48906"/>
    <n v="0"/>
    <x v="0"/>
    <s v="Miami"/>
    <m/>
    <s v="Low"/>
    <x v="9"/>
    <s v="Short Term"/>
  </r>
  <r>
    <s v="E03906"/>
    <x v="65"/>
    <x v="4"/>
    <x v="2"/>
    <x v="3"/>
    <x v="0"/>
    <x v="2"/>
    <n v="38"/>
    <x v="65"/>
    <x v="20"/>
    <n v="80024"/>
    <n v="0"/>
    <x v="0"/>
    <s v="Columbus"/>
    <m/>
    <s v="Mid"/>
    <x v="19"/>
    <s v="Long Term"/>
  </r>
  <r>
    <s v="E00436"/>
    <x v="66"/>
    <x v="16"/>
    <x v="4"/>
    <x v="2"/>
    <x v="0"/>
    <x v="2"/>
    <n v="41"/>
    <x v="66"/>
    <x v="8"/>
    <n v="54415"/>
    <n v="0"/>
    <x v="0"/>
    <s v="Seattle"/>
    <s v="1/22/2014"/>
    <s v="Mid"/>
    <x v="5"/>
    <s v="Short Term"/>
  </r>
  <r>
    <s v="E04798"/>
    <x v="67"/>
    <x v="6"/>
    <x v="6"/>
    <x v="0"/>
    <x v="0"/>
    <x v="1"/>
    <n v="30"/>
    <x v="67"/>
    <x v="0"/>
    <n v="120341"/>
    <n v="7.0000000000000007E-2"/>
    <x v="0"/>
    <s v="Seattle"/>
    <m/>
    <s v="High"/>
    <x v="20"/>
    <s v="Short Term"/>
  </r>
  <r>
    <s v="E01249"/>
    <x v="68"/>
    <x v="9"/>
    <x v="0"/>
    <x v="2"/>
    <x v="0"/>
    <x v="3"/>
    <n v="43"/>
    <x v="68"/>
    <x v="8"/>
    <n v="208415"/>
    <n v="0.35"/>
    <x v="0"/>
    <s v="Seattle"/>
    <m/>
    <s v="High"/>
    <x v="8"/>
    <s v="Long Term"/>
  </r>
  <r>
    <s v="E03349"/>
    <x v="69"/>
    <x v="21"/>
    <x v="0"/>
    <x v="2"/>
    <x v="0"/>
    <x v="1"/>
    <n v="32"/>
    <x v="69"/>
    <x v="6"/>
    <n v="78844"/>
    <n v="0"/>
    <x v="0"/>
    <s v="Seattle"/>
    <m/>
    <s v="Mid"/>
    <x v="5"/>
    <s v="Short Term"/>
  </r>
  <r>
    <s v="E02966"/>
    <x v="70"/>
    <x v="17"/>
    <x v="5"/>
    <x v="1"/>
    <x v="1"/>
    <x v="2"/>
    <n v="58"/>
    <x v="70"/>
    <x v="12"/>
    <n v="76354"/>
    <n v="0"/>
    <x v="0"/>
    <s v="Phoenix"/>
    <s v="9/26/2021"/>
    <s v="Mid"/>
    <x v="18"/>
    <s v="Long Term"/>
  </r>
  <r>
    <s v="E01499"/>
    <x v="71"/>
    <x v="2"/>
    <x v="1"/>
    <x v="2"/>
    <x v="0"/>
    <x v="3"/>
    <n v="37"/>
    <x v="71"/>
    <x v="3"/>
    <n v="165927"/>
    <n v="0.2"/>
    <x v="0"/>
    <s v="Phoenix"/>
    <m/>
    <s v="High"/>
    <x v="0"/>
    <s v="Short Term"/>
  </r>
  <r>
    <s v="E00105"/>
    <x v="72"/>
    <x v="6"/>
    <x v="3"/>
    <x v="2"/>
    <x v="0"/>
    <x v="3"/>
    <n v="38"/>
    <x v="72"/>
    <x v="9"/>
    <n v="109812"/>
    <n v="0.09"/>
    <x v="2"/>
    <s v="Manaus"/>
    <m/>
    <s v="High"/>
    <x v="9"/>
    <s v="Short Term"/>
  </r>
  <r>
    <s v="E00665"/>
    <x v="73"/>
    <x v="8"/>
    <x v="5"/>
    <x v="3"/>
    <x v="1"/>
    <x v="1"/>
    <n v="55"/>
    <x v="73"/>
    <x v="25"/>
    <n v="86299"/>
    <n v="0"/>
    <x v="0"/>
    <s v="Seattle"/>
    <m/>
    <s v="Mid"/>
    <x v="26"/>
    <s v="Long Term"/>
  </r>
  <r>
    <s v="E00791"/>
    <x v="74"/>
    <x v="9"/>
    <x v="6"/>
    <x v="0"/>
    <x v="1"/>
    <x v="3"/>
    <n v="57"/>
    <x v="74"/>
    <x v="13"/>
    <n v="206624"/>
    <n v="0.4"/>
    <x v="2"/>
    <s v="Sao Paulo"/>
    <m/>
    <s v="High"/>
    <x v="27"/>
    <s v="Long Term"/>
  </r>
  <r>
    <s v="E01540"/>
    <x v="75"/>
    <x v="12"/>
    <x v="0"/>
    <x v="1"/>
    <x v="1"/>
    <x v="3"/>
    <n v="36"/>
    <x v="75"/>
    <x v="22"/>
    <n v="53215"/>
    <n v="0"/>
    <x v="2"/>
    <s v="Sao Paulo"/>
    <s v="3/27/2014"/>
    <s v="Mid"/>
    <x v="9"/>
    <s v="Short Term"/>
  </r>
  <r>
    <s v="E04474"/>
    <x v="76"/>
    <x v="22"/>
    <x v="5"/>
    <x v="0"/>
    <x v="0"/>
    <x v="1"/>
    <n v="30"/>
    <x v="76"/>
    <x v="5"/>
    <n v="86858"/>
    <n v="0"/>
    <x v="1"/>
    <s v="Chongqing"/>
    <d v="2017-08-10T00:00:00"/>
    <s v="Mid"/>
    <x v="22"/>
    <s v="Short Term"/>
  </r>
  <r>
    <s v="E03417"/>
    <x v="77"/>
    <x v="3"/>
    <x v="0"/>
    <x v="1"/>
    <x v="1"/>
    <x v="1"/>
    <n v="40"/>
    <x v="77"/>
    <x v="26"/>
    <n v="93971"/>
    <n v="0.08"/>
    <x v="1"/>
    <s v="Chongqing"/>
    <m/>
    <s v="Mid"/>
    <x v="28"/>
    <s v="Long Term"/>
  </r>
  <r>
    <s v="E00254"/>
    <x v="78"/>
    <x v="13"/>
    <x v="1"/>
    <x v="3"/>
    <x v="1"/>
    <x v="3"/>
    <n v="34"/>
    <x v="78"/>
    <x v="16"/>
    <n v="57008"/>
    <n v="0"/>
    <x v="0"/>
    <s v="Phoenix"/>
    <m/>
    <s v="Mid"/>
    <x v="17"/>
    <s v="Short Term"/>
  </r>
  <r>
    <s v="E02166"/>
    <x v="79"/>
    <x v="0"/>
    <x v="1"/>
    <x v="1"/>
    <x v="1"/>
    <x v="3"/>
    <n v="60"/>
    <x v="79"/>
    <x v="16"/>
    <n v="141899"/>
    <n v="0.15"/>
    <x v="0"/>
    <s v="Phoenix"/>
    <m/>
    <s v="High"/>
    <x v="17"/>
    <s v="Short Term"/>
  </r>
  <r>
    <s v="E00935"/>
    <x v="80"/>
    <x v="13"/>
    <x v="6"/>
    <x v="3"/>
    <x v="1"/>
    <x v="0"/>
    <n v="41"/>
    <x v="80"/>
    <x v="0"/>
    <n v="64847"/>
    <n v="0"/>
    <x v="0"/>
    <s v="Miami"/>
    <m/>
    <s v="Mid"/>
    <x v="20"/>
    <s v="Short Term"/>
  </r>
  <r>
    <s v="E01525"/>
    <x v="81"/>
    <x v="11"/>
    <x v="5"/>
    <x v="0"/>
    <x v="1"/>
    <x v="2"/>
    <n v="53"/>
    <x v="81"/>
    <x v="27"/>
    <n v="116878"/>
    <n v="0.11"/>
    <x v="0"/>
    <s v="Miami"/>
    <m/>
    <s v="High"/>
    <x v="29"/>
    <s v="Long Term"/>
  </r>
  <r>
    <s v="E00386"/>
    <x v="82"/>
    <x v="10"/>
    <x v="5"/>
    <x v="2"/>
    <x v="1"/>
    <x v="0"/>
    <n v="45"/>
    <x v="26"/>
    <x v="17"/>
    <n v="70505"/>
    <n v="0"/>
    <x v="0"/>
    <s v="Austin"/>
    <m/>
    <s v="Mid"/>
    <x v="18"/>
    <s v="Long Term"/>
  </r>
  <r>
    <s v="E00416"/>
    <x v="83"/>
    <x v="2"/>
    <x v="5"/>
    <x v="0"/>
    <x v="0"/>
    <x v="3"/>
    <n v="30"/>
    <x v="82"/>
    <x v="0"/>
    <n v="189702"/>
    <n v="0.28000000000000003"/>
    <x v="2"/>
    <s v="Manaus"/>
    <s v="12/21/2020"/>
    <s v="High"/>
    <x v="5"/>
    <s v="Short Term"/>
  </r>
  <r>
    <s v="E03383"/>
    <x v="84"/>
    <x v="2"/>
    <x v="3"/>
    <x v="2"/>
    <x v="1"/>
    <x v="2"/>
    <n v="26"/>
    <x v="83"/>
    <x v="6"/>
    <n v="180664"/>
    <n v="0.27"/>
    <x v="0"/>
    <s v="Chicago"/>
    <m/>
    <s v="High"/>
    <x v="5"/>
    <s v="Short Term"/>
  </r>
  <r>
    <s v="E01516"/>
    <x v="85"/>
    <x v="20"/>
    <x v="4"/>
    <x v="1"/>
    <x v="0"/>
    <x v="1"/>
    <n v="45"/>
    <x v="84"/>
    <x v="13"/>
    <n v="48345"/>
    <n v="0"/>
    <x v="1"/>
    <s v="Chengdu"/>
    <m/>
    <s v="Low"/>
    <x v="14"/>
    <s v="Long Term"/>
  </r>
  <r>
    <s v="E01234"/>
    <x v="86"/>
    <x v="2"/>
    <x v="4"/>
    <x v="1"/>
    <x v="1"/>
    <x v="1"/>
    <n v="42"/>
    <x v="85"/>
    <x v="15"/>
    <n v="152214"/>
    <n v="0.3"/>
    <x v="1"/>
    <s v="Beijing"/>
    <m/>
    <s v="High"/>
    <x v="16"/>
    <s v="Long Term"/>
  </r>
  <r>
    <s v="E03440"/>
    <x v="87"/>
    <x v="21"/>
    <x v="0"/>
    <x v="3"/>
    <x v="0"/>
    <x v="3"/>
    <n v="41"/>
    <x v="86"/>
    <x v="8"/>
    <n v="69803"/>
    <n v="0"/>
    <x v="2"/>
    <s v="Manaus"/>
    <m/>
    <s v="Mid"/>
    <x v="8"/>
    <s v="Long Term"/>
  </r>
  <r>
    <s v="E00431"/>
    <x v="88"/>
    <x v="23"/>
    <x v="0"/>
    <x v="3"/>
    <x v="0"/>
    <x v="3"/>
    <n v="48"/>
    <x v="87"/>
    <x v="3"/>
    <n v="76588"/>
    <n v="0"/>
    <x v="2"/>
    <s v="Rio de Janerio"/>
    <m/>
    <s v="Mid"/>
    <x v="0"/>
    <s v="Short Term"/>
  </r>
  <r>
    <s v="E01258"/>
    <x v="89"/>
    <x v="24"/>
    <x v="0"/>
    <x v="1"/>
    <x v="1"/>
    <x v="2"/>
    <n v="29"/>
    <x v="88"/>
    <x v="7"/>
    <n v="84596"/>
    <n v="0"/>
    <x v="0"/>
    <s v="Miami"/>
    <m/>
    <s v="Mid"/>
    <x v="0"/>
    <s v="Short Term"/>
  </r>
  <r>
    <s v="E00440"/>
    <x v="90"/>
    <x v="6"/>
    <x v="6"/>
    <x v="0"/>
    <x v="1"/>
    <x v="1"/>
    <n v="27"/>
    <x v="89"/>
    <x v="7"/>
    <n v="114441"/>
    <n v="0.1"/>
    <x v="1"/>
    <s v="Chongqing"/>
    <s v="12/22/2019"/>
    <s v="High"/>
    <x v="6"/>
    <s v="Short Term"/>
  </r>
  <r>
    <s v="E00595"/>
    <x v="91"/>
    <x v="0"/>
    <x v="1"/>
    <x v="2"/>
    <x v="0"/>
    <x v="1"/>
    <n v="33"/>
    <x v="90"/>
    <x v="7"/>
    <n v="140402"/>
    <n v="0.15"/>
    <x v="1"/>
    <s v="Beijing"/>
    <m/>
    <s v="High"/>
    <x v="7"/>
    <s v="Short Term"/>
  </r>
  <r>
    <s v="E00972"/>
    <x v="92"/>
    <x v="13"/>
    <x v="1"/>
    <x v="3"/>
    <x v="0"/>
    <x v="3"/>
    <n v="26"/>
    <x v="91"/>
    <x v="3"/>
    <n v="59817"/>
    <n v="0"/>
    <x v="2"/>
    <s v="Sao Paulo"/>
    <m/>
    <s v="Mid"/>
    <x v="0"/>
    <s v="Short Term"/>
  </r>
  <r>
    <s v="E04562"/>
    <x v="93"/>
    <x v="5"/>
    <x v="2"/>
    <x v="1"/>
    <x v="1"/>
    <x v="1"/>
    <n v="31"/>
    <x v="92"/>
    <x v="5"/>
    <n v="55854"/>
    <n v="0"/>
    <x v="0"/>
    <s v="Austin"/>
    <m/>
    <s v="Mid"/>
    <x v="4"/>
    <s v="Short Term"/>
  </r>
  <r>
    <s v="E02802"/>
    <x v="94"/>
    <x v="15"/>
    <x v="4"/>
    <x v="0"/>
    <x v="1"/>
    <x v="1"/>
    <n v="53"/>
    <x v="93"/>
    <x v="12"/>
    <n v="95998"/>
    <n v="0"/>
    <x v="0"/>
    <s v="Seattle"/>
    <m/>
    <s v="Mid"/>
    <x v="13"/>
    <s v="Long Term"/>
  </r>
  <r>
    <s v="E01427"/>
    <x v="95"/>
    <x v="0"/>
    <x v="2"/>
    <x v="1"/>
    <x v="0"/>
    <x v="1"/>
    <n v="34"/>
    <x v="94"/>
    <x v="16"/>
    <n v="154941"/>
    <n v="0.13"/>
    <x v="0"/>
    <s v="Phoenix"/>
    <m/>
    <s v="High"/>
    <x v="17"/>
    <s v="Short Term"/>
  </r>
  <r>
    <s v="E04568"/>
    <x v="54"/>
    <x v="9"/>
    <x v="1"/>
    <x v="2"/>
    <x v="0"/>
    <x v="1"/>
    <n v="54"/>
    <x v="95"/>
    <x v="24"/>
    <n v="247022"/>
    <n v="0.3"/>
    <x v="1"/>
    <s v="Beijing"/>
    <m/>
    <s v="High"/>
    <x v="25"/>
    <s v="Long Term"/>
  </r>
  <r>
    <s v="E04931"/>
    <x v="96"/>
    <x v="23"/>
    <x v="0"/>
    <x v="1"/>
    <x v="0"/>
    <x v="3"/>
    <n v="32"/>
    <x v="96"/>
    <x v="9"/>
    <n v="88072"/>
    <n v="0"/>
    <x v="2"/>
    <s v="Sao Paulo"/>
    <m/>
    <s v="Mid"/>
    <x v="9"/>
    <s v="Short Term"/>
  </r>
  <r>
    <s v="E00443"/>
    <x v="97"/>
    <x v="3"/>
    <x v="0"/>
    <x v="0"/>
    <x v="1"/>
    <x v="1"/>
    <n v="28"/>
    <x v="97"/>
    <x v="6"/>
    <n v="67925"/>
    <n v="0.08"/>
    <x v="1"/>
    <s v="Shanghai"/>
    <m/>
    <s v="Mid"/>
    <x v="5"/>
    <s v="Short Term"/>
  </r>
  <r>
    <s v="E03890"/>
    <x v="98"/>
    <x v="9"/>
    <x v="2"/>
    <x v="1"/>
    <x v="0"/>
    <x v="2"/>
    <n v="31"/>
    <x v="98"/>
    <x v="6"/>
    <n v="219693"/>
    <n v="0.3"/>
    <x v="0"/>
    <s v="Austin"/>
    <m/>
    <s v="High"/>
    <x v="5"/>
    <s v="Short Term"/>
  </r>
  <r>
    <s v="E01194"/>
    <x v="99"/>
    <x v="22"/>
    <x v="5"/>
    <x v="0"/>
    <x v="0"/>
    <x v="2"/>
    <n v="45"/>
    <x v="99"/>
    <x v="11"/>
    <n v="61773"/>
    <n v="0"/>
    <x v="0"/>
    <s v="Seattle"/>
    <m/>
    <s v="Mid"/>
    <x v="12"/>
    <s v="Long Term"/>
  </r>
  <r>
    <s v="E02875"/>
    <x v="100"/>
    <x v="3"/>
    <x v="0"/>
    <x v="2"/>
    <x v="0"/>
    <x v="1"/>
    <n v="48"/>
    <x v="100"/>
    <x v="26"/>
    <n v="74546"/>
    <n v="0.09"/>
    <x v="0"/>
    <s v="Seattle"/>
    <m/>
    <s v="Mid"/>
    <x v="28"/>
    <s v="Long Term"/>
  </r>
  <r>
    <s v="E04959"/>
    <x v="101"/>
    <x v="25"/>
    <x v="5"/>
    <x v="2"/>
    <x v="1"/>
    <x v="0"/>
    <n v="56"/>
    <x v="101"/>
    <x v="16"/>
    <n v="62575"/>
    <n v="0"/>
    <x v="0"/>
    <s v="Miami"/>
    <m/>
    <s v="Mid"/>
    <x v="17"/>
    <s v="Short Term"/>
  </r>
  <r>
    <s v="E03816"/>
    <x v="102"/>
    <x v="2"/>
    <x v="4"/>
    <x v="3"/>
    <x v="0"/>
    <x v="1"/>
    <n v="27"/>
    <x v="102"/>
    <x v="9"/>
    <n v="199041"/>
    <n v="0.16"/>
    <x v="1"/>
    <s v="Beijing"/>
    <m/>
    <s v="High"/>
    <x v="9"/>
    <s v="Short Term"/>
  </r>
  <r>
    <s v="E01261"/>
    <x v="103"/>
    <x v="13"/>
    <x v="3"/>
    <x v="2"/>
    <x v="1"/>
    <x v="2"/>
    <n v="55"/>
    <x v="103"/>
    <x v="26"/>
    <n v="52310"/>
    <n v="0"/>
    <x v="0"/>
    <s v="Miami"/>
    <d v="2018-12-10T00:00:00"/>
    <s v="Mid"/>
    <x v="12"/>
    <s v="Long Term"/>
  </r>
  <r>
    <s v="E03612"/>
    <x v="104"/>
    <x v="0"/>
    <x v="1"/>
    <x v="2"/>
    <x v="1"/>
    <x v="0"/>
    <n v="64"/>
    <x v="104"/>
    <x v="11"/>
    <n v="159571"/>
    <n v="0.1"/>
    <x v="0"/>
    <s v="Columbus"/>
    <m/>
    <s v="High"/>
    <x v="12"/>
    <s v="Long Term"/>
  </r>
  <r>
    <s v="E01388"/>
    <x v="105"/>
    <x v="17"/>
    <x v="5"/>
    <x v="0"/>
    <x v="0"/>
    <x v="3"/>
    <n v="50"/>
    <x v="105"/>
    <x v="1"/>
    <n v="91763"/>
    <n v="0"/>
    <x v="0"/>
    <s v="Austin"/>
    <m/>
    <s v="Mid"/>
    <x v="1"/>
    <s v="Long Term"/>
  </r>
  <r>
    <s v="E03875"/>
    <x v="106"/>
    <x v="25"/>
    <x v="5"/>
    <x v="3"/>
    <x v="0"/>
    <x v="2"/>
    <n v="51"/>
    <x v="106"/>
    <x v="4"/>
    <n v="96475"/>
    <n v="0"/>
    <x v="0"/>
    <s v="Austin"/>
    <m/>
    <s v="Mid"/>
    <x v="30"/>
    <s v="Long Term"/>
  </r>
  <r>
    <s v="E04413"/>
    <x v="107"/>
    <x v="8"/>
    <x v="5"/>
    <x v="1"/>
    <x v="1"/>
    <x v="2"/>
    <n v="36"/>
    <x v="107"/>
    <x v="0"/>
    <n v="113781"/>
    <n v="0"/>
    <x v="0"/>
    <s v="Columbus"/>
    <m/>
    <s v="High"/>
    <x v="4"/>
    <s v="Short Term"/>
  </r>
  <r>
    <s v="E00691"/>
    <x v="108"/>
    <x v="2"/>
    <x v="1"/>
    <x v="0"/>
    <x v="1"/>
    <x v="1"/>
    <n v="42"/>
    <x v="108"/>
    <x v="13"/>
    <n v="166599"/>
    <n v="0.26"/>
    <x v="0"/>
    <s v="Seattle"/>
    <m/>
    <s v="High"/>
    <x v="27"/>
    <s v="Long Term"/>
  </r>
  <r>
    <s v="E03047"/>
    <x v="109"/>
    <x v="26"/>
    <x v="2"/>
    <x v="3"/>
    <x v="0"/>
    <x v="1"/>
    <n v="41"/>
    <x v="109"/>
    <x v="17"/>
    <n v="95372"/>
    <n v="0"/>
    <x v="1"/>
    <s v="Shanghai"/>
    <m/>
    <s v="Mid"/>
    <x v="18"/>
    <s v="Long Term"/>
  </r>
  <r>
    <s v="E04903"/>
    <x v="110"/>
    <x v="2"/>
    <x v="0"/>
    <x v="0"/>
    <x v="0"/>
    <x v="1"/>
    <n v="29"/>
    <x v="110"/>
    <x v="6"/>
    <n v="161203"/>
    <n v="0.15"/>
    <x v="1"/>
    <s v="Chengdu"/>
    <m/>
    <s v="High"/>
    <x v="5"/>
    <s v="Short Term"/>
  </r>
  <r>
    <s v="E04735"/>
    <x v="111"/>
    <x v="27"/>
    <x v="0"/>
    <x v="1"/>
    <x v="0"/>
    <x v="2"/>
    <n v="44"/>
    <x v="111"/>
    <x v="2"/>
    <n v="74738"/>
    <n v="0"/>
    <x v="0"/>
    <s v="Miami"/>
    <m/>
    <s v="Mid"/>
    <x v="28"/>
    <s v="Long Term"/>
  </r>
  <r>
    <s v="E02850"/>
    <x v="112"/>
    <x v="2"/>
    <x v="2"/>
    <x v="0"/>
    <x v="0"/>
    <x v="1"/>
    <n v="41"/>
    <x v="112"/>
    <x v="7"/>
    <n v="171173"/>
    <n v="0.21"/>
    <x v="0"/>
    <s v="Columbus"/>
    <m/>
    <s v="High"/>
    <x v="7"/>
    <s v="Short Term"/>
  </r>
  <r>
    <s v="E03583"/>
    <x v="113"/>
    <x v="9"/>
    <x v="2"/>
    <x v="3"/>
    <x v="1"/>
    <x v="3"/>
    <n v="61"/>
    <x v="113"/>
    <x v="3"/>
    <n v="201464"/>
    <n v="0.37"/>
    <x v="0"/>
    <s v="Chicago"/>
    <m/>
    <s v="High"/>
    <x v="0"/>
    <s v="Short Term"/>
  </r>
  <r>
    <s v="E02017"/>
    <x v="114"/>
    <x v="2"/>
    <x v="4"/>
    <x v="3"/>
    <x v="1"/>
    <x v="2"/>
    <n v="50"/>
    <x v="114"/>
    <x v="25"/>
    <n v="174895"/>
    <n v="0.15"/>
    <x v="0"/>
    <s v="Chicago"/>
    <m/>
    <s v="High"/>
    <x v="26"/>
    <s v="Long Term"/>
  </r>
  <r>
    <s v="E01642"/>
    <x v="115"/>
    <x v="0"/>
    <x v="0"/>
    <x v="1"/>
    <x v="0"/>
    <x v="1"/>
    <n v="49"/>
    <x v="115"/>
    <x v="2"/>
    <n v="134486"/>
    <n v="0.14000000000000001"/>
    <x v="0"/>
    <s v="Austin"/>
    <m/>
    <s v="High"/>
    <x v="2"/>
    <s v="Long Term"/>
  </r>
  <r>
    <s v="E04379"/>
    <x v="116"/>
    <x v="4"/>
    <x v="1"/>
    <x v="1"/>
    <x v="0"/>
    <x v="3"/>
    <n v="60"/>
    <x v="116"/>
    <x v="26"/>
    <n v="71699"/>
    <n v="0"/>
    <x v="2"/>
    <s v="Manaus"/>
    <m/>
    <s v="Mid"/>
    <x v="28"/>
    <s v="Long Term"/>
  </r>
  <r>
    <s v="E04131"/>
    <x v="117"/>
    <x v="4"/>
    <x v="6"/>
    <x v="3"/>
    <x v="0"/>
    <x v="3"/>
    <n v="42"/>
    <x v="117"/>
    <x v="9"/>
    <n v="94430"/>
    <n v="0"/>
    <x v="0"/>
    <s v="Seattle"/>
    <m/>
    <s v="Mid"/>
    <x v="9"/>
    <s v="Short Term"/>
  </r>
  <r>
    <s v="E02872"/>
    <x v="118"/>
    <x v="6"/>
    <x v="1"/>
    <x v="3"/>
    <x v="1"/>
    <x v="1"/>
    <n v="39"/>
    <x v="118"/>
    <x v="22"/>
    <n v="103504"/>
    <n v="7.0000000000000007E-2"/>
    <x v="1"/>
    <s v="Chengdu"/>
    <m/>
    <s v="High"/>
    <x v="23"/>
    <s v="Long Term"/>
  </r>
  <r>
    <s v="E02331"/>
    <x v="119"/>
    <x v="14"/>
    <x v="0"/>
    <x v="1"/>
    <x v="0"/>
    <x v="1"/>
    <n v="55"/>
    <x v="119"/>
    <x v="17"/>
    <n v="92771"/>
    <n v="0"/>
    <x v="0"/>
    <s v="Miami"/>
    <m/>
    <s v="Mid"/>
    <x v="18"/>
    <s v="Long Term"/>
  </r>
  <r>
    <s v="E00417"/>
    <x v="120"/>
    <x v="13"/>
    <x v="1"/>
    <x v="2"/>
    <x v="0"/>
    <x v="3"/>
    <n v="39"/>
    <x v="120"/>
    <x v="2"/>
    <n v="71531"/>
    <n v="0"/>
    <x v="0"/>
    <s v="Columbus"/>
    <m/>
    <s v="Mid"/>
    <x v="2"/>
    <s v="Long Term"/>
  </r>
  <r>
    <s v="E04267"/>
    <x v="121"/>
    <x v="21"/>
    <x v="0"/>
    <x v="2"/>
    <x v="1"/>
    <x v="0"/>
    <n v="28"/>
    <x v="121"/>
    <x v="3"/>
    <n v="90304"/>
    <n v="0"/>
    <x v="0"/>
    <s v="Chicago"/>
    <m/>
    <s v="Mid"/>
    <x v="0"/>
    <s v="Short Term"/>
  </r>
  <r>
    <s v="E03061"/>
    <x v="122"/>
    <x v="6"/>
    <x v="6"/>
    <x v="1"/>
    <x v="0"/>
    <x v="2"/>
    <n v="65"/>
    <x v="122"/>
    <x v="24"/>
    <n v="104903"/>
    <n v="0.1"/>
    <x v="0"/>
    <s v="Columbus"/>
    <m/>
    <s v="High"/>
    <x v="25"/>
    <s v="Long Term"/>
  </r>
  <r>
    <s v="E00013"/>
    <x v="123"/>
    <x v="7"/>
    <x v="1"/>
    <x v="3"/>
    <x v="0"/>
    <x v="1"/>
    <n v="52"/>
    <x v="123"/>
    <x v="3"/>
    <n v="55859"/>
    <n v="0"/>
    <x v="1"/>
    <s v="Beijing"/>
    <m/>
    <s v="Mid"/>
    <x v="0"/>
    <s v="Short Term"/>
  </r>
  <r>
    <s v="E04265"/>
    <x v="124"/>
    <x v="19"/>
    <x v="5"/>
    <x v="3"/>
    <x v="0"/>
    <x v="3"/>
    <n v="62"/>
    <x v="124"/>
    <x v="2"/>
    <n v="79785"/>
    <n v="0"/>
    <x v="0"/>
    <s v="Austin"/>
    <m/>
    <s v="Mid"/>
    <x v="2"/>
    <s v="Long Term"/>
  </r>
  <r>
    <s v="E04769"/>
    <x v="125"/>
    <x v="4"/>
    <x v="6"/>
    <x v="3"/>
    <x v="0"/>
    <x v="1"/>
    <n v="39"/>
    <x v="125"/>
    <x v="26"/>
    <n v="99017"/>
    <n v="0"/>
    <x v="1"/>
    <s v="Beijing"/>
    <m/>
    <s v="Mid"/>
    <x v="28"/>
    <s v="Long Term"/>
  </r>
  <r>
    <s v="E03042"/>
    <x v="126"/>
    <x v="28"/>
    <x v="0"/>
    <x v="1"/>
    <x v="0"/>
    <x v="2"/>
    <n v="63"/>
    <x v="126"/>
    <x v="27"/>
    <n v="53809"/>
    <n v="0"/>
    <x v="0"/>
    <s v="Phoenix"/>
    <m/>
    <s v="Mid"/>
    <x v="29"/>
    <s v="Long Term"/>
  </r>
  <r>
    <s v="E00527"/>
    <x v="127"/>
    <x v="17"/>
    <x v="5"/>
    <x v="2"/>
    <x v="1"/>
    <x v="1"/>
    <n v="27"/>
    <x v="127"/>
    <x v="6"/>
    <n v="71864"/>
    <n v="0"/>
    <x v="1"/>
    <s v="Chengdu"/>
    <m/>
    <s v="Mid"/>
    <x v="5"/>
    <s v="Short Term"/>
  </r>
  <r>
    <s v="E01095"/>
    <x v="128"/>
    <x v="9"/>
    <x v="1"/>
    <x v="3"/>
    <x v="0"/>
    <x v="1"/>
    <n v="37"/>
    <x v="128"/>
    <x v="24"/>
    <n v="225558"/>
    <n v="0.33"/>
    <x v="1"/>
    <s v="Shanghai"/>
    <m/>
    <s v="High"/>
    <x v="15"/>
    <s v="Long Term"/>
  </r>
  <r>
    <s v="E03131"/>
    <x v="129"/>
    <x v="0"/>
    <x v="0"/>
    <x v="1"/>
    <x v="1"/>
    <x v="2"/>
    <n v="37"/>
    <x v="129"/>
    <x v="15"/>
    <n v="128984"/>
    <n v="0.12"/>
    <x v="0"/>
    <s v="Miami"/>
    <d v="2021-01-05T00:00:00"/>
    <s v="High"/>
    <x v="4"/>
    <s v="Short Term"/>
  </r>
  <r>
    <s v="E01713"/>
    <x v="130"/>
    <x v="17"/>
    <x v="5"/>
    <x v="2"/>
    <x v="1"/>
    <x v="3"/>
    <n v="46"/>
    <x v="130"/>
    <x v="10"/>
    <n v="96997"/>
    <n v="0"/>
    <x v="2"/>
    <s v="Sao Paulo"/>
    <m/>
    <s v="Mid"/>
    <x v="10"/>
    <s v="Long Term"/>
  </r>
  <r>
    <s v="E00128"/>
    <x v="131"/>
    <x v="2"/>
    <x v="4"/>
    <x v="1"/>
    <x v="0"/>
    <x v="3"/>
    <n v="54"/>
    <x v="131"/>
    <x v="7"/>
    <n v="176294"/>
    <n v="0.28000000000000003"/>
    <x v="0"/>
    <s v="Austin"/>
    <m/>
    <s v="High"/>
    <x v="7"/>
    <s v="Short Term"/>
  </r>
  <r>
    <s v="E03849"/>
    <x v="132"/>
    <x v="7"/>
    <x v="2"/>
    <x v="0"/>
    <x v="0"/>
    <x v="1"/>
    <n v="30"/>
    <x v="132"/>
    <x v="9"/>
    <n v="48340"/>
    <n v="0"/>
    <x v="1"/>
    <s v="Beijing"/>
    <m/>
    <s v="Low"/>
    <x v="9"/>
    <s v="Short Term"/>
  </r>
  <r>
    <s v="E02464"/>
    <x v="133"/>
    <x v="9"/>
    <x v="5"/>
    <x v="3"/>
    <x v="0"/>
    <x v="3"/>
    <n v="28"/>
    <x v="133"/>
    <x v="5"/>
    <n v="240488"/>
    <n v="0.4"/>
    <x v="2"/>
    <s v="Rio de Janerio"/>
    <m/>
    <s v="High"/>
    <x v="4"/>
    <s v="Short Term"/>
  </r>
  <r>
    <s v="E00306"/>
    <x v="134"/>
    <x v="14"/>
    <x v="0"/>
    <x v="1"/>
    <x v="1"/>
    <x v="2"/>
    <n v="40"/>
    <x v="134"/>
    <x v="24"/>
    <n v="97339"/>
    <n v="0"/>
    <x v="0"/>
    <s v="Austin"/>
    <m/>
    <s v="Mid"/>
    <x v="25"/>
    <s v="Long Term"/>
  </r>
  <r>
    <s v="E03737"/>
    <x v="135"/>
    <x v="9"/>
    <x v="4"/>
    <x v="1"/>
    <x v="0"/>
    <x v="1"/>
    <n v="49"/>
    <x v="135"/>
    <x v="13"/>
    <n v="211291"/>
    <n v="0.37"/>
    <x v="1"/>
    <s v="Chongqing"/>
    <m/>
    <s v="High"/>
    <x v="27"/>
    <s v="Long Term"/>
  </r>
  <r>
    <s v="E02783"/>
    <x v="136"/>
    <x v="9"/>
    <x v="2"/>
    <x v="0"/>
    <x v="1"/>
    <x v="3"/>
    <n v="39"/>
    <x v="136"/>
    <x v="24"/>
    <n v="249506"/>
    <n v="0.3"/>
    <x v="2"/>
    <s v="Rio de Janerio"/>
    <m/>
    <s v="High"/>
    <x v="25"/>
    <s v="Long Term"/>
  </r>
  <r>
    <s v="E02939"/>
    <x v="137"/>
    <x v="10"/>
    <x v="5"/>
    <x v="2"/>
    <x v="1"/>
    <x v="1"/>
    <n v="61"/>
    <x v="137"/>
    <x v="12"/>
    <n v="80950"/>
    <n v="0"/>
    <x v="1"/>
    <s v="Chongqing"/>
    <m/>
    <s v="Mid"/>
    <x v="13"/>
    <s v="Long Term"/>
  </r>
  <r>
    <s v="E02706"/>
    <x v="138"/>
    <x v="18"/>
    <x v="5"/>
    <x v="0"/>
    <x v="0"/>
    <x v="1"/>
    <n v="46"/>
    <x v="138"/>
    <x v="9"/>
    <n v="86538"/>
    <n v="0"/>
    <x v="1"/>
    <s v="Chengdu"/>
    <m/>
    <s v="Mid"/>
    <x v="9"/>
    <s v="Short Term"/>
  </r>
  <r>
    <s v="E00170"/>
    <x v="139"/>
    <x v="4"/>
    <x v="6"/>
    <x v="2"/>
    <x v="0"/>
    <x v="2"/>
    <n v="35"/>
    <x v="139"/>
    <x v="3"/>
    <n v="70992"/>
    <n v="0"/>
    <x v="0"/>
    <s v="Austin"/>
    <m/>
    <s v="Mid"/>
    <x v="0"/>
    <s v="Short Term"/>
  </r>
  <r>
    <s v="E01425"/>
    <x v="140"/>
    <x v="9"/>
    <x v="5"/>
    <x v="3"/>
    <x v="1"/>
    <x v="2"/>
    <n v="33"/>
    <x v="140"/>
    <x v="16"/>
    <n v="205314"/>
    <n v="0.3"/>
    <x v="0"/>
    <s v="Columbus"/>
    <m/>
    <s v="High"/>
    <x v="17"/>
    <s v="Short Term"/>
  </r>
  <r>
    <s v="E00130"/>
    <x v="141"/>
    <x v="9"/>
    <x v="4"/>
    <x v="3"/>
    <x v="0"/>
    <x v="1"/>
    <n v="61"/>
    <x v="141"/>
    <x v="5"/>
    <n v="196951"/>
    <n v="0.33"/>
    <x v="1"/>
    <s v="Beijing"/>
    <m/>
    <s v="High"/>
    <x v="4"/>
    <s v="Short Term"/>
  </r>
  <r>
    <s v="E02094"/>
    <x v="142"/>
    <x v="24"/>
    <x v="0"/>
    <x v="2"/>
    <x v="1"/>
    <x v="1"/>
    <n v="45"/>
    <x v="142"/>
    <x v="17"/>
    <n v="67686"/>
    <n v="0"/>
    <x v="1"/>
    <s v="Beijing"/>
    <m/>
    <s v="Mid"/>
    <x v="18"/>
    <s v="Long Term"/>
  </r>
  <r>
    <s v="E03567"/>
    <x v="143"/>
    <x v="1"/>
    <x v="0"/>
    <x v="0"/>
    <x v="1"/>
    <x v="3"/>
    <n v="51"/>
    <x v="143"/>
    <x v="20"/>
    <n v="86431"/>
    <n v="0"/>
    <x v="0"/>
    <s v="Columbus"/>
    <m/>
    <s v="Mid"/>
    <x v="19"/>
    <s v="Long Term"/>
  </r>
  <r>
    <s v="E04682"/>
    <x v="144"/>
    <x v="6"/>
    <x v="4"/>
    <x v="1"/>
    <x v="1"/>
    <x v="1"/>
    <n v="55"/>
    <x v="144"/>
    <x v="4"/>
    <n v="125936"/>
    <n v="0.08"/>
    <x v="1"/>
    <s v="Chongqing"/>
    <m/>
    <s v="High"/>
    <x v="3"/>
    <s v="Long Term"/>
  </r>
  <r>
    <s v="E00957"/>
    <x v="145"/>
    <x v="0"/>
    <x v="2"/>
    <x v="3"/>
    <x v="0"/>
    <x v="2"/>
    <n v="46"/>
    <x v="145"/>
    <x v="11"/>
    <n v="149712"/>
    <n v="0.14000000000000001"/>
    <x v="0"/>
    <s v="Columbus"/>
    <m/>
    <s v="High"/>
    <x v="12"/>
    <s v="Long Term"/>
  </r>
  <r>
    <s v="E04458"/>
    <x v="146"/>
    <x v="17"/>
    <x v="5"/>
    <x v="2"/>
    <x v="1"/>
    <x v="2"/>
    <n v="30"/>
    <x v="146"/>
    <x v="9"/>
    <n v="88758"/>
    <n v="0"/>
    <x v="0"/>
    <s v="Seattle"/>
    <m/>
    <s v="Mid"/>
    <x v="9"/>
    <s v="Short Term"/>
  </r>
  <r>
    <s v="E01499"/>
    <x v="147"/>
    <x v="29"/>
    <x v="0"/>
    <x v="0"/>
    <x v="1"/>
    <x v="1"/>
    <n v="54"/>
    <x v="147"/>
    <x v="11"/>
    <n v="83639"/>
    <n v="0"/>
    <x v="1"/>
    <s v="Beijing"/>
    <m/>
    <s v="Mid"/>
    <x v="12"/>
    <s v="Long Term"/>
  </r>
  <r>
    <s v="E00521"/>
    <x v="148"/>
    <x v="23"/>
    <x v="0"/>
    <x v="0"/>
    <x v="0"/>
    <x v="2"/>
    <n v="54"/>
    <x v="148"/>
    <x v="25"/>
    <n v="68268"/>
    <n v="0"/>
    <x v="0"/>
    <s v="Phoenix"/>
    <m/>
    <s v="Mid"/>
    <x v="26"/>
    <s v="Long Term"/>
  </r>
  <r>
    <s v="E03717"/>
    <x v="149"/>
    <x v="17"/>
    <x v="5"/>
    <x v="1"/>
    <x v="1"/>
    <x v="3"/>
    <n v="45"/>
    <x v="149"/>
    <x v="12"/>
    <n v="75819"/>
    <n v="0"/>
    <x v="2"/>
    <s v="Sao Paulo"/>
    <m/>
    <s v="Mid"/>
    <x v="13"/>
    <s v="Long Term"/>
  </r>
  <r>
    <s v="E01533"/>
    <x v="150"/>
    <x v="4"/>
    <x v="2"/>
    <x v="2"/>
    <x v="0"/>
    <x v="2"/>
    <n v="49"/>
    <x v="150"/>
    <x v="19"/>
    <n v="86658"/>
    <n v="0"/>
    <x v="0"/>
    <s v="Phoenix"/>
    <m/>
    <s v="Mid"/>
    <x v="30"/>
    <s v="Long Term"/>
  </r>
  <r>
    <s v="E04449"/>
    <x v="151"/>
    <x v="13"/>
    <x v="1"/>
    <x v="0"/>
    <x v="1"/>
    <x v="1"/>
    <n v="55"/>
    <x v="151"/>
    <x v="15"/>
    <n v="74552"/>
    <n v="0"/>
    <x v="1"/>
    <s v="Chengdu"/>
    <m/>
    <s v="Mid"/>
    <x v="16"/>
    <s v="Long Term"/>
  </r>
  <r>
    <s v="E02855"/>
    <x v="152"/>
    <x v="14"/>
    <x v="0"/>
    <x v="1"/>
    <x v="0"/>
    <x v="1"/>
    <n v="62"/>
    <x v="152"/>
    <x v="8"/>
    <n v="82839"/>
    <n v="0"/>
    <x v="0"/>
    <s v="Miami"/>
    <m/>
    <s v="Mid"/>
    <x v="8"/>
    <s v="Long Term"/>
  </r>
  <r>
    <s v="E00816"/>
    <x v="153"/>
    <x v="23"/>
    <x v="0"/>
    <x v="2"/>
    <x v="0"/>
    <x v="2"/>
    <n v="28"/>
    <x v="153"/>
    <x v="9"/>
    <n v="64475"/>
    <n v="0"/>
    <x v="0"/>
    <s v="Phoenix"/>
    <m/>
    <s v="Mid"/>
    <x v="9"/>
    <s v="Short Term"/>
  </r>
  <r>
    <s v="E02283"/>
    <x v="154"/>
    <x v="23"/>
    <x v="0"/>
    <x v="1"/>
    <x v="1"/>
    <x v="1"/>
    <n v="33"/>
    <x v="154"/>
    <x v="6"/>
    <n v="69453"/>
    <n v="0"/>
    <x v="1"/>
    <s v="Chengdu"/>
    <m/>
    <s v="Mid"/>
    <x v="5"/>
    <s v="Short Term"/>
  </r>
  <r>
    <s v="E04888"/>
    <x v="155"/>
    <x v="6"/>
    <x v="0"/>
    <x v="3"/>
    <x v="1"/>
    <x v="2"/>
    <n v="32"/>
    <x v="155"/>
    <x v="15"/>
    <n v="127148"/>
    <n v="0.1"/>
    <x v="0"/>
    <s v="Miami"/>
    <m/>
    <s v="High"/>
    <x v="16"/>
    <s v="Long Term"/>
  </r>
  <r>
    <s v="E03907"/>
    <x v="156"/>
    <x v="9"/>
    <x v="1"/>
    <x v="2"/>
    <x v="0"/>
    <x v="2"/>
    <n v="32"/>
    <x v="156"/>
    <x v="7"/>
    <n v="190253"/>
    <n v="0.33"/>
    <x v="0"/>
    <s v="Austin"/>
    <m/>
    <s v="High"/>
    <x v="7"/>
    <s v="Short Term"/>
  </r>
  <r>
    <s v="E02166"/>
    <x v="157"/>
    <x v="6"/>
    <x v="3"/>
    <x v="0"/>
    <x v="1"/>
    <x v="2"/>
    <n v="55"/>
    <x v="157"/>
    <x v="28"/>
    <n v="115798"/>
    <n v="0.05"/>
    <x v="0"/>
    <s v="Miami"/>
    <m/>
    <s v="High"/>
    <x v="31"/>
    <s v="Long Term"/>
  </r>
  <r>
    <s v="E00431"/>
    <x v="158"/>
    <x v="15"/>
    <x v="4"/>
    <x v="0"/>
    <x v="0"/>
    <x v="1"/>
    <n v="58"/>
    <x v="158"/>
    <x v="21"/>
    <n v="93102"/>
    <n v="0"/>
    <x v="0"/>
    <s v="Seattle"/>
    <s v="12/13/2013"/>
    <s v="Mid"/>
    <x v="18"/>
    <s v="Long Term"/>
  </r>
  <r>
    <s v="E01501"/>
    <x v="159"/>
    <x v="11"/>
    <x v="5"/>
    <x v="2"/>
    <x v="1"/>
    <x v="1"/>
    <n v="34"/>
    <x v="159"/>
    <x v="5"/>
    <n v="110054"/>
    <n v="0.15"/>
    <x v="0"/>
    <s v="Miami"/>
    <m/>
    <s v="High"/>
    <x v="4"/>
    <s v="Short Term"/>
  </r>
  <r>
    <s v="E01141"/>
    <x v="160"/>
    <x v="10"/>
    <x v="5"/>
    <x v="0"/>
    <x v="0"/>
    <x v="0"/>
    <n v="27"/>
    <x v="160"/>
    <x v="9"/>
    <n v="95786"/>
    <n v="0"/>
    <x v="0"/>
    <s v="Chicago"/>
    <m/>
    <s v="Mid"/>
    <x v="9"/>
    <s v="Short Term"/>
  </r>
  <r>
    <s v="E02254"/>
    <x v="161"/>
    <x v="4"/>
    <x v="2"/>
    <x v="2"/>
    <x v="1"/>
    <x v="3"/>
    <n v="61"/>
    <x v="161"/>
    <x v="5"/>
    <n v="90855"/>
    <n v="0"/>
    <x v="2"/>
    <s v="Sao Paulo"/>
    <m/>
    <s v="Mid"/>
    <x v="4"/>
    <s v="Short Term"/>
  </r>
  <r>
    <s v="E04504"/>
    <x v="162"/>
    <x v="14"/>
    <x v="0"/>
    <x v="1"/>
    <x v="1"/>
    <x v="3"/>
    <n v="47"/>
    <x v="12"/>
    <x v="10"/>
    <n v="92897"/>
    <n v="0"/>
    <x v="2"/>
    <s v="Sao Paulo"/>
    <m/>
    <s v="Mid"/>
    <x v="10"/>
    <s v="Long Term"/>
  </r>
  <r>
    <s v="E03394"/>
    <x v="163"/>
    <x v="9"/>
    <x v="6"/>
    <x v="2"/>
    <x v="1"/>
    <x v="1"/>
    <n v="40"/>
    <x v="162"/>
    <x v="8"/>
    <n v="242919"/>
    <n v="0.31"/>
    <x v="1"/>
    <s v="Chongqing"/>
    <m/>
    <s v="High"/>
    <x v="8"/>
    <s v="Long Term"/>
  </r>
  <r>
    <s v="E02942"/>
    <x v="164"/>
    <x v="2"/>
    <x v="5"/>
    <x v="2"/>
    <x v="1"/>
    <x v="2"/>
    <n v="30"/>
    <x v="163"/>
    <x v="7"/>
    <n v="184368"/>
    <n v="0.28999999999999998"/>
    <x v="0"/>
    <s v="Austin"/>
    <m/>
    <s v="High"/>
    <x v="7"/>
    <s v="Short Term"/>
  </r>
  <r>
    <s v="E04130"/>
    <x v="165"/>
    <x v="0"/>
    <x v="1"/>
    <x v="3"/>
    <x v="1"/>
    <x v="3"/>
    <n v="45"/>
    <x v="164"/>
    <x v="9"/>
    <n v="144754"/>
    <n v="0.15"/>
    <x v="0"/>
    <s v="Phoenix"/>
    <m/>
    <s v="High"/>
    <x v="11"/>
    <s v="Short Term"/>
  </r>
  <r>
    <s v="E02848"/>
    <x v="166"/>
    <x v="26"/>
    <x v="2"/>
    <x v="0"/>
    <x v="0"/>
    <x v="2"/>
    <n v="30"/>
    <x v="165"/>
    <x v="0"/>
    <n v="89458"/>
    <n v="0"/>
    <x v="0"/>
    <s v="Austin"/>
    <m/>
    <s v="Mid"/>
    <x v="4"/>
    <s v="Short Term"/>
  </r>
  <r>
    <s v="E00085"/>
    <x v="167"/>
    <x v="9"/>
    <x v="3"/>
    <x v="3"/>
    <x v="0"/>
    <x v="1"/>
    <n v="56"/>
    <x v="151"/>
    <x v="15"/>
    <n v="190815"/>
    <n v="0.4"/>
    <x v="0"/>
    <s v="Austin"/>
    <m/>
    <s v="High"/>
    <x v="16"/>
    <s v="Long Term"/>
  </r>
  <r>
    <s v="E03956"/>
    <x v="66"/>
    <x v="0"/>
    <x v="2"/>
    <x v="0"/>
    <x v="0"/>
    <x v="2"/>
    <n v="62"/>
    <x v="166"/>
    <x v="10"/>
    <n v="137995"/>
    <n v="0.14000000000000001"/>
    <x v="0"/>
    <s v="Austin"/>
    <m/>
    <s v="High"/>
    <x v="10"/>
    <s v="Long Term"/>
  </r>
  <r>
    <s v="E00672"/>
    <x v="168"/>
    <x v="15"/>
    <x v="4"/>
    <x v="1"/>
    <x v="0"/>
    <x v="3"/>
    <n v="45"/>
    <x v="167"/>
    <x v="26"/>
    <n v="93840"/>
    <n v="0"/>
    <x v="2"/>
    <s v="Manaus"/>
    <m/>
    <s v="Mid"/>
    <x v="19"/>
    <s v="Long Term"/>
  </r>
  <r>
    <s v="E04618"/>
    <x v="169"/>
    <x v="1"/>
    <x v="0"/>
    <x v="0"/>
    <x v="1"/>
    <x v="1"/>
    <n v="46"/>
    <x v="168"/>
    <x v="9"/>
    <n v="94790"/>
    <n v="0"/>
    <x v="1"/>
    <s v="Chongqing"/>
    <m/>
    <s v="Mid"/>
    <x v="9"/>
    <s v="Short Term"/>
  </r>
  <r>
    <s v="E03506"/>
    <x v="170"/>
    <x v="9"/>
    <x v="4"/>
    <x v="0"/>
    <x v="1"/>
    <x v="1"/>
    <n v="48"/>
    <x v="169"/>
    <x v="15"/>
    <n v="197367"/>
    <n v="0.39"/>
    <x v="0"/>
    <s v="Austin"/>
    <m/>
    <s v="High"/>
    <x v="16"/>
    <s v="Long Term"/>
  </r>
  <r>
    <s v="E00568"/>
    <x v="171"/>
    <x v="2"/>
    <x v="3"/>
    <x v="1"/>
    <x v="0"/>
    <x v="3"/>
    <n v="27"/>
    <x v="170"/>
    <x v="7"/>
    <n v="174097"/>
    <n v="0.21"/>
    <x v="0"/>
    <s v="Phoenix"/>
    <m/>
    <s v="High"/>
    <x v="7"/>
    <s v="Short Term"/>
  </r>
  <r>
    <s v="E00535"/>
    <x v="172"/>
    <x v="6"/>
    <x v="0"/>
    <x v="2"/>
    <x v="1"/>
    <x v="3"/>
    <n v="53"/>
    <x v="171"/>
    <x v="2"/>
    <n v="120128"/>
    <n v="0.1"/>
    <x v="0"/>
    <s v="Austin"/>
    <m/>
    <s v="High"/>
    <x v="2"/>
    <s v="Long Term"/>
  </r>
  <r>
    <s v="E04630"/>
    <x v="173"/>
    <x v="6"/>
    <x v="6"/>
    <x v="1"/>
    <x v="0"/>
    <x v="2"/>
    <n v="59"/>
    <x v="172"/>
    <x v="26"/>
    <n v="129708"/>
    <n v="0.05"/>
    <x v="0"/>
    <s v="Miami"/>
    <m/>
    <s v="High"/>
    <x v="28"/>
    <s v="Long Term"/>
  </r>
  <r>
    <s v="E00874"/>
    <x v="174"/>
    <x v="6"/>
    <x v="6"/>
    <x v="0"/>
    <x v="1"/>
    <x v="1"/>
    <n v="55"/>
    <x v="173"/>
    <x v="21"/>
    <n v="102270"/>
    <n v="0.1"/>
    <x v="0"/>
    <s v="Chicago"/>
    <m/>
    <s v="High"/>
    <x v="21"/>
    <s v="Long Term"/>
  </r>
  <r>
    <s v="E01546"/>
    <x v="175"/>
    <x v="9"/>
    <x v="1"/>
    <x v="2"/>
    <x v="0"/>
    <x v="1"/>
    <n v="43"/>
    <x v="174"/>
    <x v="17"/>
    <n v="249686"/>
    <n v="0.31"/>
    <x v="1"/>
    <s v="Chongqing"/>
    <m/>
    <s v="High"/>
    <x v="18"/>
    <s v="Long Term"/>
  </r>
  <r>
    <s v="E00941"/>
    <x v="176"/>
    <x v="7"/>
    <x v="1"/>
    <x v="1"/>
    <x v="0"/>
    <x v="1"/>
    <n v="55"/>
    <x v="175"/>
    <x v="12"/>
    <n v="50475"/>
    <n v="0"/>
    <x v="0"/>
    <s v="Columbus"/>
    <m/>
    <s v="Mid"/>
    <x v="13"/>
    <s v="Long Term"/>
  </r>
  <r>
    <s v="E03446"/>
    <x v="177"/>
    <x v="6"/>
    <x v="6"/>
    <x v="0"/>
    <x v="1"/>
    <x v="2"/>
    <n v="51"/>
    <x v="176"/>
    <x v="6"/>
    <n v="100099"/>
    <n v="0.08"/>
    <x v="0"/>
    <s v="Miami"/>
    <m/>
    <s v="High"/>
    <x v="5"/>
    <s v="Short Term"/>
  </r>
  <r>
    <s v="E01361"/>
    <x v="178"/>
    <x v="12"/>
    <x v="0"/>
    <x v="1"/>
    <x v="0"/>
    <x v="2"/>
    <n v="54"/>
    <x v="177"/>
    <x v="0"/>
    <n v="41673"/>
    <n v="0"/>
    <x v="0"/>
    <s v="Miami"/>
    <m/>
    <s v="Low"/>
    <x v="4"/>
    <s v="Short Term"/>
  </r>
  <r>
    <s v="E01631"/>
    <x v="179"/>
    <x v="4"/>
    <x v="6"/>
    <x v="2"/>
    <x v="0"/>
    <x v="1"/>
    <n v="47"/>
    <x v="178"/>
    <x v="5"/>
    <n v="70996"/>
    <n v="0"/>
    <x v="1"/>
    <s v="Chengdu"/>
    <m/>
    <s v="Mid"/>
    <x v="4"/>
    <s v="Short Term"/>
  </r>
  <r>
    <s v="E03719"/>
    <x v="180"/>
    <x v="7"/>
    <x v="6"/>
    <x v="3"/>
    <x v="1"/>
    <x v="2"/>
    <n v="55"/>
    <x v="179"/>
    <x v="18"/>
    <n v="40752"/>
    <n v="0"/>
    <x v="0"/>
    <s v="Phoenix"/>
    <m/>
    <s v="Low"/>
    <x v="18"/>
    <s v="Long Term"/>
  </r>
  <r>
    <s v="E03269"/>
    <x v="181"/>
    <x v="24"/>
    <x v="0"/>
    <x v="1"/>
    <x v="0"/>
    <x v="1"/>
    <n v="50"/>
    <x v="180"/>
    <x v="23"/>
    <n v="97537"/>
    <n v="0"/>
    <x v="1"/>
    <s v="Chengdu"/>
    <m/>
    <s v="Mid"/>
    <x v="24"/>
    <s v="Long Term"/>
  </r>
  <r>
    <s v="E01037"/>
    <x v="182"/>
    <x v="30"/>
    <x v="0"/>
    <x v="0"/>
    <x v="1"/>
    <x v="1"/>
    <n v="31"/>
    <x v="181"/>
    <x v="6"/>
    <n v="96567"/>
    <n v="0"/>
    <x v="1"/>
    <s v="Shanghai"/>
    <m/>
    <s v="Mid"/>
    <x v="5"/>
    <s v="Short Term"/>
  </r>
  <r>
    <s v="E00671"/>
    <x v="183"/>
    <x v="28"/>
    <x v="0"/>
    <x v="2"/>
    <x v="1"/>
    <x v="1"/>
    <n v="47"/>
    <x v="182"/>
    <x v="10"/>
    <n v="49404"/>
    <n v="0"/>
    <x v="1"/>
    <s v="Beijing"/>
    <m/>
    <s v="Low"/>
    <x v="10"/>
    <s v="Long Term"/>
  </r>
  <r>
    <s v="E02216"/>
    <x v="184"/>
    <x v="30"/>
    <x v="0"/>
    <x v="0"/>
    <x v="1"/>
    <x v="3"/>
    <n v="29"/>
    <x v="183"/>
    <x v="3"/>
    <n v="66819"/>
    <n v="0"/>
    <x v="2"/>
    <s v="Rio de Janerio"/>
    <m/>
    <s v="Mid"/>
    <x v="0"/>
    <s v="Short Term"/>
  </r>
  <r>
    <s v="E02803"/>
    <x v="185"/>
    <x v="7"/>
    <x v="6"/>
    <x v="2"/>
    <x v="1"/>
    <x v="3"/>
    <n v="38"/>
    <x v="184"/>
    <x v="0"/>
    <n v="50784"/>
    <n v="0"/>
    <x v="2"/>
    <s v="Rio de Janerio"/>
    <m/>
    <s v="Mid"/>
    <x v="20"/>
    <s v="Short Term"/>
  </r>
  <r>
    <s v="E01584"/>
    <x v="186"/>
    <x v="0"/>
    <x v="4"/>
    <x v="0"/>
    <x v="1"/>
    <x v="3"/>
    <n v="29"/>
    <x v="185"/>
    <x v="3"/>
    <n v="125828"/>
    <n v="0.15"/>
    <x v="2"/>
    <s v="Sao Paulo"/>
    <m/>
    <s v="High"/>
    <x v="0"/>
    <s v="Short Term"/>
  </r>
  <r>
    <s v="E02489"/>
    <x v="187"/>
    <x v="15"/>
    <x v="4"/>
    <x v="1"/>
    <x v="1"/>
    <x v="2"/>
    <n v="33"/>
    <x v="186"/>
    <x v="5"/>
    <n v="92610"/>
    <n v="0"/>
    <x v="0"/>
    <s v="Columbus"/>
    <m/>
    <s v="Mid"/>
    <x v="4"/>
    <s v="Short Term"/>
  </r>
  <r>
    <s v="E03189"/>
    <x v="188"/>
    <x v="0"/>
    <x v="2"/>
    <x v="2"/>
    <x v="1"/>
    <x v="2"/>
    <n v="50"/>
    <x v="187"/>
    <x v="13"/>
    <n v="123405"/>
    <n v="0.13"/>
    <x v="0"/>
    <s v="Columbus"/>
    <m/>
    <s v="High"/>
    <x v="27"/>
    <s v="Long Term"/>
  </r>
  <r>
    <s v="E03560"/>
    <x v="189"/>
    <x v="5"/>
    <x v="2"/>
    <x v="1"/>
    <x v="0"/>
    <x v="1"/>
    <n v="46"/>
    <x v="188"/>
    <x v="18"/>
    <n v="73004"/>
    <n v="0"/>
    <x v="1"/>
    <s v="Beijing"/>
    <m/>
    <s v="Mid"/>
    <x v="14"/>
    <s v="Long Term"/>
  </r>
  <r>
    <s v="E00769"/>
    <x v="190"/>
    <x v="11"/>
    <x v="5"/>
    <x v="3"/>
    <x v="1"/>
    <x v="1"/>
    <n v="57"/>
    <x v="189"/>
    <x v="10"/>
    <n v="95061"/>
    <n v="0.1"/>
    <x v="1"/>
    <s v="Shanghai"/>
    <m/>
    <s v="Mid"/>
    <x v="10"/>
    <s v="Long Term"/>
  </r>
  <r>
    <s v="E02791"/>
    <x v="191"/>
    <x v="2"/>
    <x v="2"/>
    <x v="3"/>
    <x v="0"/>
    <x v="3"/>
    <n v="49"/>
    <x v="190"/>
    <x v="25"/>
    <n v="160832"/>
    <n v="0.3"/>
    <x v="0"/>
    <s v="Phoenix"/>
    <m/>
    <s v="High"/>
    <x v="26"/>
    <s v="Long Term"/>
  </r>
  <r>
    <s v="E02333"/>
    <x v="192"/>
    <x v="31"/>
    <x v="0"/>
    <x v="1"/>
    <x v="1"/>
    <x v="0"/>
    <n v="54"/>
    <x v="191"/>
    <x v="22"/>
    <n v="64417"/>
    <n v="0"/>
    <x v="0"/>
    <s v="Columbus"/>
    <m/>
    <s v="Mid"/>
    <x v="25"/>
    <s v="Long Term"/>
  </r>
  <r>
    <s v="E01002"/>
    <x v="193"/>
    <x v="6"/>
    <x v="2"/>
    <x v="3"/>
    <x v="1"/>
    <x v="1"/>
    <n v="28"/>
    <x v="192"/>
    <x v="9"/>
    <n v="127543"/>
    <n v="0.06"/>
    <x v="1"/>
    <s v="Shanghai"/>
    <m/>
    <s v="High"/>
    <x v="9"/>
    <s v="Short Term"/>
  </r>
  <r>
    <s v="E03520"/>
    <x v="194"/>
    <x v="7"/>
    <x v="6"/>
    <x v="1"/>
    <x v="1"/>
    <x v="3"/>
    <n v="30"/>
    <x v="193"/>
    <x v="7"/>
    <n v="56154"/>
    <n v="0"/>
    <x v="2"/>
    <s v="Sao Paulo"/>
    <m/>
    <s v="Mid"/>
    <x v="7"/>
    <s v="Short Term"/>
  </r>
  <r>
    <s v="E00752"/>
    <x v="195"/>
    <x v="9"/>
    <x v="2"/>
    <x v="1"/>
    <x v="0"/>
    <x v="1"/>
    <n v="36"/>
    <x v="194"/>
    <x v="15"/>
    <n v="218530"/>
    <n v="0.3"/>
    <x v="1"/>
    <s v="Shanghai"/>
    <m/>
    <s v="High"/>
    <x v="16"/>
    <s v="Long Term"/>
  </r>
  <r>
    <s v="E00233"/>
    <x v="196"/>
    <x v="31"/>
    <x v="0"/>
    <x v="1"/>
    <x v="0"/>
    <x v="3"/>
    <n v="36"/>
    <x v="195"/>
    <x v="3"/>
    <n v="91954"/>
    <n v="0"/>
    <x v="0"/>
    <s v="Columbus"/>
    <m/>
    <s v="Mid"/>
    <x v="5"/>
    <s v="Short Term"/>
  </r>
  <r>
    <s v="E02639"/>
    <x v="197"/>
    <x v="9"/>
    <x v="6"/>
    <x v="3"/>
    <x v="0"/>
    <x v="0"/>
    <n v="30"/>
    <x v="196"/>
    <x v="0"/>
    <n v="221217"/>
    <n v="0.32"/>
    <x v="0"/>
    <s v="Columbus"/>
    <s v="9/25/2017"/>
    <s v="High"/>
    <x v="6"/>
    <s v="Short Term"/>
  </r>
  <r>
    <s v="E00697"/>
    <x v="198"/>
    <x v="27"/>
    <x v="0"/>
    <x v="1"/>
    <x v="1"/>
    <x v="3"/>
    <n v="29"/>
    <x v="197"/>
    <x v="5"/>
    <n v="87536"/>
    <n v="0"/>
    <x v="0"/>
    <s v="Seattle"/>
    <m/>
    <s v="Mid"/>
    <x v="4"/>
    <s v="Short Term"/>
  </r>
  <r>
    <s v="E02183"/>
    <x v="199"/>
    <x v="7"/>
    <x v="2"/>
    <x v="3"/>
    <x v="0"/>
    <x v="3"/>
    <n v="47"/>
    <x v="198"/>
    <x v="16"/>
    <n v="41429"/>
    <n v="0"/>
    <x v="0"/>
    <s v="Seattle"/>
    <m/>
    <s v="Low"/>
    <x v="17"/>
    <s v="Short Term"/>
  </r>
  <r>
    <s v="E00715"/>
    <x v="200"/>
    <x v="9"/>
    <x v="5"/>
    <x v="1"/>
    <x v="1"/>
    <x v="1"/>
    <n v="35"/>
    <x v="199"/>
    <x v="24"/>
    <n v="245482"/>
    <n v="0.39"/>
    <x v="0"/>
    <s v="Seattle"/>
    <m/>
    <s v="High"/>
    <x v="25"/>
    <s v="Long Term"/>
  </r>
  <r>
    <s v="E04288"/>
    <x v="201"/>
    <x v="25"/>
    <x v="5"/>
    <x v="1"/>
    <x v="0"/>
    <x v="2"/>
    <n v="25"/>
    <x v="200"/>
    <x v="6"/>
    <n v="71359"/>
    <n v="0"/>
    <x v="0"/>
    <s v="Phoenix"/>
    <m/>
    <s v="Mid"/>
    <x v="5"/>
    <s v="Short Term"/>
  </r>
  <r>
    <s v="E02421"/>
    <x v="202"/>
    <x v="2"/>
    <x v="5"/>
    <x v="2"/>
    <x v="1"/>
    <x v="1"/>
    <n v="45"/>
    <x v="201"/>
    <x v="15"/>
    <n v="183161"/>
    <n v="0.22"/>
    <x v="0"/>
    <s v="Miami"/>
    <m/>
    <s v="High"/>
    <x v="16"/>
    <s v="Long Term"/>
  </r>
  <r>
    <s v="E00523"/>
    <x v="203"/>
    <x v="32"/>
    <x v="0"/>
    <x v="3"/>
    <x v="1"/>
    <x v="2"/>
    <n v="58"/>
    <x v="202"/>
    <x v="29"/>
    <n v="69260"/>
    <n v="0"/>
    <x v="0"/>
    <s v="Phoenix"/>
    <m/>
    <s v="Mid"/>
    <x v="32"/>
    <s v="Long Term"/>
  </r>
  <r>
    <s v="E03615"/>
    <x v="204"/>
    <x v="19"/>
    <x v="5"/>
    <x v="2"/>
    <x v="1"/>
    <x v="2"/>
    <n v="51"/>
    <x v="203"/>
    <x v="10"/>
    <n v="95639"/>
    <n v="0"/>
    <x v="0"/>
    <s v="Austin"/>
    <m/>
    <s v="Mid"/>
    <x v="10"/>
    <s v="Long Term"/>
  </r>
  <r>
    <s v="E02761"/>
    <x v="205"/>
    <x v="6"/>
    <x v="4"/>
    <x v="0"/>
    <x v="1"/>
    <x v="1"/>
    <n v="48"/>
    <x v="204"/>
    <x v="18"/>
    <n v="120660"/>
    <n v="7.0000000000000007E-2"/>
    <x v="1"/>
    <s v="Chengdu"/>
    <m/>
    <s v="High"/>
    <x v="14"/>
    <s v="Long Term"/>
  </r>
  <r>
    <s v="E02121"/>
    <x v="206"/>
    <x v="4"/>
    <x v="2"/>
    <x v="3"/>
    <x v="1"/>
    <x v="0"/>
    <n v="36"/>
    <x v="205"/>
    <x v="9"/>
    <n v="75119"/>
    <n v="0"/>
    <x v="0"/>
    <s v="Chicago"/>
    <m/>
    <s v="Mid"/>
    <x v="11"/>
    <s v="Short Term"/>
  </r>
  <r>
    <s v="E01486"/>
    <x v="207"/>
    <x v="9"/>
    <x v="3"/>
    <x v="0"/>
    <x v="1"/>
    <x v="1"/>
    <n v="59"/>
    <x v="206"/>
    <x v="24"/>
    <n v="192213"/>
    <n v="0.4"/>
    <x v="0"/>
    <s v="Chicago"/>
    <m/>
    <s v="High"/>
    <x v="25"/>
    <s v="Long Term"/>
  </r>
  <r>
    <s v="E00725"/>
    <x v="208"/>
    <x v="5"/>
    <x v="2"/>
    <x v="2"/>
    <x v="0"/>
    <x v="3"/>
    <n v="45"/>
    <x v="207"/>
    <x v="15"/>
    <n v="65047"/>
    <n v="0"/>
    <x v="2"/>
    <s v="Sao Paulo"/>
    <m/>
    <s v="Mid"/>
    <x v="16"/>
    <s v="Long Term"/>
  </r>
  <r>
    <s v="E03027"/>
    <x v="209"/>
    <x v="0"/>
    <x v="2"/>
    <x v="1"/>
    <x v="1"/>
    <x v="2"/>
    <n v="29"/>
    <x v="208"/>
    <x v="5"/>
    <n v="151413"/>
    <n v="0.15"/>
    <x v="0"/>
    <s v="Seattle"/>
    <m/>
    <s v="High"/>
    <x v="4"/>
    <s v="Short Term"/>
  </r>
  <r>
    <s v="E03689"/>
    <x v="210"/>
    <x v="4"/>
    <x v="3"/>
    <x v="2"/>
    <x v="1"/>
    <x v="2"/>
    <n v="62"/>
    <x v="209"/>
    <x v="13"/>
    <n v="76906"/>
    <n v="0"/>
    <x v="0"/>
    <s v="Seattle"/>
    <m/>
    <s v="Mid"/>
    <x v="27"/>
    <s v="Long Term"/>
  </r>
  <r>
    <s v="E01986"/>
    <x v="211"/>
    <x v="6"/>
    <x v="0"/>
    <x v="3"/>
    <x v="1"/>
    <x v="1"/>
    <n v="51"/>
    <x v="210"/>
    <x v="21"/>
    <n v="122802"/>
    <n v="0.05"/>
    <x v="1"/>
    <s v="Shanghai"/>
    <m/>
    <s v="High"/>
    <x v="21"/>
    <s v="Long Term"/>
  </r>
  <r>
    <s v="E01286"/>
    <x v="212"/>
    <x v="25"/>
    <x v="5"/>
    <x v="0"/>
    <x v="1"/>
    <x v="3"/>
    <n v="47"/>
    <x v="211"/>
    <x v="25"/>
    <n v="99091"/>
    <n v="0"/>
    <x v="0"/>
    <s v="Austin"/>
    <m/>
    <s v="Mid"/>
    <x v="26"/>
    <s v="Long Term"/>
  </r>
  <r>
    <s v="E01409"/>
    <x v="213"/>
    <x v="8"/>
    <x v="5"/>
    <x v="1"/>
    <x v="1"/>
    <x v="3"/>
    <n v="40"/>
    <x v="212"/>
    <x v="20"/>
    <n v="113987"/>
    <n v="0"/>
    <x v="2"/>
    <s v="Manaus"/>
    <m/>
    <s v="High"/>
    <x v="19"/>
    <s v="Long Term"/>
  </r>
  <r>
    <s v="E00626"/>
    <x v="214"/>
    <x v="4"/>
    <x v="1"/>
    <x v="3"/>
    <x v="0"/>
    <x v="2"/>
    <n v="28"/>
    <x v="213"/>
    <x v="6"/>
    <n v="95045"/>
    <n v="0"/>
    <x v="0"/>
    <s v="Chicago"/>
    <m/>
    <s v="Mid"/>
    <x v="5"/>
    <s v="Short Term"/>
  </r>
  <r>
    <s v="E04342"/>
    <x v="215"/>
    <x v="9"/>
    <x v="6"/>
    <x v="2"/>
    <x v="0"/>
    <x v="2"/>
    <n v="29"/>
    <x v="214"/>
    <x v="5"/>
    <n v="190401"/>
    <n v="0.37"/>
    <x v="0"/>
    <s v="Columbus"/>
    <m/>
    <s v="High"/>
    <x v="4"/>
    <s v="Short Term"/>
  </r>
  <r>
    <s v="E03904"/>
    <x v="216"/>
    <x v="4"/>
    <x v="1"/>
    <x v="3"/>
    <x v="1"/>
    <x v="3"/>
    <n v="46"/>
    <x v="215"/>
    <x v="11"/>
    <n v="86061"/>
    <n v="0"/>
    <x v="2"/>
    <s v="Rio de Janerio"/>
    <m/>
    <s v="Mid"/>
    <x v="12"/>
    <s v="Long Term"/>
  </r>
  <r>
    <s v="E01291"/>
    <x v="217"/>
    <x v="26"/>
    <x v="2"/>
    <x v="2"/>
    <x v="1"/>
    <x v="3"/>
    <n v="45"/>
    <x v="216"/>
    <x v="9"/>
    <n v="79882"/>
    <n v="0"/>
    <x v="0"/>
    <s v="Phoenix"/>
    <m/>
    <s v="Mid"/>
    <x v="9"/>
    <s v="Short Term"/>
  </r>
  <r>
    <s v="E00917"/>
    <x v="218"/>
    <x v="9"/>
    <x v="5"/>
    <x v="1"/>
    <x v="0"/>
    <x v="2"/>
    <n v="30"/>
    <x v="217"/>
    <x v="7"/>
    <n v="255431"/>
    <n v="0.36"/>
    <x v="0"/>
    <s v="Columbus"/>
    <m/>
    <s v="High"/>
    <x v="7"/>
    <s v="Short Term"/>
  </r>
  <r>
    <s v="E01484"/>
    <x v="219"/>
    <x v="31"/>
    <x v="0"/>
    <x v="1"/>
    <x v="0"/>
    <x v="1"/>
    <n v="48"/>
    <x v="218"/>
    <x v="13"/>
    <n v="82017"/>
    <n v="0"/>
    <x v="1"/>
    <s v="Beijing"/>
    <m/>
    <s v="Mid"/>
    <x v="27"/>
    <s v="Long Term"/>
  </r>
  <r>
    <s v="E03864"/>
    <x v="220"/>
    <x v="7"/>
    <x v="1"/>
    <x v="1"/>
    <x v="0"/>
    <x v="2"/>
    <n v="51"/>
    <x v="219"/>
    <x v="5"/>
    <n v="53799"/>
    <n v="0"/>
    <x v="0"/>
    <s v="Columbus"/>
    <m/>
    <s v="Mid"/>
    <x v="4"/>
    <s v="Short Term"/>
  </r>
  <r>
    <s v="E00488"/>
    <x v="221"/>
    <x v="4"/>
    <x v="2"/>
    <x v="3"/>
    <x v="0"/>
    <x v="2"/>
    <n v="28"/>
    <x v="220"/>
    <x v="9"/>
    <n v="82739"/>
    <n v="0"/>
    <x v="0"/>
    <s v="Phoenix"/>
    <m/>
    <s v="Mid"/>
    <x v="9"/>
    <s v="Short Term"/>
  </r>
  <r>
    <s v="E02227"/>
    <x v="222"/>
    <x v="21"/>
    <x v="0"/>
    <x v="1"/>
    <x v="0"/>
    <x v="2"/>
    <n v="36"/>
    <x v="221"/>
    <x v="15"/>
    <n v="99080"/>
    <n v="0"/>
    <x v="0"/>
    <s v="Chicago"/>
    <m/>
    <s v="Mid"/>
    <x v="16"/>
    <s v="Long Term"/>
  </r>
  <r>
    <s v="E04802"/>
    <x v="223"/>
    <x v="26"/>
    <x v="2"/>
    <x v="3"/>
    <x v="0"/>
    <x v="1"/>
    <n v="40"/>
    <x v="222"/>
    <x v="24"/>
    <n v="96719"/>
    <n v="0"/>
    <x v="1"/>
    <s v="Chengdu"/>
    <m/>
    <s v="Mid"/>
    <x v="25"/>
    <s v="Long Term"/>
  </r>
  <r>
    <s v="E01970"/>
    <x v="224"/>
    <x v="2"/>
    <x v="4"/>
    <x v="0"/>
    <x v="0"/>
    <x v="2"/>
    <n v="51"/>
    <x v="223"/>
    <x v="9"/>
    <n v="180687"/>
    <n v="0.19"/>
    <x v="0"/>
    <s v="Phoenix"/>
    <m/>
    <s v="High"/>
    <x v="9"/>
    <s v="Short Term"/>
  </r>
  <r>
    <s v="E02813"/>
    <x v="225"/>
    <x v="11"/>
    <x v="5"/>
    <x v="3"/>
    <x v="1"/>
    <x v="1"/>
    <n v="45"/>
    <x v="224"/>
    <x v="23"/>
    <n v="95743"/>
    <n v="0.15"/>
    <x v="0"/>
    <s v="Austin"/>
    <s v="1/15/2010"/>
    <s v="Mid"/>
    <x v="20"/>
    <s v="Short Term"/>
  </r>
  <r>
    <s v="E02031"/>
    <x v="226"/>
    <x v="25"/>
    <x v="5"/>
    <x v="0"/>
    <x v="0"/>
    <x v="2"/>
    <n v="44"/>
    <x v="225"/>
    <x v="8"/>
    <n v="89695"/>
    <n v="0"/>
    <x v="0"/>
    <s v="Austin"/>
    <m/>
    <s v="Mid"/>
    <x v="8"/>
    <s v="Long Term"/>
  </r>
  <r>
    <s v="E03252"/>
    <x v="227"/>
    <x v="6"/>
    <x v="1"/>
    <x v="1"/>
    <x v="1"/>
    <x v="1"/>
    <n v="64"/>
    <x v="226"/>
    <x v="25"/>
    <n v="122753"/>
    <n v="0.09"/>
    <x v="1"/>
    <s v="Chongqing"/>
    <m/>
    <s v="High"/>
    <x v="26"/>
    <s v="Long Term"/>
  </r>
  <r>
    <s v="E04871"/>
    <x v="228"/>
    <x v="15"/>
    <x v="4"/>
    <x v="0"/>
    <x v="1"/>
    <x v="2"/>
    <n v="30"/>
    <x v="227"/>
    <x v="16"/>
    <n v="93734"/>
    <n v="0"/>
    <x v="0"/>
    <s v="Phoenix"/>
    <m/>
    <s v="Mid"/>
    <x v="17"/>
    <s v="Short Term"/>
  </r>
  <r>
    <s v="E03547"/>
    <x v="229"/>
    <x v="7"/>
    <x v="3"/>
    <x v="3"/>
    <x v="1"/>
    <x v="1"/>
    <n v="28"/>
    <x v="228"/>
    <x v="5"/>
    <n v="52069"/>
    <n v="0"/>
    <x v="1"/>
    <s v="Chongqing"/>
    <m/>
    <s v="Mid"/>
    <x v="4"/>
    <s v="Short Term"/>
  </r>
  <r>
    <s v="E04742"/>
    <x v="230"/>
    <x v="9"/>
    <x v="3"/>
    <x v="3"/>
    <x v="0"/>
    <x v="3"/>
    <n v="33"/>
    <x v="229"/>
    <x v="6"/>
    <n v="258426"/>
    <n v="0.4"/>
    <x v="2"/>
    <s v="Rio de Janerio"/>
    <m/>
    <s v="High"/>
    <x v="9"/>
    <s v="Short Term"/>
  </r>
  <r>
    <s v="E01070"/>
    <x v="231"/>
    <x v="6"/>
    <x v="1"/>
    <x v="2"/>
    <x v="1"/>
    <x v="0"/>
    <n v="51"/>
    <x v="230"/>
    <x v="4"/>
    <n v="125375"/>
    <n v="0.09"/>
    <x v="0"/>
    <s v="Chicago"/>
    <m/>
    <s v="High"/>
    <x v="3"/>
    <s v="Long Term"/>
  </r>
  <r>
    <s v="E04359"/>
    <x v="232"/>
    <x v="9"/>
    <x v="3"/>
    <x v="1"/>
    <x v="1"/>
    <x v="1"/>
    <n v="25"/>
    <x v="231"/>
    <x v="9"/>
    <n v="198243"/>
    <n v="0.31"/>
    <x v="0"/>
    <s v="Miami"/>
    <m/>
    <s v="High"/>
    <x v="9"/>
    <s v="Short Term"/>
  </r>
  <r>
    <s v="E03268"/>
    <x v="233"/>
    <x v="22"/>
    <x v="5"/>
    <x v="0"/>
    <x v="0"/>
    <x v="3"/>
    <n v="42"/>
    <x v="232"/>
    <x v="5"/>
    <n v="96023"/>
    <n v="0"/>
    <x v="0"/>
    <s v="Miami"/>
    <m/>
    <s v="Mid"/>
    <x v="4"/>
    <s v="Short Term"/>
  </r>
  <r>
    <s v="E04035"/>
    <x v="234"/>
    <x v="4"/>
    <x v="6"/>
    <x v="0"/>
    <x v="0"/>
    <x v="2"/>
    <n v="34"/>
    <x v="233"/>
    <x v="14"/>
    <n v="83066"/>
    <n v="0"/>
    <x v="0"/>
    <s v="Chicago"/>
    <d v="2013-05-06T00:00:00"/>
    <s v="Mid"/>
    <x v="22"/>
    <s v="Short Term"/>
  </r>
  <r>
    <s v="E01221"/>
    <x v="235"/>
    <x v="13"/>
    <x v="2"/>
    <x v="0"/>
    <x v="0"/>
    <x v="3"/>
    <n v="48"/>
    <x v="234"/>
    <x v="15"/>
    <n v="61216"/>
    <n v="0"/>
    <x v="0"/>
    <s v="Seattle"/>
    <m/>
    <s v="Mid"/>
    <x v="16"/>
    <s v="Long Term"/>
  </r>
  <r>
    <s v="E00276"/>
    <x v="236"/>
    <x v="0"/>
    <x v="3"/>
    <x v="3"/>
    <x v="1"/>
    <x v="2"/>
    <n v="33"/>
    <x v="235"/>
    <x v="11"/>
    <n v="144231"/>
    <n v="0.14000000000000001"/>
    <x v="0"/>
    <s v="Columbus"/>
    <s v="7/17/2020"/>
    <s v="High"/>
    <x v="4"/>
    <s v="Short Term"/>
  </r>
  <r>
    <s v="E01687"/>
    <x v="237"/>
    <x v="16"/>
    <x v="4"/>
    <x v="0"/>
    <x v="1"/>
    <x v="1"/>
    <n v="41"/>
    <x v="236"/>
    <x v="26"/>
    <n v="51630"/>
    <n v="0"/>
    <x v="1"/>
    <s v="Beijing"/>
    <m/>
    <s v="Mid"/>
    <x v="28"/>
    <s v="Long Term"/>
  </r>
  <r>
    <s v="E02844"/>
    <x v="238"/>
    <x v="0"/>
    <x v="2"/>
    <x v="3"/>
    <x v="1"/>
    <x v="3"/>
    <n v="55"/>
    <x v="237"/>
    <x v="11"/>
    <n v="124129"/>
    <n v="0.15"/>
    <x v="2"/>
    <s v="Sao Paulo"/>
    <m/>
    <s v="High"/>
    <x v="12"/>
    <s v="Long Term"/>
  </r>
  <r>
    <s v="E01263"/>
    <x v="239"/>
    <x v="22"/>
    <x v="5"/>
    <x v="1"/>
    <x v="1"/>
    <x v="3"/>
    <n v="36"/>
    <x v="238"/>
    <x v="8"/>
    <n v="60055"/>
    <n v="0"/>
    <x v="0"/>
    <s v="Seattle"/>
    <m/>
    <s v="Mid"/>
    <x v="8"/>
    <s v="Long Term"/>
  </r>
  <r>
    <s v="E00119"/>
    <x v="240"/>
    <x v="2"/>
    <x v="5"/>
    <x v="0"/>
    <x v="1"/>
    <x v="3"/>
    <n v="31"/>
    <x v="239"/>
    <x v="6"/>
    <n v="189290"/>
    <n v="0.22"/>
    <x v="2"/>
    <s v="Sao Paulo"/>
    <s v="9/25/2020"/>
    <s v="High"/>
    <x v="22"/>
    <s v="Short Term"/>
  </r>
  <r>
    <s v="E03935"/>
    <x v="241"/>
    <x v="9"/>
    <x v="0"/>
    <x v="3"/>
    <x v="0"/>
    <x v="1"/>
    <n v="53"/>
    <x v="240"/>
    <x v="20"/>
    <n v="182202"/>
    <n v="0.3"/>
    <x v="0"/>
    <s v="Austin"/>
    <m/>
    <s v="High"/>
    <x v="19"/>
    <s v="Long Term"/>
  </r>
  <r>
    <s v="E00742"/>
    <x v="242"/>
    <x v="6"/>
    <x v="2"/>
    <x v="2"/>
    <x v="1"/>
    <x v="2"/>
    <n v="43"/>
    <x v="241"/>
    <x v="2"/>
    <n v="117518"/>
    <n v="7.0000000000000007E-2"/>
    <x v="0"/>
    <s v="Seattle"/>
    <m/>
    <s v="High"/>
    <x v="2"/>
    <s v="Long Term"/>
  </r>
  <r>
    <s v="E02810"/>
    <x v="243"/>
    <x v="0"/>
    <x v="1"/>
    <x v="1"/>
    <x v="0"/>
    <x v="3"/>
    <n v="37"/>
    <x v="242"/>
    <x v="11"/>
    <n v="157474"/>
    <n v="0.11"/>
    <x v="2"/>
    <s v="Rio de Janerio"/>
    <m/>
    <s v="High"/>
    <x v="12"/>
    <s v="Long Term"/>
  </r>
  <r>
    <s v="E01860"/>
    <x v="244"/>
    <x v="6"/>
    <x v="6"/>
    <x v="1"/>
    <x v="1"/>
    <x v="2"/>
    <n v="38"/>
    <x v="243"/>
    <x v="20"/>
    <n v="126856"/>
    <n v="0.06"/>
    <x v="0"/>
    <s v="Columbus"/>
    <m/>
    <s v="High"/>
    <x v="19"/>
    <s v="Long Term"/>
  </r>
  <r>
    <s v="E04890"/>
    <x v="245"/>
    <x v="0"/>
    <x v="3"/>
    <x v="1"/>
    <x v="0"/>
    <x v="1"/>
    <n v="49"/>
    <x v="244"/>
    <x v="23"/>
    <n v="129124"/>
    <n v="0.12"/>
    <x v="1"/>
    <s v="Shanghai"/>
    <m/>
    <s v="High"/>
    <x v="24"/>
    <s v="Long Term"/>
  </r>
  <r>
    <s v="E02285"/>
    <x v="246"/>
    <x v="2"/>
    <x v="2"/>
    <x v="0"/>
    <x v="0"/>
    <x v="1"/>
    <n v="45"/>
    <x v="245"/>
    <x v="12"/>
    <n v="165181"/>
    <n v="0.16"/>
    <x v="0"/>
    <s v="Seattle"/>
    <m/>
    <s v="High"/>
    <x v="13"/>
    <s v="Long Term"/>
  </r>
  <r>
    <s v="E00842"/>
    <x v="247"/>
    <x v="9"/>
    <x v="1"/>
    <x v="3"/>
    <x v="1"/>
    <x v="3"/>
    <n v="50"/>
    <x v="246"/>
    <x v="18"/>
    <n v="247939"/>
    <n v="0.35"/>
    <x v="2"/>
    <s v="Rio de Janerio"/>
    <m/>
    <s v="High"/>
    <x v="14"/>
    <s v="Long Term"/>
  </r>
  <r>
    <s v="E01271"/>
    <x v="248"/>
    <x v="2"/>
    <x v="5"/>
    <x v="2"/>
    <x v="1"/>
    <x v="3"/>
    <n v="64"/>
    <x v="247"/>
    <x v="5"/>
    <n v="169509"/>
    <n v="0.18"/>
    <x v="2"/>
    <s v="Manaus"/>
    <m/>
    <s v="High"/>
    <x v="4"/>
    <s v="Short Term"/>
  </r>
  <r>
    <s v="E01921"/>
    <x v="249"/>
    <x v="0"/>
    <x v="3"/>
    <x v="1"/>
    <x v="0"/>
    <x v="2"/>
    <n v="55"/>
    <x v="248"/>
    <x v="24"/>
    <n v="138521"/>
    <n v="0.1"/>
    <x v="0"/>
    <s v="Miami"/>
    <m/>
    <s v="High"/>
    <x v="25"/>
    <s v="Long Term"/>
  </r>
  <r>
    <s v="E03664"/>
    <x v="250"/>
    <x v="11"/>
    <x v="5"/>
    <x v="2"/>
    <x v="0"/>
    <x v="3"/>
    <n v="45"/>
    <x v="249"/>
    <x v="15"/>
    <n v="113873"/>
    <n v="0.11"/>
    <x v="2"/>
    <s v="Rio de Janerio"/>
    <m/>
    <s v="High"/>
    <x v="16"/>
    <s v="Long Term"/>
  </r>
  <r>
    <s v="E00813"/>
    <x v="251"/>
    <x v="14"/>
    <x v="0"/>
    <x v="3"/>
    <x v="0"/>
    <x v="0"/>
    <n v="39"/>
    <x v="250"/>
    <x v="7"/>
    <n v="73317"/>
    <n v="0"/>
    <x v="0"/>
    <s v="Miami"/>
    <m/>
    <s v="Mid"/>
    <x v="7"/>
    <s v="Short Term"/>
  </r>
  <r>
    <s v="E00870"/>
    <x v="252"/>
    <x v="31"/>
    <x v="0"/>
    <x v="2"/>
    <x v="0"/>
    <x v="1"/>
    <n v="40"/>
    <x v="251"/>
    <x v="11"/>
    <n v="69096"/>
    <n v="0"/>
    <x v="0"/>
    <s v="Seattle"/>
    <m/>
    <s v="Mid"/>
    <x v="12"/>
    <s v="Long Term"/>
  </r>
  <r>
    <s v="E04167"/>
    <x v="253"/>
    <x v="15"/>
    <x v="4"/>
    <x v="1"/>
    <x v="1"/>
    <x v="3"/>
    <n v="48"/>
    <x v="252"/>
    <x v="17"/>
    <n v="87158"/>
    <n v="0"/>
    <x v="2"/>
    <s v="Manaus"/>
    <m/>
    <s v="Mid"/>
    <x v="18"/>
    <s v="Long Term"/>
  </r>
  <r>
    <s v="E00245"/>
    <x v="254"/>
    <x v="22"/>
    <x v="5"/>
    <x v="3"/>
    <x v="1"/>
    <x v="3"/>
    <n v="64"/>
    <x v="253"/>
    <x v="27"/>
    <n v="70778"/>
    <n v="0"/>
    <x v="0"/>
    <s v="Austin"/>
    <m/>
    <s v="Mid"/>
    <x v="29"/>
    <s v="Long Term"/>
  </r>
  <r>
    <s v="E00976"/>
    <x v="255"/>
    <x v="2"/>
    <x v="4"/>
    <x v="2"/>
    <x v="0"/>
    <x v="3"/>
    <n v="65"/>
    <x v="254"/>
    <x v="18"/>
    <n v="153938"/>
    <n v="0.2"/>
    <x v="0"/>
    <s v="Phoenix"/>
    <m/>
    <s v="High"/>
    <x v="14"/>
    <s v="Long Term"/>
  </r>
  <r>
    <s v="E04112"/>
    <x v="256"/>
    <x v="28"/>
    <x v="0"/>
    <x v="0"/>
    <x v="1"/>
    <x v="1"/>
    <n v="43"/>
    <x v="255"/>
    <x v="7"/>
    <n v="59888"/>
    <n v="0"/>
    <x v="1"/>
    <s v="Beijing"/>
    <m/>
    <s v="Mid"/>
    <x v="7"/>
    <s v="Short Term"/>
  </r>
  <r>
    <s v="E01807"/>
    <x v="257"/>
    <x v="22"/>
    <x v="5"/>
    <x v="3"/>
    <x v="1"/>
    <x v="2"/>
    <n v="50"/>
    <x v="256"/>
    <x v="7"/>
    <n v="63098"/>
    <n v="0"/>
    <x v="0"/>
    <s v="Columbus"/>
    <m/>
    <s v="Mid"/>
    <x v="0"/>
    <s v="Short Term"/>
  </r>
  <r>
    <s v="E04103"/>
    <x v="258"/>
    <x v="9"/>
    <x v="1"/>
    <x v="3"/>
    <x v="0"/>
    <x v="3"/>
    <n v="27"/>
    <x v="257"/>
    <x v="9"/>
    <n v="255369"/>
    <n v="0.33"/>
    <x v="2"/>
    <s v="Sao Paulo"/>
    <m/>
    <s v="High"/>
    <x v="11"/>
    <s v="Short Term"/>
  </r>
  <r>
    <s v="E01412"/>
    <x v="259"/>
    <x v="0"/>
    <x v="4"/>
    <x v="1"/>
    <x v="0"/>
    <x v="0"/>
    <n v="55"/>
    <x v="258"/>
    <x v="18"/>
    <n v="142318"/>
    <n v="0.14000000000000001"/>
    <x v="0"/>
    <s v="Chicago"/>
    <m/>
    <s v="High"/>
    <x v="14"/>
    <s v="Long Term"/>
  </r>
  <r>
    <s v="E04386"/>
    <x v="260"/>
    <x v="20"/>
    <x v="4"/>
    <x v="1"/>
    <x v="1"/>
    <x v="0"/>
    <n v="41"/>
    <x v="259"/>
    <x v="18"/>
    <n v="49186"/>
    <n v="0"/>
    <x v="0"/>
    <s v="Austin"/>
    <s v="6/17/2008"/>
    <s v="Low"/>
    <x v="9"/>
    <s v="Short Term"/>
  </r>
  <r>
    <s v="E01232"/>
    <x v="261"/>
    <x v="9"/>
    <x v="4"/>
    <x v="0"/>
    <x v="0"/>
    <x v="0"/>
    <n v="34"/>
    <x v="260"/>
    <x v="3"/>
    <n v="220937"/>
    <n v="0.38"/>
    <x v="0"/>
    <s v="Austin"/>
    <m/>
    <s v="High"/>
    <x v="0"/>
    <s v="Short Term"/>
  </r>
  <r>
    <s v="E04572"/>
    <x v="262"/>
    <x v="2"/>
    <x v="0"/>
    <x v="2"/>
    <x v="0"/>
    <x v="1"/>
    <n v="47"/>
    <x v="261"/>
    <x v="14"/>
    <n v="183156"/>
    <n v="0.3"/>
    <x v="0"/>
    <s v="Seattle"/>
    <m/>
    <s v="High"/>
    <x v="15"/>
    <s v="Long Term"/>
  </r>
  <r>
    <s v="E02747"/>
    <x v="263"/>
    <x v="9"/>
    <x v="0"/>
    <x v="2"/>
    <x v="0"/>
    <x v="3"/>
    <n v="32"/>
    <x v="262"/>
    <x v="6"/>
    <n v="192749"/>
    <n v="0.31"/>
    <x v="0"/>
    <s v="Chicago"/>
    <m/>
    <s v="High"/>
    <x v="5"/>
    <s v="Short Term"/>
  </r>
  <r>
    <s v="E01064"/>
    <x v="264"/>
    <x v="0"/>
    <x v="0"/>
    <x v="1"/>
    <x v="0"/>
    <x v="1"/>
    <n v="39"/>
    <x v="263"/>
    <x v="5"/>
    <n v="135325"/>
    <n v="0.14000000000000001"/>
    <x v="0"/>
    <s v="Phoenix"/>
    <m/>
    <s v="High"/>
    <x v="4"/>
    <s v="Short Term"/>
  </r>
  <r>
    <s v="E00178"/>
    <x v="265"/>
    <x v="4"/>
    <x v="2"/>
    <x v="2"/>
    <x v="0"/>
    <x v="2"/>
    <n v="26"/>
    <x v="264"/>
    <x v="3"/>
    <n v="79356"/>
    <n v="0"/>
    <x v="0"/>
    <s v="Phoenix"/>
    <m/>
    <s v="Mid"/>
    <x v="0"/>
    <s v="Short Term"/>
  </r>
  <r>
    <s v="E01091"/>
    <x v="266"/>
    <x v="25"/>
    <x v="5"/>
    <x v="1"/>
    <x v="1"/>
    <x v="0"/>
    <n v="40"/>
    <x v="265"/>
    <x v="17"/>
    <n v="74412"/>
    <n v="0"/>
    <x v="0"/>
    <s v="Seattle"/>
    <m/>
    <s v="Mid"/>
    <x v="18"/>
    <s v="Long Term"/>
  </r>
  <r>
    <s v="E01525"/>
    <x v="267"/>
    <x v="3"/>
    <x v="0"/>
    <x v="1"/>
    <x v="0"/>
    <x v="3"/>
    <n v="32"/>
    <x v="266"/>
    <x v="5"/>
    <n v="61886"/>
    <n v="0.09"/>
    <x v="2"/>
    <s v="Rio de Janerio"/>
    <m/>
    <s v="Mid"/>
    <x v="4"/>
    <s v="Short Term"/>
  </r>
  <r>
    <s v="E01309"/>
    <x v="268"/>
    <x v="2"/>
    <x v="3"/>
    <x v="0"/>
    <x v="0"/>
    <x v="1"/>
    <n v="58"/>
    <x v="267"/>
    <x v="13"/>
    <n v="173071"/>
    <n v="0.28999999999999998"/>
    <x v="0"/>
    <s v="Columbus"/>
    <m/>
    <s v="High"/>
    <x v="27"/>
    <s v="Long Term"/>
  </r>
  <r>
    <s v="E02378"/>
    <x v="269"/>
    <x v="17"/>
    <x v="5"/>
    <x v="0"/>
    <x v="0"/>
    <x v="2"/>
    <n v="58"/>
    <x v="268"/>
    <x v="4"/>
    <n v="70189"/>
    <n v="0"/>
    <x v="0"/>
    <s v="Columbus"/>
    <m/>
    <s v="Mid"/>
    <x v="3"/>
    <s v="Long Term"/>
  </r>
  <r>
    <s v="E04127"/>
    <x v="270"/>
    <x v="9"/>
    <x v="2"/>
    <x v="0"/>
    <x v="0"/>
    <x v="3"/>
    <n v="42"/>
    <x v="269"/>
    <x v="11"/>
    <n v="181452"/>
    <n v="0.3"/>
    <x v="0"/>
    <s v="Columbus"/>
    <m/>
    <s v="High"/>
    <x v="12"/>
    <s v="Long Term"/>
  </r>
  <r>
    <s v="E02072"/>
    <x v="271"/>
    <x v="16"/>
    <x v="4"/>
    <x v="2"/>
    <x v="1"/>
    <x v="2"/>
    <n v="26"/>
    <x v="270"/>
    <x v="9"/>
    <n v="70369"/>
    <n v="0"/>
    <x v="0"/>
    <s v="Seattle"/>
    <m/>
    <s v="Mid"/>
    <x v="9"/>
    <s v="Short Term"/>
  </r>
  <r>
    <s v="E02555"/>
    <x v="272"/>
    <x v="4"/>
    <x v="3"/>
    <x v="1"/>
    <x v="1"/>
    <x v="3"/>
    <n v="38"/>
    <x v="271"/>
    <x v="20"/>
    <n v="78056"/>
    <n v="0"/>
    <x v="2"/>
    <s v="Sao Paulo"/>
    <m/>
    <s v="Mid"/>
    <x v="19"/>
    <s v="Long Term"/>
  </r>
  <r>
    <s v="E00187"/>
    <x v="273"/>
    <x v="2"/>
    <x v="1"/>
    <x v="0"/>
    <x v="1"/>
    <x v="1"/>
    <n v="64"/>
    <x v="272"/>
    <x v="19"/>
    <n v="189933"/>
    <n v="0.23"/>
    <x v="0"/>
    <s v="Miami"/>
    <m/>
    <s v="High"/>
    <x v="30"/>
    <s v="Long Term"/>
  </r>
  <r>
    <s v="E04332"/>
    <x v="274"/>
    <x v="18"/>
    <x v="5"/>
    <x v="2"/>
    <x v="1"/>
    <x v="2"/>
    <n v="38"/>
    <x v="273"/>
    <x v="22"/>
    <n v="78237"/>
    <n v="0"/>
    <x v="0"/>
    <s v="Phoenix"/>
    <m/>
    <s v="Mid"/>
    <x v="23"/>
    <s v="Long Term"/>
  </r>
  <r>
    <s v="E02062"/>
    <x v="275"/>
    <x v="7"/>
    <x v="3"/>
    <x v="0"/>
    <x v="0"/>
    <x v="3"/>
    <n v="55"/>
    <x v="274"/>
    <x v="19"/>
    <n v="48687"/>
    <n v="0"/>
    <x v="2"/>
    <s v="Rio de Janerio"/>
    <m/>
    <s v="Low"/>
    <x v="30"/>
    <s v="Long Term"/>
  </r>
  <r>
    <s v="E00034"/>
    <x v="276"/>
    <x v="0"/>
    <x v="6"/>
    <x v="1"/>
    <x v="0"/>
    <x v="3"/>
    <n v="45"/>
    <x v="275"/>
    <x v="18"/>
    <n v="121065"/>
    <n v="0.15"/>
    <x v="2"/>
    <s v="Rio de Janerio"/>
    <m/>
    <s v="High"/>
    <x v="14"/>
    <s v="Long Term"/>
  </r>
  <r>
    <s v="E00273"/>
    <x v="277"/>
    <x v="4"/>
    <x v="2"/>
    <x v="3"/>
    <x v="1"/>
    <x v="0"/>
    <n v="43"/>
    <x v="276"/>
    <x v="18"/>
    <n v="94246"/>
    <n v="0"/>
    <x v="0"/>
    <s v="Austin"/>
    <m/>
    <s v="Mid"/>
    <x v="14"/>
    <s v="Long Term"/>
  </r>
  <r>
    <s v="E00691"/>
    <x v="278"/>
    <x v="28"/>
    <x v="0"/>
    <x v="1"/>
    <x v="0"/>
    <x v="1"/>
    <n v="34"/>
    <x v="82"/>
    <x v="0"/>
    <n v="44614"/>
    <n v="0"/>
    <x v="0"/>
    <s v="Miami"/>
    <m/>
    <s v="Low"/>
    <x v="20"/>
    <s v="Short Term"/>
  </r>
  <r>
    <s v="E01403"/>
    <x v="279"/>
    <x v="9"/>
    <x v="0"/>
    <x v="0"/>
    <x v="1"/>
    <x v="1"/>
    <n v="40"/>
    <x v="277"/>
    <x v="6"/>
    <n v="234469"/>
    <n v="0.31"/>
    <x v="1"/>
    <s v="Chengdu"/>
    <m/>
    <s v="High"/>
    <x v="5"/>
    <s v="Short Term"/>
  </r>
  <r>
    <s v="E03438"/>
    <x v="280"/>
    <x v="18"/>
    <x v="5"/>
    <x v="0"/>
    <x v="1"/>
    <x v="3"/>
    <n v="52"/>
    <x v="278"/>
    <x v="6"/>
    <n v="88272"/>
    <n v="0"/>
    <x v="2"/>
    <s v="Sao Paulo"/>
    <m/>
    <s v="Mid"/>
    <x v="5"/>
    <s v="Short Term"/>
  </r>
  <r>
    <s v="E04136"/>
    <x v="281"/>
    <x v="13"/>
    <x v="1"/>
    <x v="3"/>
    <x v="1"/>
    <x v="1"/>
    <n v="52"/>
    <x v="279"/>
    <x v="5"/>
    <n v="74449"/>
    <n v="0"/>
    <x v="1"/>
    <s v="Beijing"/>
    <m/>
    <s v="Mid"/>
    <x v="4"/>
    <s v="Short Term"/>
  </r>
  <r>
    <s v="E02944"/>
    <x v="282"/>
    <x v="9"/>
    <x v="5"/>
    <x v="2"/>
    <x v="1"/>
    <x v="1"/>
    <n v="47"/>
    <x v="280"/>
    <x v="14"/>
    <n v="222941"/>
    <n v="0.39"/>
    <x v="1"/>
    <s v="Beijing"/>
    <m/>
    <s v="High"/>
    <x v="15"/>
    <s v="Long Term"/>
  </r>
  <r>
    <s v="E03300"/>
    <x v="283"/>
    <x v="7"/>
    <x v="6"/>
    <x v="1"/>
    <x v="0"/>
    <x v="1"/>
    <n v="65"/>
    <x v="281"/>
    <x v="11"/>
    <n v="50341"/>
    <n v="0"/>
    <x v="1"/>
    <s v="Beijing"/>
    <m/>
    <s v="Mid"/>
    <x v="12"/>
    <s v="Long Term"/>
  </r>
  <r>
    <s v="E00078"/>
    <x v="284"/>
    <x v="16"/>
    <x v="4"/>
    <x v="3"/>
    <x v="0"/>
    <x v="3"/>
    <n v="31"/>
    <x v="282"/>
    <x v="9"/>
    <n v="72235"/>
    <n v="0"/>
    <x v="2"/>
    <s v="Manaus"/>
    <m/>
    <s v="Mid"/>
    <x v="9"/>
    <s v="Short Term"/>
  </r>
  <r>
    <s v="E00825"/>
    <x v="285"/>
    <x v="4"/>
    <x v="3"/>
    <x v="3"/>
    <x v="0"/>
    <x v="3"/>
    <n v="41"/>
    <x v="283"/>
    <x v="0"/>
    <n v="70165"/>
    <n v="0"/>
    <x v="0"/>
    <s v="Columbus"/>
    <m/>
    <s v="Mid"/>
    <x v="20"/>
    <s v="Short Term"/>
  </r>
  <r>
    <s v="E04972"/>
    <x v="286"/>
    <x v="0"/>
    <x v="6"/>
    <x v="2"/>
    <x v="1"/>
    <x v="2"/>
    <n v="30"/>
    <x v="284"/>
    <x v="6"/>
    <n v="148485"/>
    <n v="0.15"/>
    <x v="0"/>
    <s v="Miami"/>
    <m/>
    <s v="High"/>
    <x v="5"/>
    <s v="Short Term"/>
  </r>
  <r>
    <s v="E03941"/>
    <x v="287"/>
    <x v="1"/>
    <x v="0"/>
    <x v="1"/>
    <x v="0"/>
    <x v="1"/>
    <n v="58"/>
    <x v="285"/>
    <x v="17"/>
    <n v="86089"/>
    <n v="0"/>
    <x v="0"/>
    <s v="Chicago"/>
    <m/>
    <s v="Mid"/>
    <x v="18"/>
    <s v="Long Term"/>
  </r>
  <r>
    <s v="E02148"/>
    <x v="288"/>
    <x v="11"/>
    <x v="5"/>
    <x v="0"/>
    <x v="1"/>
    <x v="3"/>
    <n v="54"/>
    <x v="286"/>
    <x v="26"/>
    <n v="106313"/>
    <n v="0.15"/>
    <x v="0"/>
    <s v="Chicago"/>
    <m/>
    <s v="High"/>
    <x v="28"/>
    <s v="Long Term"/>
  </r>
  <r>
    <s v="E02252"/>
    <x v="289"/>
    <x v="7"/>
    <x v="6"/>
    <x v="0"/>
    <x v="0"/>
    <x v="1"/>
    <n v="40"/>
    <x v="287"/>
    <x v="9"/>
    <n v="46833"/>
    <n v="0"/>
    <x v="1"/>
    <s v="Chengdu"/>
    <d v="2021-10-11T00:00:00"/>
    <s v="Low"/>
    <x v="22"/>
    <s v="Short Term"/>
  </r>
  <r>
    <s v="E03096"/>
    <x v="290"/>
    <x v="2"/>
    <x v="1"/>
    <x v="0"/>
    <x v="0"/>
    <x v="1"/>
    <n v="63"/>
    <x v="288"/>
    <x v="28"/>
    <n v="155320"/>
    <n v="0.17"/>
    <x v="1"/>
    <s v="Chongqing"/>
    <m/>
    <s v="High"/>
    <x v="31"/>
    <s v="Long Term"/>
  </r>
  <r>
    <s v="E04800"/>
    <x v="291"/>
    <x v="4"/>
    <x v="3"/>
    <x v="1"/>
    <x v="1"/>
    <x v="1"/>
    <n v="40"/>
    <x v="289"/>
    <x v="0"/>
    <n v="89984"/>
    <n v="0"/>
    <x v="1"/>
    <s v="Chengdu"/>
    <m/>
    <s v="Mid"/>
    <x v="20"/>
    <s v="Short Term"/>
  </r>
  <r>
    <s v="E02838"/>
    <x v="292"/>
    <x v="11"/>
    <x v="5"/>
    <x v="2"/>
    <x v="0"/>
    <x v="1"/>
    <n v="65"/>
    <x v="290"/>
    <x v="2"/>
    <n v="83756"/>
    <n v="0.14000000000000001"/>
    <x v="1"/>
    <s v="Shanghai"/>
    <m/>
    <s v="Mid"/>
    <x v="2"/>
    <s v="Long Term"/>
  </r>
  <r>
    <s v="E02980"/>
    <x v="293"/>
    <x v="2"/>
    <x v="4"/>
    <x v="3"/>
    <x v="0"/>
    <x v="1"/>
    <n v="57"/>
    <x v="291"/>
    <x v="0"/>
    <n v="176324"/>
    <n v="0.23"/>
    <x v="1"/>
    <s v="Shanghai"/>
    <m/>
    <s v="High"/>
    <x v="20"/>
    <s v="Short Term"/>
  </r>
  <r>
    <s v="E04477"/>
    <x v="294"/>
    <x v="4"/>
    <x v="3"/>
    <x v="2"/>
    <x v="1"/>
    <x v="2"/>
    <n v="27"/>
    <x v="292"/>
    <x v="9"/>
    <n v="74077"/>
    <n v="0"/>
    <x v="0"/>
    <s v="Seattle"/>
    <m/>
    <s v="Mid"/>
    <x v="9"/>
    <s v="Short Term"/>
  </r>
  <r>
    <s v="E04348"/>
    <x v="295"/>
    <x v="6"/>
    <x v="4"/>
    <x v="1"/>
    <x v="0"/>
    <x v="2"/>
    <n v="31"/>
    <x v="293"/>
    <x v="9"/>
    <n v="104162"/>
    <n v="7.0000000000000007E-2"/>
    <x v="0"/>
    <s v="Austin"/>
    <m/>
    <s v="High"/>
    <x v="9"/>
    <s v="Short Term"/>
  </r>
  <r>
    <s v="E01638"/>
    <x v="296"/>
    <x v="30"/>
    <x v="0"/>
    <x v="3"/>
    <x v="0"/>
    <x v="1"/>
    <n v="45"/>
    <x v="294"/>
    <x v="22"/>
    <n v="82162"/>
    <n v="0"/>
    <x v="1"/>
    <s v="Beijing"/>
    <d v="2020-03-10T00:00:00"/>
    <s v="Mid"/>
    <x v="16"/>
    <s v="Long Term"/>
  </r>
  <r>
    <s v="E03419"/>
    <x v="297"/>
    <x v="5"/>
    <x v="2"/>
    <x v="2"/>
    <x v="0"/>
    <x v="1"/>
    <n v="47"/>
    <x v="295"/>
    <x v="16"/>
    <n v="63880"/>
    <n v="0"/>
    <x v="1"/>
    <s v="Chongqing"/>
    <m/>
    <s v="Mid"/>
    <x v="17"/>
    <s v="Short Term"/>
  </r>
  <r>
    <s v="E04222"/>
    <x v="298"/>
    <x v="22"/>
    <x v="5"/>
    <x v="0"/>
    <x v="0"/>
    <x v="1"/>
    <n v="55"/>
    <x v="296"/>
    <x v="11"/>
    <n v="73248"/>
    <n v="0"/>
    <x v="0"/>
    <s v="Columbus"/>
    <m/>
    <s v="Mid"/>
    <x v="12"/>
    <s v="Long Term"/>
  </r>
  <r>
    <s v="E04126"/>
    <x v="299"/>
    <x v="4"/>
    <x v="3"/>
    <x v="1"/>
    <x v="1"/>
    <x v="0"/>
    <n v="51"/>
    <x v="297"/>
    <x v="6"/>
    <n v="91853"/>
    <n v="0"/>
    <x v="0"/>
    <s v="Chicago"/>
    <m/>
    <s v="Mid"/>
    <x v="5"/>
    <s v="Short Term"/>
  </r>
  <r>
    <s v="E01896"/>
    <x v="300"/>
    <x v="2"/>
    <x v="1"/>
    <x v="2"/>
    <x v="1"/>
    <x v="2"/>
    <n v="25"/>
    <x v="298"/>
    <x v="6"/>
    <n v="168014"/>
    <n v="0.27"/>
    <x v="0"/>
    <s v="Chicago"/>
    <s v="7/27/2021"/>
    <s v="High"/>
    <x v="6"/>
    <s v="Short Term"/>
  </r>
  <r>
    <s v="E03018"/>
    <x v="301"/>
    <x v="25"/>
    <x v="5"/>
    <x v="3"/>
    <x v="0"/>
    <x v="2"/>
    <n v="37"/>
    <x v="299"/>
    <x v="5"/>
    <n v="70770"/>
    <n v="0"/>
    <x v="0"/>
    <s v="Miami"/>
    <m/>
    <s v="Mid"/>
    <x v="4"/>
    <s v="Short Term"/>
  </r>
  <r>
    <s v="E03325"/>
    <x v="302"/>
    <x v="16"/>
    <x v="4"/>
    <x v="3"/>
    <x v="1"/>
    <x v="2"/>
    <n v="62"/>
    <x v="300"/>
    <x v="18"/>
    <n v="50825"/>
    <n v="0"/>
    <x v="0"/>
    <s v="Seattle"/>
    <m/>
    <s v="Mid"/>
    <x v="14"/>
    <s v="Long Term"/>
  </r>
  <r>
    <s v="E04037"/>
    <x v="303"/>
    <x v="0"/>
    <x v="1"/>
    <x v="0"/>
    <x v="1"/>
    <x v="3"/>
    <n v="31"/>
    <x v="301"/>
    <x v="16"/>
    <n v="145846"/>
    <n v="0.15"/>
    <x v="2"/>
    <s v="Manaus"/>
    <m/>
    <s v="High"/>
    <x v="17"/>
    <s v="Short Term"/>
  </r>
  <r>
    <s v="E01902"/>
    <x v="304"/>
    <x v="0"/>
    <x v="4"/>
    <x v="0"/>
    <x v="0"/>
    <x v="1"/>
    <n v="64"/>
    <x v="302"/>
    <x v="13"/>
    <n v="125807"/>
    <n v="0.15"/>
    <x v="0"/>
    <s v="Chicago"/>
    <m/>
    <s v="High"/>
    <x v="14"/>
    <s v="Long Term"/>
  </r>
  <r>
    <s v="E01466"/>
    <x v="305"/>
    <x v="7"/>
    <x v="2"/>
    <x v="2"/>
    <x v="1"/>
    <x v="1"/>
    <n v="25"/>
    <x v="303"/>
    <x v="9"/>
    <n v="46845"/>
    <n v="0"/>
    <x v="0"/>
    <s v="Miami"/>
    <m/>
    <s v="Low"/>
    <x v="9"/>
    <s v="Short Term"/>
  </r>
  <r>
    <s v="E02038"/>
    <x v="306"/>
    <x v="0"/>
    <x v="6"/>
    <x v="3"/>
    <x v="0"/>
    <x v="1"/>
    <n v="59"/>
    <x v="304"/>
    <x v="20"/>
    <n v="157969"/>
    <n v="0.1"/>
    <x v="1"/>
    <s v="Chongqing"/>
    <m/>
    <s v="High"/>
    <x v="19"/>
    <s v="Long Term"/>
  </r>
  <r>
    <s v="E03474"/>
    <x v="307"/>
    <x v="29"/>
    <x v="0"/>
    <x v="3"/>
    <x v="0"/>
    <x v="2"/>
    <n v="40"/>
    <x v="305"/>
    <x v="22"/>
    <n v="97807"/>
    <n v="0"/>
    <x v="0"/>
    <s v="Chicago"/>
    <m/>
    <s v="Mid"/>
    <x v="25"/>
    <s v="Long Term"/>
  </r>
  <r>
    <s v="E02744"/>
    <x v="308"/>
    <x v="16"/>
    <x v="4"/>
    <x v="1"/>
    <x v="1"/>
    <x v="3"/>
    <n v="31"/>
    <x v="306"/>
    <x v="16"/>
    <n v="73854"/>
    <n v="0"/>
    <x v="0"/>
    <s v="Seattle"/>
    <m/>
    <s v="Mid"/>
    <x v="20"/>
    <s v="Short Term"/>
  </r>
  <r>
    <s v="E00702"/>
    <x v="309"/>
    <x v="0"/>
    <x v="3"/>
    <x v="1"/>
    <x v="1"/>
    <x v="1"/>
    <n v="45"/>
    <x v="307"/>
    <x v="2"/>
    <n v="149537"/>
    <n v="0.14000000000000001"/>
    <x v="0"/>
    <s v="Seattle"/>
    <m/>
    <s v="High"/>
    <x v="28"/>
    <s v="Long Term"/>
  </r>
  <r>
    <s v="E03081"/>
    <x v="310"/>
    <x v="0"/>
    <x v="2"/>
    <x v="1"/>
    <x v="0"/>
    <x v="2"/>
    <n v="49"/>
    <x v="308"/>
    <x v="11"/>
    <n v="128303"/>
    <n v="0.15"/>
    <x v="0"/>
    <s v="Phoenix"/>
    <m/>
    <s v="High"/>
    <x v="12"/>
    <s v="Long Term"/>
  </r>
  <r>
    <s v="E01281"/>
    <x v="311"/>
    <x v="23"/>
    <x v="0"/>
    <x v="2"/>
    <x v="1"/>
    <x v="0"/>
    <n v="46"/>
    <x v="309"/>
    <x v="17"/>
    <n v="67374"/>
    <n v="0"/>
    <x v="0"/>
    <s v="Austin"/>
    <m/>
    <s v="Mid"/>
    <x v="18"/>
    <s v="Long Term"/>
  </r>
  <r>
    <s v="E04029"/>
    <x v="312"/>
    <x v="6"/>
    <x v="4"/>
    <x v="3"/>
    <x v="1"/>
    <x v="3"/>
    <n v="46"/>
    <x v="310"/>
    <x v="24"/>
    <n v="102167"/>
    <n v="0.06"/>
    <x v="2"/>
    <s v="Rio de Janerio"/>
    <m/>
    <s v="High"/>
    <x v="25"/>
    <s v="Long Term"/>
  </r>
  <r>
    <s v="E01116"/>
    <x v="313"/>
    <x v="0"/>
    <x v="2"/>
    <x v="1"/>
    <x v="1"/>
    <x v="1"/>
    <n v="45"/>
    <x v="311"/>
    <x v="26"/>
    <n v="151027"/>
    <n v="0.1"/>
    <x v="1"/>
    <s v="Shanghai"/>
    <m/>
    <s v="High"/>
    <x v="28"/>
    <s v="Long Term"/>
  </r>
  <r>
    <s v="E01753"/>
    <x v="314"/>
    <x v="6"/>
    <x v="3"/>
    <x v="2"/>
    <x v="1"/>
    <x v="1"/>
    <n v="40"/>
    <x v="312"/>
    <x v="7"/>
    <n v="120905"/>
    <n v="0.05"/>
    <x v="0"/>
    <s v="Seattle"/>
    <m/>
    <s v="High"/>
    <x v="7"/>
    <s v="Short Term"/>
  </r>
  <r>
    <s v="E04072"/>
    <x v="315"/>
    <x v="9"/>
    <x v="1"/>
    <x v="1"/>
    <x v="0"/>
    <x v="2"/>
    <n v="48"/>
    <x v="313"/>
    <x v="7"/>
    <n v="231567"/>
    <n v="0.36"/>
    <x v="0"/>
    <s v="Seattle"/>
    <m/>
    <s v="High"/>
    <x v="7"/>
    <s v="Short Term"/>
  </r>
  <r>
    <s v="E00672"/>
    <x v="316"/>
    <x v="9"/>
    <x v="0"/>
    <x v="0"/>
    <x v="1"/>
    <x v="1"/>
    <n v="31"/>
    <x v="314"/>
    <x v="16"/>
    <n v="215388"/>
    <n v="0.33"/>
    <x v="0"/>
    <s v="Miami"/>
    <m/>
    <s v="High"/>
    <x v="17"/>
    <s v="Short Term"/>
  </r>
  <r>
    <s v="E04419"/>
    <x v="317"/>
    <x v="0"/>
    <x v="2"/>
    <x v="2"/>
    <x v="0"/>
    <x v="1"/>
    <n v="30"/>
    <x v="315"/>
    <x v="16"/>
    <n v="127972"/>
    <n v="0.11"/>
    <x v="0"/>
    <s v="Seattle"/>
    <m/>
    <s v="High"/>
    <x v="17"/>
    <s v="Short Term"/>
  </r>
  <r>
    <s v="E00467"/>
    <x v="318"/>
    <x v="19"/>
    <x v="5"/>
    <x v="3"/>
    <x v="0"/>
    <x v="1"/>
    <n v="55"/>
    <x v="316"/>
    <x v="4"/>
    <n v="80701"/>
    <n v="0"/>
    <x v="0"/>
    <s v="Chicago"/>
    <s v="4/14/2005"/>
    <s v="Mid"/>
    <x v="17"/>
    <s v="Short Term"/>
  </r>
  <r>
    <s v="E00365"/>
    <x v="319"/>
    <x v="6"/>
    <x v="6"/>
    <x v="3"/>
    <x v="1"/>
    <x v="1"/>
    <n v="28"/>
    <x v="317"/>
    <x v="6"/>
    <n v="115417"/>
    <n v="0.06"/>
    <x v="1"/>
    <s v="Shanghai"/>
    <m/>
    <s v="High"/>
    <x v="5"/>
    <s v="Short Term"/>
  </r>
  <r>
    <s v="E00306"/>
    <x v="320"/>
    <x v="10"/>
    <x v="5"/>
    <x v="3"/>
    <x v="0"/>
    <x v="2"/>
    <n v="45"/>
    <x v="318"/>
    <x v="3"/>
    <n v="88045"/>
    <n v="0"/>
    <x v="0"/>
    <s v="Chicago"/>
    <m/>
    <s v="Mid"/>
    <x v="0"/>
    <s v="Short Term"/>
  </r>
  <r>
    <s v="E03292"/>
    <x v="321"/>
    <x v="3"/>
    <x v="0"/>
    <x v="2"/>
    <x v="0"/>
    <x v="0"/>
    <n v="45"/>
    <x v="319"/>
    <x v="7"/>
    <n v="86478"/>
    <n v="0.06"/>
    <x v="0"/>
    <s v="Austin"/>
    <m/>
    <s v="Mid"/>
    <x v="7"/>
    <s v="Short Term"/>
  </r>
  <r>
    <s v="E04779"/>
    <x v="322"/>
    <x v="9"/>
    <x v="5"/>
    <x v="1"/>
    <x v="1"/>
    <x v="2"/>
    <n v="63"/>
    <x v="320"/>
    <x v="0"/>
    <n v="180994"/>
    <n v="0.39"/>
    <x v="0"/>
    <s v="Seattle"/>
    <m/>
    <s v="High"/>
    <x v="20"/>
    <s v="Short Term"/>
  </r>
  <r>
    <s v="E00501"/>
    <x v="323"/>
    <x v="13"/>
    <x v="1"/>
    <x v="0"/>
    <x v="0"/>
    <x v="1"/>
    <n v="55"/>
    <x v="321"/>
    <x v="26"/>
    <n v="64494"/>
    <n v="0"/>
    <x v="0"/>
    <s v="Columbus"/>
    <m/>
    <s v="Mid"/>
    <x v="19"/>
    <s v="Long Term"/>
  </r>
  <r>
    <s v="E01132"/>
    <x v="324"/>
    <x v="5"/>
    <x v="2"/>
    <x v="1"/>
    <x v="1"/>
    <x v="0"/>
    <n v="47"/>
    <x v="322"/>
    <x v="12"/>
    <n v="70122"/>
    <n v="0"/>
    <x v="0"/>
    <s v="Columbus"/>
    <m/>
    <s v="Mid"/>
    <x v="13"/>
    <s v="Long Term"/>
  </r>
  <r>
    <s v="E00556"/>
    <x v="325"/>
    <x v="2"/>
    <x v="3"/>
    <x v="1"/>
    <x v="1"/>
    <x v="2"/>
    <n v="29"/>
    <x v="323"/>
    <x v="5"/>
    <n v="181854"/>
    <n v="0.28999999999999998"/>
    <x v="0"/>
    <s v="Seattle"/>
    <s v="4/24/2020"/>
    <s v="High"/>
    <x v="9"/>
    <s v="Short Term"/>
  </r>
  <r>
    <s v="E00311"/>
    <x v="326"/>
    <x v="20"/>
    <x v="4"/>
    <x v="2"/>
    <x v="0"/>
    <x v="3"/>
    <n v="34"/>
    <x v="324"/>
    <x v="0"/>
    <n v="52811"/>
    <n v="0"/>
    <x v="0"/>
    <s v="Miami"/>
    <m/>
    <s v="Mid"/>
    <x v="20"/>
    <s v="Short Term"/>
  </r>
  <r>
    <s v="E04567"/>
    <x v="327"/>
    <x v="28"/>
    <x v="0"/>
    <x v="0"/>
    <x v="0"/>
    <x v="1"/>
    <n v="28"/>
    <x v="325"/>
    <x v="3"/>
    <n v="50111"/>
    <n v="0"/>
    <x v="1"/>
    <s v="Chengdu"/>
    <m/>
    <s v="Mid"/>
    <x v="0"/>
    <s v="Short Term"/>
  </r>
  <r>
    <s v="E04378"/>
    <x v="274"/>
    <x v="32"/>
    <x v="0"/>
    <x v="1"/>
    <x v="1"/>
    <x v="0"/>
    <n v="31"/>
    <x v="326"/>
    <x v="0"/>
    <n v="71192"/>
    <n v="0"/>
    <x v="0"/>
    <s v="Austin"/>
    <m/>
    <s v="Mid"/>
    <x v="20"/>
    <s v="Short Term"/>
  </r>
  <r>
    <s v="E03251"/>
    <x v="328"/>
    <x v="2"/>
    <x v="2"/>
    <x v="1"/>
    <x v="0"/>
    <x v="3"/>
    <n v="50"/>
    <x v="327"/>
    <x v="7"/>
    <n v="155351"/>
    <n v="0.2"/>
    <x v="0"/>
    <s v="Seattle"/>
    <m/>
    <s v="High"/>
    <x v="0"/>
    <s v="Short Term"/>
  </r>
  <r>
    <s v="E03167"/>
    <x v="329"/>
    <x v="2"/>
    <x v="4"/>
    <x v="2"/>
    <x v="1"/>
    <x v="1"/>
    <n v="39"/>
    <x v="328"/>
    <x v="2"/>
    <n v="161690"/>
    <n v="0.28999999999999998"/>
    <x v="1"/>
    <s v="Beijing"/>
    <m/>
    <s v="High"/>
    <x v="2"/>
    <s v="Long Term"/>
  </r>
  <r>
    <s v="E03347"/>
    <x v="330"/>
    <x v="25"/>
    <x v="5"/>
    <x v="2"/>
    <x v="0"/>
    <x v="1"/>
    <n v="35"/>
    <x v="329"/>
    <x v="5"/>
    <n v="60132"/>
    <n v="0"/>
    <x v="1"/>
    <s v="Chongqing"/>
    <m/>
    <s v="Mid"/>
    <x v="4"/>
    <s v="Short Term"/>
  </r>
  <r>
    <s v="E03908"/>
    <x v="331"/>
    <x v="23"/>
    <x v="0"/>
    <x v="1"/>
    <x v="1"/>
    <x v="2"/>
    <n v="54"/>
    <x v="330"/>
    <x v="21"/>
    <n v="87216"/>
    <n v="0"/>
    <x v="0"/>
    <s v="Miami"/>
    <m/>
    <s v="Mid"/>
    <x v="21"/>
    <s v="Long Term"/>
  </r>
  <r>
    <s v="E01351"/>
    <x v="332"/>
    <x v="28"/>
    <x v="0"/>
    <x v="3"/>
    <x v="1"/>
    <x v="2"/>
    <n v="47"/>
    <x v="331"/>
    <x v="6"/>
    <n v="50069"/>
    <n v="0"/>
    <x v="0"/>
    <s v="Seattle"/>
    <m/>
    <s v="Mid"/>
    <x v="5"/>
    <s v="Short Term"/>
  </r>
  <r>
    <s v="E02681"/>
    <x v="333"/>
    <x v="2"/>
    <x v="0"/>
    <x v="2"/>
    <x v="0"/>
    <x v="2"/>
    <n v="26"/>
    <x v="332"/>
    <x v="9"/>
    <n v="151108"/>
    <n v="0.22"/>
    <x v="0"/>
    <s v="Phoenix"/>
    <m/>
    <s v="High"/>
    <x v="9"/>
    <s v="Short Term"/>
  </r>
  <r>
    <s v="E03807"/>
    <x v="334"/>
    <x v="3"/>
    <x v="0"/>
    <x v="1"/>
    <x v="0"/>
    <x v="1"/>
    <n v="42"/>
    <x v="333"/>
    <x v="17"/>
    <n v="67398"/>
    <n v="7.0000000000000007E-2"/>
    <x v="0"/>
    <s v="Phoenix"/>
    <m/>
    <s v="Mid"/>
    <x v="18"/>
    <s v="Long Term"/>
  </r>
  <r>
    <s v="E00422"/>
    <x v="335"/>
    <x v="25"/>
    <x v="5"/>
    <x v="0"/>
    <x v="0"/>
    <x v="3"/>
    <n v="47"/>
    <x v="334"/>
    <x v="16"/>
    <n v="68488"/>
    <n v="0"/>
    <x v="0"/>
    <s v="Seattle"/>
    <m/>
    <s v="Mid"/>
    <x v="17"/>
    <s v="Short Term"/>
  </r>
  <r>
    <s v="E00265"/>
    <x v="336"/>
    <x v="10"/>
    <x v="5"/>
    <x v="1"/>
    <x v="0"/>
    <x v="3"/>
    <n v="60"/>
    <x v="335"/>
    <x v="25"/>
    <n v="92932"/>
    <n v="0"/>
    <x v="0"/>
    <s v="Columbus"/>
    <m/>
    <s v="Mid"/>
    <x v="26"/>
    <s v="Long Term"/>
  </r>
  <r>
    <s v="E04601"/>
    <x v="337"/>
    <x v="7"/>
    <x v="1"/>
    <x v="3"/>
    <x v="0"/>
    <x v="3"/>
    <n v="36"/>
    <x v="336"/>
    <x v="8"/>
    <n v="43363"/>
    <n v="0"/>
    <x v="0"/>
    <s v="Austin"/>
    <m/>
    <s v="Low"/>
    <x v="8"/>
    <s v="Long Term"/>
  </r>
  <r>
    <s v="E04816"/>
    <x v="338"/>
    <x v="31"/>
    <x v="0"/>
    <x v="2"/>
    <x v="1"/>
    <x v="1"/>
    <n v="31"/>
    <x v="337"/>
    <x v="5"/>
    <n v="95963"/>
    <n v="0"/>
    <x v="1"/>
    <s v="Chengdu"/>
    <m/>
    <s v="Mid"/>
    <x v="4"/>
    <s v="Short Term"/>
  </r>
  <r>
    <s v="E02147"/>
    <x v="339"/>
    <x v="6"/>
    <x v="1"/>
    <x v="2"/>
    <x v="0"/>
    <x v="3"/>
    <n v="55"/>
    <x v="338"/>
    <x v="22"/>
    <n v="111038"/>
    <n v="0.05"/>
    <x v="2"/>
    <s v="Sao Paulo"/>
    <m/>
    <s v="High"/>
    <x v="23"/>
    <s v="Long Term"/>
  </r>
  <r>
    <s v="E02914"/>
    <x v="340"/>
    <x v="9"/>
    <x v="5"/>
    <x v="0"/>
    <x v="0"/>
    <x v="2"/>
    <n v="51"/>
    <x v="339"/>
    <x v="19"/>
    <n v="200246"/>
    <n v="0.34"/>
    <x v="0"/>
    <s v="Columbus"/>
    <m/>
    <s v="High"/>
    <x v="30"/>
    <s v="Long Term"/>
  </r>
  <r>
    <s v="E03268"/>
    <x v="341"/>
    <x v="9"/>
    <x v="0"/>
    <x v="3"/>
    <x v="0"/>
    <x v="2"/>
    <n v="48"/>
    <x v="340"/>
    <x v="16"/>
    <n v="194871"/>
    <n v="0.35"/>
    <x v="0"/>
    <s v="Columbus"/>
    <m/>
    <s v="High"/>
    <x v="17"/>
    <s v="Short Term"/>
  </r>
  <r>
    <s v="E03972"/>
    <x v="342"/>
    <x v="4"/>
    <x v="3"/>
    <x v="0"/>
    <x v="1"/>
    <x v="3"/>
    <n v="58"/>
    <x v="341"/>
    <x v="21"/>
    <n v="98769"/>
    <n v="0"/>
    <x v="2"/>
    <s v="Rio de Janerio"/>
    <d v="2016-03-10T00:00:00"/>
    <s v="Mid"/>
    <x v="13"/>
    <s v="Long Term"/>
  </r>
  <r>
    <s v="E02189"/>
    <x v="343"/>
    <x v="5"/>
    <x v="2"/>
    <x v="0"/>
    <x v="0"/>
    <x v="3"/>
    <n v="29"/>
    <x v="342"/>
    <x v="7"/>
    <n v="65334"/>
    <n v="0"/>
    <x v="2"/>
    <s v="Rio de Janerio"/>
    <m/>
    <s v="Mid"/>
    <x v="7"/>
    <s v="Short Term"/>
  </r>
  <r>
    <s v="E04290"/>
    <x v="344"/>
    <x v="1"/>
    <x v="0"/>
    <x v="1"/>
    <x v="0"/>
    <x v="3"/>
    <n v="25"/>
    <x v="343"/>
    <x v="9"/>
    <n v="83934"/>
    <n v="0"/>
    <x v="0"/>
    <s v="Miami"/>
    <m/>
    <s v="Mid"/>
    <x v="9"/>
    <s v="Short Term"/>
  </r>
  <r>
    <s v="E03630"/>
    <x v="345"/>
    <x v="2"/>
    <x v="3"/>
    <x v="0"/>
    <x v="1"/>
    <x v="2"/>
    <n v="36"/>
    <x v="344"/>
    <x v="0"/>
    <n v="150399"/>
    <n v="0.28000000000000003"/>
    <x v="0"/>
    <s v="Chicago"/>
    <m/>
    <s v="High"/>
    <x v="20"/>
    <s v="Short Term"/>
  </r>
  <r>
    <s v="E00432"/>
    <x v="346"/>
    <x v="2"/>
    <x v="4"/>
    <x v="0"/>
    <x v="1"/>
    <x v="1"/>
    <n v="37"/>
    <x v="345"/>
    <x v="14"/>
    <n v="160280"/>
    <n v="0.19"/>
    <x v="1"/>
    <s v="Beijing"/>
    <m/>
    <s v="High"/>
    <x v="15"/>
    <s v="Long Term"/>
  </r>
  <r>
    <s v="E03045"/>
    <x v="347"/>
    <x v="20"/>
    <x v="4"/>
    <x v="2"/>
    <x v="1"/>
    <x v="1"/>
    <n v="57"/>
    <x v="346"/>
    <x v="1"/>
    <n v="54051"/>
    <n v="0"/>
    <x v="0"/>
    <s v="Miami"/>
    <d v="1998-11-10T00:00:00"/>
    <s v="Mid"/>
    <x v="6"/>
    <s v="Short Term"/>
  </r>
  <r>
    <s v="E01924"/>
    <x v="348"/>
    <x v="2"/>
    <x v="5"/>
    <x v="0"/>
    <x v="0"/>
    <x v="3"/>
    <n v="59"/>
    <x v="347"/>
    <x v="13"/>
    <n v="150699"/>
    <n v="0.28999999999999998"/>
    <x v="2"/>
    <s v="Sao Paulo"/>
    <m/>
    <s v="High"/>
    <x v="27"/>
    <s v="Long Term"/>
  </r>
  <r>
    <s v="E04877"/>
    <x v="349"/>
    <x v="13"/>
    <x v="6"/>
    <x v="2"/>
    <x v="1"/>
    <x v="3"/>
    <n v="37"/>
    <x v="348"/>
    <x v="11"/>
    <n v="69570"/>
    <n v="0"/>
    <x v="0"/>
    <s v="Miami"/>
    <m/>
    <s v="Mid"/>
    <x v="12"/>
    <s v="Long Term"/>
  </r>
  <r>
    <s v="E02770"/>
    <x v="350"/>
    <x v="31"/>
    <x v="0"/>
    <x v="1"/>
    <x v="0"/>
    <x v="1"/>
    <n v="30"/>
    <x v="349"/>
    <x v="3"/>
    <n v="86774"/>
    <n v="0"/>
    <x v="1"/>
    <s v="Chengdu"/>
    <m/>
    <s v="Mid"/>
    <x v="0"/>
    <s v="Short Term"/>
  </r>
  <r>
    <s v="E04590"/>
    <x v="351"/>
    <x v="16"/>
    <x v="4"/>
    <x v="1"/>
    <x v="1"/>
    <x v="2"/>
    <n v="49"/>
    <x v="350"/>
    <x v="23"/>
    <n v="57606"/>
    <n v="0"/>
    <x v="0"/>
    <s v="Miami"/>
    <m/>
    <s v="Mid"/>
    <x v="24"/>
    <s v="Long Term"/>
  </r>
  <r>
    <s v="E01977"/>
    <x v="352"/>
    <x v="0"/>
    <x v="1"/>
    <x v="3"/>
    <x v="0"/>
    <x v="1"/>
    <n v="48"/>
    <x v="351"/>
    <x v="23"/>
    <n v="125730"/>
    <n v="0.11"/>
    <x v="1"/>
    <s v="Chongqing"/>
    <m/>
    <s v="High"/>
    <x v="24"/>
    <s v="Long Term"/>
  </r>
  <r>
    <s v="E01378"/>
    <x v="353"/>
    <x v="27"/>
    <x v="0"/>
    <x v="0"/>
    <x v="0"/>
    <x v="1"/>
    <n v="51"/>
    <x v="352"/>
    <x v="14"/>
    <n v="64170"/>
    <n v="0"/>
    <x v="0"/>
    <s v="Columbus"/>
    <m/>
    <s v="Mid"/>
    <x v="15"/>
    <s v="Long Term"/>
  </r>
  <r>
    <s v="E04224"/>
    <x v="354"/>
    <x v="15"/>
    <x v="4"/>
    <x v="2"/>
    <x v="1"/>
    <x v="3"/>
    <n v="56"/>
    <x v="353"/>
    <x v="25"/>
    <n v="72303"/>
    <n v="0"/>
    <x v="0"/>
    <s v="Phoenix"/>
    <m/>
    <s v="Mid"/>
    <x v="26"/>
    <s v="Long Term"/>
  </r>
  <r>
    <s v="E03423"/>
    <x v="355"/>
    <x v="6"/>
    <x v="2"/>
    <x v="0"/>
    <x v="1"/>
    <x v="3"/>
    <n v="36"/>
    <x v="354"/>
    <x v="14"/>
    <n v="105891"/>
    <n v="7.0000000000000007E-2"/>
    <x v="0"/>
    <s v="Seattle"/>
    <m/>
    <s v="High"/>
    <x v="15"/>
    <s v="Long Term"/>
  </r>
  <r>
    <s v="E01584"/>
    <x v="356"/>
    <x v="9"/>
    <x v="6"/>
    <x v="2"/>
    <x v="1"/>
    <x v="1"/>
    <n v="38"/>
    <x v="355"/>
    <x v="9"/>
    <n v="255230"/>
    <n v="0.36"/>
    <x v="0"/>
    <s v="Austin"/>
    <m/>
    <s v="High"/>
    <x v="9"/>
    <s v="Short Term"/>
  </r>
  <r>
    <s v="E00788"/>
    <x v="357"/>
    <x v="13"/>
    <x v="2"/>
    <x v="1"/>
    <x v="0"/>
    <x v="3"/>
    <n v="56"/>
    <x v="356"/>
    <x v="27"/>
    <n v="59591"/>
    <n v="0"/>
    <x v="2"/>
    <s v="Sao Paulo"/>
    <m/>
    <s v="Mid"/>
    <x v="29"/>
    <s v="Long Term"/>
  </r>
  <r>
    <s v="E00207"/>
    <x v="358"/>
    <x v="9"/>
    <x v="4"/>
    <x v="1"/>
    <x v="0"/>
    <x v="1"/>
    <n v="52"/>
    <x v="357"/>
    <x v="14"/>
    <n v="187048"/>
    <n v="0.32"/>
    <x v="1"/>
    <s v="Chengdu"/>
    <m/>
    <s v="High"/>
    <x v="15"/>
    <s v="Long Term"/>
  </r>
  <r>
    <s v="E00834"/>
    <x v="359"/>
    <x v="13"/>
    <x v="1"/>
    <x v="2"/>
    <x v="0"/>
    <x v="3"/>
    <n v="53"/>
    <x v="358"/>
    <x v="12"/>
    <n v="58605"/>
    <n v="0"/>
    <x v="0"/>
    <s v="Phoenix"/>
    <m/>
    <s v="Mid"/>
    <x v="13"/>
    <s v="Long Term"/>
  </r>
  <r>
    <s v="E04571"/>
    <x v="360"/>
    <x v="2"/>
    <x v="5"/>
    <x v="3"/>
    <x v="0"/>
    <x v="3"/>
    <n v="60"/>
    <x v="359"/>
    <x v="5"/>
    <n v="178502"/>
    <n v="0.2"/>
    <x v="0"/>
    <s v="Austin"/>
    <m/>
    <s v="High"/>
    <x v="4"/>
    <s v="Short Term"/>
  </r>
  <r>
    <s v="E02652"/>
    <x v="361"/>
    <x v="6"/>
    <x v="3"/>
    <x v="2"/>
    <x v="1"/>
    <x v="1"/>
    <n v="63"/>
    <x v="360"/>
    <x v="16"/>
    <n v="103724"/>
    <n v="0.05"/>
    <x v="1"/>
    <s v="Shanghai"/>
    <m/>
    <s v="High"/>
    <x v="17"/>
    <s v="Short Term"/>
  </r>
  <r>
    <s v="E02693"/>
    <x v="362"/>
    <x v="2"/>
    <x v="5"/>
    <x v="0"/>
    <x v="0"/>
    <x v="3"/>
    <n v="37"/>
    <x v="361"/>
    <x v="20"/>
    <n v="156277"/>
    <n v="0.22"/>
    <x v="2"/>
    <s v="Manaus"/>
    <m/>
    <s v="High"/>
    <x v="19"/>
    <s v="Long Term"/>
  </r>
  <r>
    <s v="E03359"/>
    <x v="363"/>
    <x v="17"/>
    <x v="5"/>
    <x v="0"/>
    <x v="0"/>
    <x v="3"/>
    <n v="30"/>
    <x v="362"/>
    <x v="5"/>
    <n v="87744"/>
    <n v="0"/>
    <x v="2"/>
    <s v="Sao Paulo"/>
    <m/>
    <s v="Mid"/>
    <x v="7"/>
    <s v="Short Term"/>
  </r>
  <r>
    <s v="E00399"/>
    <x v="364"/>
    <x v="13"/>
    <x v="1"/>
    <x v="1"/>
    <x v="1"/>
    <x v="2"/>
    <n v="30"/>
    <x v="363"/>
    <x v="3"/>
    <n v="54714"/>
    <n v="0"/>
    <x v="0"/>
    <s v="Columbus"/>
    <m/>
    <s v="Mid"/>
    <x v="0"/>
    <s v="Short Term"/>
  </r>
  <r>
    <s v="E02971"/>
    <x v="365"/>
    <x v="14"/>
    <x v="0"/>
    <x v="3"/>
    <x v="0"/>
    <x v="1"/>
    <n v="45"/>
    <x v="364"/>
    <x v="11"/>
    <n v="99169"/>
    <n v="0"/>
    <x v="1"/>
    <s v="Beijing"/>
    <m/>
    <s v="Mid"/>
    <x v="12"/>
    <s v="Long Term"/>
  </r>
  <r>
    <s v="E03327"/>
    <x v="366"/>
    <x v="0"/>
    <x v="3"/>
    <x v="0"/>
    <x v="0"/>
    <x v="1"/>
    <n v="55"/>
    <x v="365"/>
    <x v="2"/>
    <n v="142628"/>
    <n v="0.12"/>
    <x v="1"/>
    <s v="Chongqing"/>
    <m/>
    <s v="High"/>
    <x v="2"/>
    <s v="Long Term"/>
  </r>
  <r>
    <s v="E00900"/>
    <x v="367"/>
    <x v="4"/>
    <x v="6"/>
    <x v="1"/>
    <x v="0"/>
    <x v="3"/>
    <n v="33"/>
    <x v="366"/>
    <x v="15"/>
    <n v="75869"/>
    <n v="0"/>
    <x v="2"/>
    <s v="Sao Paulo"/>
    <m/>
    <s v="Mid"/>
    <x v="16"/>
    <s v="Long Term"/>
  </r>
  <r>
    <s v="E00836"/>
    <x v="368"/>
    <x v="23"/>
    <x v="0"/>
    <x v="1"/>
    <x v="0"/>
    <x v="2"/>
    <n v="65"/>
    <x v="367"/>
    <x v="7"/>
    <n v="60985"/>
    <n v="0"/>
    <x v="0"/>
    <s v="Seattle"/>
    <m/>
    <s v="Mid"/>
    <x v="7"/>
    <s v="Short Term"/>
  </r>
  <r>
    <s v="E03854"/>
    <x v="369"/>
    <x v="0"/>
    <x v="0"/>
    <x v="0"/>
    <x v="0"/>
    <x v="1"/>
    <n v="60"/>
    <x v="368"/>
    <x v="22"/>
    <n v="126911"/>
    <n v="0.1"/>
    <x v="1"/>
    <s v="Shanghai"/>
    <m/>
    <s v="High"/>
    <x v="23"/>
    <s v="Long Term"/>
  </r>
  <r>
    <s v="E04729"/>
    <x v="370"/>
    <x v="9"/>
    <x v="2"/>
    <x v="0"/>
    <x v="1"/>
    <x v="1"/>
    <n v="56"/>
    <x v="369"/>
    <x v="18"/>
    <n v="216949"/>
    <n v="0.32"/>
    <x v="1"/>
    <s v="Shanghai"/>
    <m/>
    <s v="High"/>
    <x v="14"/>
    <s v="Long Term"/>
  </r>
  <r>
    <s v="E00360"/>
    <x v="371"/>
    <x v="2"/>
    <x v="5"/>
    <x v="1"/>
    <x v="1"/>
    <x v="1"/>
    <n v="53"/>
    <x v="370"/>
    <x v="14"/>
    <n v="168510"/>
    <n v="0.28999999999999998"/>
    <x v="0"/>
    <s v="Seattle"/>
    <m/>
    <s v="High"/>
    <x v="15"/>
    <s v="Long Term"/>
  </r>
  <r>
    <s v="E02284"/>
    <x v="372"/>
    <x v="17"/>
    <x v="5"/>
    <x v="2"/>
    <x v="0"/>
    <x v="3"/>
    <n v="36"/>
    <x v="371"/>
    <x v="0"/>
    <n v="85870"/>
    <n v="0"/>
    <x v="2"/>
    <s v="Sao Paulo"/>
    <m/>
    <s v="Mid"/>
    <x v="20"/>
    <s v="Short Term"/>
  </r>
  <r>
    <s v="E00181"/>
    <x v="373"/>
    <x v="4"/>
    <x v="6"/>
    <x v="3"/>
    <x v="0"/>
    <x v="1"/>
    <n v="46"/>
    <x v="372"/>
    <x v="12"/>
    <n v="86510"/>
    <n v="0"/>
    <x v="1"/>
    <s v="Beijing"/>
    <d v="2003-02-01T00:00:00"/>
    <s v="Mid"/>
    <x v="22"/>
    <s v="Short Term"/>
  </r>
  <r>
    <s v="E04168"/>
    <x v="374"/>
    <x v="6"/>
    <x v="2"/>
    <x v="2"/>
    <x v="0"/>
    <x v="3"/>
    <n v="38"/>
    <x v="373"/>
    <x v="5"/>
    <n v="119647"/>
    <n v="0.09"/>
    <x v="2"/>
    <s v="Sao Paulo"/>
    <m/>
    <s v="High"/>
    <x v="4"/>
    <s v="Short Term"/>
  </r>
  <r>
    <s v="E02861"/>
    <x v="375"/>
    <x v="14"/>
    <x v="0"/>
    <x v="0"/>
    <x v="1"/>
    <x v="2"/>
    <n v="62"/>
    <x v="374"/>
    <x v="23"/>
    <n v="80921"/>
    <n v="0"/>
    <x v="0"/>
    <s v="Columbus"/>
    <m/>
    <s v="Mid"/>
    <x v="24"/>
    <s v="Long Term"/>
  </r>
  <r>
    <s v="E01357"/>
    <x v="376"/>
    <x v="11"/>
    <x v="5"/>
    <x v="0"/>
    <x v="0"/>
    <x v="2"/>
    <n v="61"/>
    <x v="375"/>
    <x v="22"/>
    <n v="98110"/>
    <n v="0.13"/>
    <x v="0"/>
    <s v="Chicago"/>
    <m/>
    <s v="Mid"/>
    <x v="23"/>
    <s v="Long Term"/>
  </r>
  <r>
    <s v="E04387"/>
    <x v="377"/>
    <x v="23"/>
    <x v="0"/>
    <x v="2"/>
    <x v="0"/>
    <x v="2"/>
    <n v="59"/>
    <x v="376"/>
    <x v="5"/>
    <n v="86831"/>
    <n v="0"/>
    <x v="0"/>
    <s v="Phoenix"/>
    <m/>
    <s v="Mid"/>
    <x v="4"/>
    <s v="Short Term"/>
  </r>
  <r>
    <s v="E03090"/>
    <x v="378"/>
    <x v="1"/>
    <x v="0"/>
    <x v="2"/>
    <x v="0"/>
    <x v="1"/>
    <n v="49"/>
    <x v="377"/>
    <x v="22"/>
    <n v="72826"/>
    <n v="0"/>
    <x v="1"/>
    <s v="Beijing"/>
    <m/>
    <s v="Mid"/>
    <x v="23"/>
    <s v="Long Term"/>
  </r>
  <r>
    <s v="E03591"/>
    <x v="379"/>
    <x v="2"/>
    <x v="6"/>
    <x v="1"/>
    <x v="0"/>
    <x v="1"/>
    <n v="64"/>
    <x v="378"/>
    <x v="24"/>
    <n v="171217"/>
    <n v="0.19"/>
    <x v="0"/>
    <s v="Seattle"/>
    <m/>
    <s v="High"/>
    <x v="25"/>
    <s v="Long Term"/>
  </r>
  <r>
    <s v="E03328"/>
    <x v="380"/>
    <x v="6"/>
    <x v="0"/>
    <x v="0"/>
    <x v="0"/>
    <x v="2"/>
    <n v="57"/>
    <x v="379"/>
    <x v="6"/>
    <n v="103058"/>
    <n v="7.0000000000000007E-2"/>
    <x v="0"/>
    <s v="Columbus"/>
    <m/>
    <s v="High"/>
    <x v="5"/>
    <s v="Short Term"/>
  </r>
  <r>
    <s v="E04937"/>
    <x v="381"/>
    <x v="6"/>
    <x v="2"/>
    <x v="2"/>
    <x v="1"/>
    <x v="1"/>
    <n v="52"/>
    <x v="380"/>
    <x v="15"/>
    <n v="117062"/>
    <n v="7.0000000000000007E-2"/>
    <x v="0"/>
    <s v="Phoenix"/>
    <m/>
    <s v="High"/>
    <x v="16"/>
    <s v="Long Term"/>
  </r>
  <r>
    <s v="E00515"/>
    <x v="382"/>
    <x v="0"/>
    <x v="3"/>
    <x v="2"/>
    <x v="1"/>
    <x v="3"/>
    <n v="40"/>
    <x v="381"/>
    <x v="3"/>
    <n v="159031"/>
    <n v="0.1"/>
    <x v="0"/>
    <s v="Miami"/>
    <m/>
    <s v="High"/>
    <x v="0"/>
    <s v="Short Term"/>
  </r>
  <r>
    <s v="E01241"/>
    <x v="383"/>
    <x v="0"/>
    <x v="0"/>
    <x v="0"/>
    <x v="0"/>
    <x v="3"/>
    <n v="49"/>
    <x v="382"/>
    <x v="18"/>
    <n v="125086"/>
    <n v="0.1"/>
    <x v="2"/>
    <s v="Sao Paulo"/>
    <m/>
    <s v="High"/>
    <x v="14"/>
    <s v="Long Term"/>
  </r>
  <r>
    <s v="E03255"/>
    <x v="384"/>
    <x v="27"/>
    <x v="0"/>
    <x v="2"/>
    <x v="1"/>
    <x v="2"/>
    <n v="43"/>
    <x v="383"/>
    <x v="0"/>
    <n v="67976"/>
    <n v="0"/>
    <x v="0"/>
    <s v="Seattle"/>
    <m/>
    <s v="Mid"/>
    <x v="20"/>
    <s v="Short Term"/>
  </r>
  <r>
    <s v="E01711"/>
    <x v="385"/>
    <x v="13"/>
    <x v="1"/>
    <x v="2"/>
    <x v="1"/>
    <x v="2"/>
    <n v="31"/>
    <x v="384"/>
    <x v="9"/>
    <n v="74215"/>
    <n v="0"/>
    <x v="0"/>
    <s v="Phoenix"/>
    <m/>
    <s v="Mid"/>
    <x v="9"/>
    <s v="Short Term"/>
  </r>
  <r>
    <s v="E00500"/>
    <x v="386"/>
    <x v="2"/>
    <x v="3"/>
    <x v="1"/>
    <x v="1"/>
    <x v="1"/>
    <n v="55"/>
    <x v="385"/>
    <x v="22"/>
    <n v="187389"/>
    <n v="0.25"/>
    <x v="1"/>
    <s v="Chengdu"/>
    <m/>
    <s v="High"/>
    <x v="23"/>
    <s v="Long Term"/>
  </r>
  <r>
    <s v="E04972"/>
    <x v="387"/>
    <x v="0"/>
    <x v="4"/>
    <x v="2"/>
    <x v="0"/>
    <x v="2"/>
    <n v="41"/>
    <x v="386"/>
    <x v="20"/>
    <n v="131841"/>
    <n v="0.13"/>
    <x v="0"/>
    <s v="Columbus"/>
    <m/>
    <s v="High"/>
    <x v="19"/>
    <s v="Long Term"/>
  </r>
  <r>
    <s v="E02728"/>
    <x v="388"/>
    <x v="4"/>
    <x v="3"/>
    <x v="0"/>
    <x v="1"/>
    <x v="1"/>
    <n v="34"/>
    <x v="387"/>
    <x v="24"/>
    <n v="97231"/>
    <n v="0"/>
    <x v="1"/>
    <s v="Beijing"/>
    <m/>
    <s v="Mid"/>
    <x v="25"/>
    <s v="Long Term"/>
  </r>
  <r>
    <s v="E04749"/>
    <x v="389"/>
    <x v="0"/>
    <x v="1"/>
    <x v="3"/>
    <x v="0"/>
    <x v="1"/>
    <n v="41"/>
    <x v="388"/>
    <x v="18"/>
    <n v="155004"/>
    <n v="0.12"/>
    <x v="0"/>
    <s v="Austin"/>
    <m/>
    <s v="High"/>
    <x v="14"/>
    <s v="Long Term"/>
  </r>
  <r>
    <s v="E02023"/>
    <x v="390"/>
    <x v="28"/>
    <x v="0"/>
    <x v="1"/>
    <x v="1"/>
    <x v="1"/>
    <n v="40"/>
    <x v="389"/>
    <x v="26"/>
    <n v="41859"/>
    <n v="0"/>
    <x v="0"/>
    <s v="Seattle"/>
    <m/>
    <s v="Low"/>
    <x v="28"/>
    <s v="Long Term"/>
  </r>
  <r>
    <s v="E03166"/>
    <x v="391"/>
    <x v="12"/>
    <x v="0"/>
    <x v="1"/>
    <x v="1"/>
    <x v="0"/>
    <n v="42"/>
    <x v="390"/>
    <x v="2"/>
    <n v="52733"/>
    <n v="0"/>
    <x v="0"/>
    <s v="Chicago"/>
    <m/>
    <s v="Mid"/>
    <x v="2"/>
    <s v="Long Term"/>
  </r>
  <r>
    <s v="E02599"/>
    <x v="392"/>
    <x v="9"/>
    <x v="4"/>
    <x v="3"/>
    <x v="1"/>
    <x v="1"/>
    <n v="31"/>
    <x v="391"/>
    <x v="16"/>
    <n v="250953"/>
    <n v="0.34"/>
    <x v="0"/>
    <s v="Columbus"/>
    <m/>
    <s v="High"/>
    <x v="17"/>
    <s v="Short Term"/>
  </r>
  <r>
    <s v="E01014"/>
    <x v="393"/>
    <x v="2"/>
    <x v="6"/>
    <x v="0"/>
    <x v="1"/>
    <x v="1"/>
    <n v="49"/>
    <x v="392"/>
    <x v="10"/>
    <n v="191807"/>
    <n v="0.21"/>
    <x v="1"/>
    <s v="Chongqing"/>
    <m/>
    <s v="High"/>
    <x v="10"/>
    <s v="Long Term"/>
  </r>
  <r>
    <s v="E04529"/>
    <x v="394"/>
    <x v="1"/>
    <x v="0"/>
    <x v="2"/>
    <x v="1"/>
    <x v="1"/>
    <n v="42"/>
    <x v="393"/>
    <x v="15"/>
    <n v="64677"/>
    <n v="0"/>
    <x v="1"/>
    <s v="Chongqing"/>
    <m/>
    <s v="Mid"/>
    <x v="16"/>
    <s v="Long Term"/>
  </r>
  <r>
    <s v="E00085"/>
    <x v="395"/>
    <x v="0"/>
    <x v="0"/>
    <x v="3"/>
    <x v="1"/>
    <x v="2"/>
    <n v="46"/>
    <x v="394"/>
    <x v="18"/>
    <n v="130274"/>
    <n v="0.11"/>
    <x v="0"/>
    <s v="Chicago"/>
    <m/>
    <s v="High"/>
    <x v="14"/>
    <s v="Long Term"/>
  </r>
  <r>
    <s v="E00632"/>
    <x v="396"/>
    <x v="23"/>
    <x v="0"/>
    <x v="0"/>
    <x v="1"/>
    <x v="1"/>
    <n v="37"/>
    <x v="133"/>
    <x v="5"/>
    <n v="96331"/>
    <n v="0"/>
    <x v="1"/>
    <s v="Shanghai"/>
    <m/>
    <s v="Mid"/>
    <x v="4"/>
    <s v="Short Term"/>
  </r>
  <r>
    <s v="E02108"/>
    <x v="397"/>
    <x v="0"/>
    <x v="1"/>
    <x v="0"/>
    <x v="0"/>
    <x v="2"/>
    <n v="51"/>
    <x v="395"/>
    <x v="2"/>
    <n v="150758"/>
    <n v="0.13"/>
    <x v="0"/>
    <s v="Chicago"/>
    <s v="8/16/2007"/>
    <s v="High"/>
    <x v="6"/>
    <s v="Short Term"/>
  </r>
  <r>
    <s v="E03802"/>
    <x v="398"/>
    <x v="2"/>
    <x v="5"/>
    <x v="3"/>
    <x v="1"/>
    <x v="3"/>
    <n v="46"/>
    <x v="396"/>
    <x v="15"/>
    <n v="173629"/>
    <n v="0.21"/>
    <x v="2"/>
    <s v="Sao Paulo"/>
    <m/>
    <s v="High"/>
    <x v="16"/>
    <s v="Long Term"/>
  </r>
  <r>
    <s v="E03685"/>
    <x v="399"/>
    <x v="29"/>
    <x v="0"/>
    <x v="3"/>
    <x v="1"/>
    <x v="0"/>
    <n v="55"/>
    <x v="397"/>
    <x v="25"/>
    <n v="62174"/>
    <n v="0"/>
    <x v="0"/>
    <s v="Chicago"/>
    <m/>
    <s v="Mid"/>
    <x v="26"/>
    <s v="Long Term"/>
  </r>
  <r>
    <s v="E01089"/>
    <x v="400"/>
    <x v="13"/>
    <x v="3"/>
    <x v="1"/>
    <x v="1"/>
    <x v="2"/>
    <n v="43"/>
    <x v="376"/>
    <x v="5"/>
    <n v="56555"/>
    <n v="0"/>
    <x v="0"/>
    <s v="Phoenix"/>
    <m/>
    <s v="Mid"/>
    <x v="4"/>
    <s v="Short Term"/>
  </r>
  <r>
    <s v="E03988"/>
    <x v="401"/>
    <x v="13"/>
    <x v="6"/>
    <x v="1"/>
    <x v="1"/>
    <x v="2"/>
    <n v="48"/>
    <x v="398"/>
    <x v="17"/>
    <n v="74655"/>
    <n v="0"/>
    <x v="0"/>
    <s v="Austin"/>
    <m/>
    <s v="Mid"/>
    <x v="18"/>
    <s v="Long Term"/>
  </r>
  <r>
    <s v="E00401"/>
    <x v="402"/>
    <x v="27"/>
    <x v="0"/>
    <x v="3"/>
    <x v="1"/>
    <x v="2"/>
    <n v="48"/>
    <x v="399"/>
    <x v="13"/>
    <n v="93017"/>
    <n v="0"/>
    <x v="0"/>
    <s v="Seattle"/>
    <m/>
    <s v="Mid"/>
    <x v="27"/>
    <s v="Long Term"/>
  </r>
  <r>
    <s v="E03429"/>
    <x v="403"/>
    <x v="4"/>
    <x v="6"/>
    <x v="1"/>
    <x v="1"/>
    <x v="1"/>
    <n v="51"/>
    <x v="400"/>
    <x v="14"/>
    <n v="82300"/>
    <n v="0"/>
    <x v="1"/>
    <s v="Chengdu"/>
    <m/>
    <s v="Mid"/>
    <x v="15"/>
    <s v="Long Term"/>
  </r>
  <r>
    <s v="E02417"/>
    <x v="404"/>
    <x v="18"/>
    <x v="5"/>
    <x v="0"/>
    <x v="0"/>
    <x v="2"/>
    <n v="46"/>
    <x v="401"/>
    <x v="20"/>
    <n v="91621"/>
    <n v="0"/>
    <x v="0"/>
    <s v="Chicago"/>
    <m/>
    <s v="Mid"/>
    <x v="19"/>
    <s v="Long Term"/>
  </r>
  <r>
    <s v="E00359"/>
    <x v="405"/>
    <x v="4"/>
    <x v="6"/>
    <x v="0"/>
    <x v="1"/>
    <x v="3"/>
    <n v="33"/>
    <x v="402"/>
    <x v="15"/>
    <n v="91280"/>
    <n v="0"/>
    <x v="0"/>
    <s v="Miami"/>
    <m/>
    <s v="Mid"/>
    <x v="17"/>
    <s v="Short Term"/>
  </r>
  <r>
    <s v="E02044"/>
    <x v="406"/>
    <x v="20"/>
    <x v="4"/>
    <x v="1"/>
    <x v="0"/>
    <x v="0"/>
    <n v="42"/>
    <x v="403"/>
    <x v="6"/>
    <n v="47071"/>
    <n v="0"/>
    <x v="0"/>
    <s v="Columbus"/>
    <m/>
    <s v="Low"/>
    <x v="5"/>
    <s v="Short Term"/>
  </r>
  <r>
    <s v="E01479"/>
    <x v="407"/>
    <x v="30"/>
    <x v="0"/>
    <x v="1"/>
    <x v="0"/>
    <x v="2"/>
    <n v="55"/>
    <x v="404"/>
    <x v="24"/>
    <n v="81218"/>
    <n v="0"/>
    <x v="0"/>
    <s v="Chicago"/>
    <m/>
    <s v="Mid"/>
    <x v="25"/>
    <s v="Long Term"/>
  </r>
  <r>
    <s v="E04962"/>
    <x v="408"/>
    <x v="9"/>
    <x v="5"/>
    <x v="1"/>
    <x v="0"/>
    <x v="1"/>
    <n v="50"/>
    <x v="405"/>
    <x v="20"/>
    <n v="181801"/>
    <n v="0.4"/>
    <x v="1"/>
    <s v="Chongqing"/>
    <d v="2019-11-12T00:00:00"/>
    <s v="High"/>
    <x v="12"/>
    <s v="Long Term"/>
  </r>
  <r>
    <s v="E02769"/>
    <x v="409"/>
    <x v="5"/>
    <x v="2"/>
    <x v="1"/>
    <x v="0"/>
    <x v="2"/>
    <n v="26"/>
    <x v="406"/>
    <x v="9"/>
    <n v="63137"/>
    <n v="0"/>
    <x v="0"/>
    <s v="Chicago"/>
    <m/>
    <s v="Mid"/>
    <x v="9"/>
    <s v="Short Term"/>
  </r>
  <r>
    <s v="E03893"/>
    <x v="410"/>
    <x v="9"/>
    <x v="5"/>
    <x v="1"/>
    <x v="0"/>
    <x v="1"/>
    <n v="55"/>
    <x v="407"/>
    <x v="7"/>
    <n v="221465"/>
    <n v="0.34"/>
    <x v="1"/>
    <s v="Chengdu"/>
    <m/>
    <s v="High"/>
    <x v="7"/>
    <s v="Short Term"/>
  </r>
  <r>
    <s v="E00553"/>
    <x v="411"/>
    <x v="10"/>
    <x v="5"/>
    <x v="0"/>
    <x v="0"/>
    <x v="1"/>
    <n v="50"/>
    <x v="408"/>
    <x v="11"/>
    <n v="79388"/>
    <n v="0"/>
    <x v="0"/>
    <s v="Austin"/>
    <d v="2019-04-08T00:00:00"/>
    <s v="Mid"/>
    <x v="7"/>
    <s v="Short Term"/>
  </r>
  <r>
    <s v="E03540"/>
    <x v="412"/>
    <x v="29"/>
    <x v="0"/>
    <x v="1"/>
    <x v="0"/>
    <x v="2"/>
    <n v="28"/>
    <x v="131"/>
    <x v="7"/>
    <n v="68176"/>
    <n v="0"/>
    <x v="0"/>
    <s v="Seattle"/>
    <m/>
    <s v="Mid"/>
    <x v="7"/>
    <s v="Short Term"/>
  </r>
  <r>
    <s v="E02769"/>
    <x v="413"/>
    <x v="0"/>
    <x v="1"/>
    <x v="0"/>
    <x v="0"/>
    <x v="3"/>
    <n v="39"/>
    <x v="409"/>
    <x v="3"/>
    <n v="122829"/>
    <n v="0.11"/>
    <x v="0"/>
    <s v="Chicago"/>
    <m/>
    <s v="High"/>
    <x v="0"/>
    <s v="Short Term"/>
  </r>
  <r>
    <s v="E03277"/>
    <x v="414"/>
    <x v="0"/>
    <x v="6"/>
    <x v="2"/>
    <x v="0"/>
    <x v="1"/>
    <n v="31"/>
    <x v="410"/>
    <x v="3"/>
    <n v="126353"/>
    <n v="0.12"/>
    <x v="1"/>
    <s v="Shanghai"/>
    <m/>
    <s v="High"/>
    <x v="0"/>
    <s v="Short Term"/>
  </r>
  <r>
    <s v="E04194"/>
    <x v="415"/>
    <x v="2"/>
    <x v="3"/>
    <x v="2"/>
    <x v="0"/>
    <x v="1"/>
    <n v="55"/>
    <x v="411"/>
    <x v="22"/>
    <n v="188727"/>
    <n v="0.23"/>
    <x v="1"/>
    <s v="Chengdu"/>
    <m/>
    <s v="High"/>
    <x v="23"/>
    <s v="Long Term"/>
  </r>
  <r>
    <s v="E01807"/>
    <x v="416"/>
    <x v="4"/>
    <x v="2"/>
    <x v="0"/>
    <x v="1"/>
    <x v="1"/>
    <n v="52"/>
    <x v="412"/>
    <x v="21"/>
    <n v="99624"/>
    <n v="0"/>
    <x v="0"/>
    <s v="Seattle"/>
    <m/>
    <s v="Mid"/>
    <x v="21"/>
    <s v="Long Term"/>
  </r>
  <r>
    <s v="E01762"/>
    <x v="417"/>
    <x v="6"/>
    <x v="2"/>
    <x v="2"/>
    <x v="0"/>
    <x v="1"/>
    <n v="55"/>
    <x v="413"/>
    <x v="14"/>
    <n v="108686"/>
    <n v="0.06"/>
    <x v="0"/>
    <s v="Columbus"/>
    <m/>
    <s v="High"/>
    <x v="15"/>
    <s v="Long Term"/>
  </r>
  <r>
    <s v="E02632"/>
    <x v="418"/>
    <x v="7"/>
    <x v="3"/>
    <x v="3"/>
    <x v="0"/>
    <x v="3"/>
    <n v="56"/>
    <x v="414"/>
    <x v="4"/>
    <n v="50857"/>
    <n v="0"/>
    <x v="2"/>
    <s v="Manaus"/>
    <m/>
    <s v="Mid"/>
    <x v="3"/>
    <s v="Long Term"/>
  </r>
  <r>
    <s v="E04226"/>
    <x v="419"/>
    <x v="19"/>
    <x v="5"/>
    <x v="1"/>
    <x v="1"/>
    <x v="2"/>
    <n v="47"/>
    <x v="415"/>
    <x v="23"/>
    <n v="120628"/>
    <n v="0"/>
    <x v="0"/>
    <s v="Chicago"/>
    <m/>
    <s v="High"/>
    <x v="24"/>
    <s v="Long Term"/>
  </r>
  <r>
    <s v="E04101"/>
    <x v="420"/>
    <x v="2"/>
    <x v="2"/>
    <x v="2"/>
    <x v="0"/>
    <x v="2"/>
    <n v="63"/>
    <x v="416"/>
    <x v="6"/>
    <n v="181216"/>
    <n v="0.27"/>
    <x v="0"/>
    <s v="Columbus"/>
    <m/>
    <s v="High"/>
    <x v="5"/>
    <s v="Short Term"/>
  </r>
  <r>
    <s v="E01981"/>
    <x v="421"/>
    <x v="7"/>
    <x v="1"/>
    <x v="3"/>
    <x v="0"/>
    <x v="2"/>
    <n v="63"/>
    <x v="417"/>
    <x v="14"/>
    <n v="46081"/>
    <n v="0"/>
    <x v="0"/>
    <s v="Chicago"/>
    <m/>
    <s v="Low"/>
    <x v="15"/>
    <s v="Long Term"/>
  </r>
  <r>
    <s v="E02534"/>
    <x v="422"/>
    <x v="0"/>
    <x v="3"/>
    <x v="3"/>
    <x v="0"/>
    <x v="2"/>
    <n v="55"/>
    <x v="418"/>
    <x v="18"/>
    <n v="159885"/>
    <n v="0.12"/>
    <x v="0"/>
    <s v="Columbus"/>
    <m/>
    <s v="High"/>
    <x v="14"/>
    <s v="Long Term"/>
  </r>
  <r>
    <s v="E01238"/>
    <x v="423"/>
    <x v="2"/>
    <x v="2"/>
    <x v="1"/>
    <x v="0"/>
    <x v="2"/>
    <n v="55"/>
    <x v="419"/>
    <x v="4"/>
    <n v="153271"/>
    <n v="0.15"/>
    <x v="0"/>
    <s v="Austin"/>
    <m/>
    <s v="High"/>
    <x v="3"/>
    <s v="Long Term"/>
  </r>
  <r>
    <s v="E01118"/>
    <x v="424"/>
    <x v="6"/>
    <x v="4"/>
    <x v="1"/>
    <x v="1"/>
    <x v="1"/>
    <n v="42"/>
    <x v="420"/>
    <x v="8"/>
    <n v="114242"/>
    <n v="0.08"/>
    <x v="0"/>
    <s v="Phoenix"/>
    <m/>
    <s v="High"/>
    <x v="23"/>
    <s v="Long Term"/>
  </r>
  <r>
    <s v="E04041"/>
    <x v="425"/>
    <x v="12"/>
    <x v="0"/>
    <x v="2"/>
    <x v="0"/>
    <x v="1"/>
    <n v="39"/>
    <x v="421"/>
    <x v="6"/>
    <n v="48415"/>
    <n v="0"/>
    <x v="1"/>
    <s v="Shanghai"/>
    <m/>
    <s v="Low"/>
    <x v="5"/>
    <s v="Short Term"/>
  </r>
  <r>
    <s v="E04308"/>
    <x v="426"/>
    <x v="25"/>
    <x v="5"/>
    <x v="1"/>
    <x v="1"/>
    <x v="3"/>
    <n v="35"/>
    <x v="422"/>
    <x v="5"/>
    <n v="65566"/>
    <n v="0"/>
    <x v="0"/>
    <s v="Seattle"/>
    <m/>
    <s v="Mid"/>
    <x v="4"/>
    <s v="Short Term"/>
  </r>
  <r>
    <s v="E01052"/>
    <x v="427"/>
    <x v="0"/>
    <x v="6"/>
    <x v="0"/>
    <x v="1"/>
    <x v="1"/>
    <n v="45"/>
    <x v="423"/>
    <x v="23"/>
    <n v="147752"/>
    <n v="0.12"/>
    <x v="1"/>
    <s v="Shanghai"/>
    <s v="12/26/2011"/>
    <s v="High"/>
    <x v="16"/>
    <s v="Long Term"/>
  </r>
  <r>
    <s v="E04165"/>
    <x v="428"/>
    <x v="0"/>
    <x v="6"/>
    <x v="1"/>
    <x v="0"/>
    <x v="1"/>
    <n v="25"/>
    <x v="424"/>
    <x v="9"/>
    <n v="136810"/>
    <n v="0.14000000000000001"/>
    <x v="1"/>
    <s v="Chongqing"/>
    <m/>
    <s v="High"/>
    <x v="9"/>
    <s v="Short Term"/>
  </r>
  <r>
    <s v="E02295"/>
    <x v="429"/>
    <x v="7"/>
    <x v="2"/>
    <x v="3"/>
    <x v="1"/>
    <x v="2"/>
    <n v="47"/>
    <x v="425"/>
    <x v="11"/>
    <n v="54635"/>
    <n v="0"/>
    <x v="0"/>
    <s v="Chicago"/>
    <m/>
    <s v="Mid"/>
    <x v="12"/>
    <s v="Long Term"/>
  </r>
  <r>
    <s v="E04546"/>
    <x v="430"/>
    <x v="21"/>
    <x v="0"/>
    <x v="3"/>
    <x v="0"/>
    <x v="2"/>
    <n v="42"/>
    <x v="426"/>
    <x v="6"/>
    <n v="96636"/>
    <n v="0"/>
    <x v="0"/>
    <s v="Columbus"/>
    <m/>
    <s v="Mid"/>
    <x v="5"/>
    <s v="Short Term"/>
  </r>
  <r>
    <s v="E04217"/>
    <x v="431"/>
    <x v="27"/>
    <x v="0"/>
    <x v="1"/>
    <x v="0"/>
    <x v="0"/>
    <n v="35"/>
    <x v="49"/>
    <x v="15"/>
    <n v="91592"/>
    <n v="0"/>
    <x v="0"/>
    <s v="Chicago"/>
    <m/>
    <s v="Mid"/>
    <x v="16"/>
    <s v="Long Term"/>
  </r>
  <r>
    <s v="E00650"/>
    <x v="432"/>
    <x v="20"/>
    <x v="4"/>
    <x v="0"/>
    <x v="0"/>
    <x v="1"/>
    <n v="45"/>
    <x v="427"/>
    <x v="28"/>
    <n v="55563"/>
    <n v="0"/>
    <x v="1"/>
    <s v="Chengdu"/>
    <m/>
    <s v="Mid"/>
    <x v="31"/>
    <s v="Long Term"/>
  </r>
  <r>
    <s v="E00344"/>
    <x v="433"/>
    <x v="2"/>
    <x v="0"/>
    <x v="0"/>
    <x v="0"/>
    <x v="1"/>
    <n v="52"/>
    <x v="428"/>
    <x v="19"/>
    <n v="159724"/>
    <n v="0.23"/>
    <x v="1"/>
    <s v="Beijing"/>
    <m/>
    <s v="High"/>
    <x v="30"/>
    <s v="Long Term"/>
  </r>
  <r>
    <s v="E04645"/>
    <x v="434"/>
    <x v="9"/>
    <x v="6"/>
    <x v="3"/>
    <x v="1"/>
    <x v="1"/>
    <n v="57"/>
    <x v="186"/>
    <x v="5"/>
    <n v="183190"/>
    <n v="0.36"/>
    <x v="0"/>
    <s v="Chicago"/>
    <m/>
    <s v="High"/>
    <x v="4"/>
    <s v="Short Term"/>
  </r>
  <r>
    <s v="E03880"/>
    <x v="435"/>
    <x v="7"/>
    <x v="3"/>
    <x v="2"/>
    <x v="0"/>
    <x v="2"/>
    <n v="56"/>
    <x v="429"/>
    <x v="3"/>
    <n v="54829"/>
    <n v="0"/>
    <x v="0"/>
    <s v="Phoenix"/>
    <m/>
    <s v="Mid"/>
    <x v="5"/>
    <s v="Short Term"/>
  </r>
  <r>
    <s v="E02730"/>
    <x v="436"/>
    <x v="10"/>
    <x v="5"/>
    <x v="3"/>
    <x v="1"/>
    <x v="3"/>
    <n v="46"/>
    <x v="430"/>
    <x v="17"/>
    <n v="96639"/>
    <n v="0"/>
    <x v="2"/>
    <s v="Rio de Janerio"/>
    <m/>
    <s v="Mid"/>
    <x v="18"/>
    <s v="Long Term"/>
  </r>
  <r>
    <s v="E04517"/>
    <x v="437"/>
    <x v="6"/>
    <x v="6"/>
    <x v="2"/>
    <x v="0"/>
    <x v="1"/>
    <n v="43"/>
    <x v="431"/>
    <x v="2"/>
    <n v="117278"/>
    <n v="0.09"/>
    <x v="0"/>
    <s v="Miami"/>
    <m/>
    <s v="High"/>
    <x v="2"/>
    <s v="Long Term"/>
  </r>
  <r>
    <s v="E00965"/>
    <x v="438"/>
    <x v="3"/>
    <x v="0"/>
    <x v="2"/>
    <x v="1"/>
    <x v="1"/>
    <n v="53"/>
    <x v="432"/>
    <x v="20"/>
    <n v="84193"/>
    <n v="0.09"/>
    <x v="1"/>
    <s v="Shanghai"/>
    <m/>
    <s v="Mid"/>
    <x v="19"/>
    <s v="Long Term"/>
  </r>
  <r>
    <s v="E04639"/>
    <x v="439"/>
    <x v="32"/>
    <x v="0"/>
    <x v="1"/>
    <x v="0"/>
    <x v="2"/>
    <n v="47"/>
    <x v="433"/>
    <x v="7"/>
    <n v="87806"/>
    <n v="0"/>
    <x v="0"/>
    <s v="Seattle"/>
    <m/>
    <s v="Mid"/>
    <x v="7"/>
    <s v="Short Term"/>
  </r>
  <r>
    <s v="E00465"/>
    <x v="440"/>
    <x v="22"/>
    <x v="5"/>
    <x v="0"/>
    <x v="1"/>
    <x v="2"/>
    <n v="62"/>
    <x v="434"/>
    <x v="24"/>
    <n v="63959"/>
    <n v="0"/>
    <x v="0"/>
    <s v="Seattle"/>
    <m/>
    <s v="Mid"/>
    <x v="25"/>
    <s v="Long Term"/>
  </r>
  <r>
    <s v="E03058"/>
    <x v="441"/>
    <x v="9"/>
    <x v="0"/>
    <x v="0"/>
    <x v="1"/>
    <x v="1"/>
    <n v="35"/>
    <x v="435"/>
    <x v="16"/>
    <n v="234723"/>
    <n v="0.36"/>
    <x v="1"/>
    <s v="Shanghai"/>
    <m/>
    <s v="High"/>
    <x v="17"/>
    <s v="Short Term"/>
  </r>
  <r>
    <s v="E02337"/>
    <x v="442"/>
    <x v="7"/>
    <x v="3"/>
    <x v="3"/>
    <x v="0"/>
    <x v="1"/>
    <n v="27"/>
    <x v="436"/>
    <x v="3"/>
    <n v="50809"/>
    <n v="0"/>
    <x v="1"/>
    <s v="Chongqing"/>
    <m/>
    <s v="Mid"/>
    <x v="0"/>
    <s v="Short Term"/>
  </r>
  <r>
    <s v="E04927"/>
    <x v="443"/>
    <x v="4"/>
    <x v="1"/>
    <x v="1"/>
    <x v="1"/>
    <x v="2"/>
    <n v="55"/>
    <x v="437"/>
    <x v="12"/>
    <n v="77396"/>
    <n v="0"/>
    <x v="0"/>
    <s v="Miami"/>
    <m/>
    <s v="Mid"/>
    <x v="13"/>
    <s v="Long Term"/>
  </r>
  <r>
    <s v="E03799"/>
    <x v="444"/>
    <x v="4"/>
    <x v="1"/>
    <x v="2"/>
    <x v="0"/>
    <x v="1"/>
    <n v="63"/>
    <x v="438"/>
    <x v="10"/>
    <n v="89523"/>
    <n v="0"/>
    <x v="0"/>
    <s v="Phoenix"/>
    <m/>
    <s v="Mid"/>
    <x v="31"/>
    <s v="Long Term"/>
  </r>
  <r>
    <s v="E04538"/>
    <x v="445"/>
    <x v="21"/>
    <x v="0"/>
    <x v="3"/>
    <x v="0"/>
    <x v="1"/>
    <n v="53"/>
    <x v="439"/>
    <x v="24"/>
    <n v="86173"/>
    <n v="0"/>
    <x v="1"/>
    <s v="Chongqing"/>
    <m/>
    <s v="Mid"/>
    <x v="25"/>
    <s v="Long Term"/>
  </r>
  <r>
    <s v="E02633"/>
    <x v="446"/>
    <x v="9"/>
    <x v="2"/>
    <x v="1"/>
    <x v="0"/>
    <x v="0"/>
    <n v="54"/>
    <x v="440"/>
    <x v="28"/>
    <n v="222224"/>
    <n v="0.38"/>
    <x v="0"/>
    <s v="Columbus"/>
    <m/>
    <s v="High"/>
    <x v="31"/>
    <s v="Long Term"/>
  </r>
  <r>
    <s v="E02965"/>
    <x v="447"/>
    <x v="0"/>
    <x v="1"/>
    <x v="0"/>
    <x v="1"/>
    <x v="1"/>
    <n v="43"/>
    <x v="441"/>
    <x v="9"/>
    <n v="146140"/>
    <n v="0.15"/>
    <x v="0"/>
    <s v="Seattle"/>
    <m/>
    <s v="High"/>
    <x v="9"/>
    <s v="Short Term"/>
  </r>
  <r>
    <s v="E04345"/>
    <x v="448"/>
    <x v="11"/>
    <x v="5"/>
    <x v="2"/>
    <x v="0"/>
    <x v="2"/>
    <n v="64"/>
    <x v="442"/>
    <x v="21"/>
    <n v="109456"/>
    <n v="0.1"/>
    <x v="0"/>
    <s v="Chicago"/>
    <m/>
    <s v="High"/>
    <x v="21"/>
    <s v="Long Term"/>
  </r>
  <r>
    <s v="E02895"/>
    <x v="449"/>
    <x v="2"/>
    <x v="1"/>
    <x v="0"/>
    <x v="0"/>
    <x v="3"/>
    <n v="65"/>
    <x v="443"/>
    <x v="20"/>
    <n v="170221"/>
    <n v="0.15"/>
    <x v="2"/>
    <s v="Manaus"/>
    <m/>
    <s v="High"/>
    <x v="19"/>
    <s v="Long Term"/>
  </r>
  <r>
    <s v="E01132"/>
    <x v="450"/>
    <x v="3"/>
    <x v="0"/>
    <x v="0"/>
    <x v="0"/>
    <x v="2"/>
    <n v="42"/>
    <x v="444"/>
    <x v="2"/>
    <n v="97433"/>
    <n v="0.05"/>
    <x v="0"/>
    <s v="Seattle"/>
    <d v="2015-08-08T00:00:00"/>
    <s v="Mid"/>
    <x v="17"/>
    <s v="Short Term"/>
  </r>
  <r>
    <s v="E00758"/>
    <x v="451"/>
    <x v="5"/>
    <x v="2"/>
    <x v="1"/>
    <x v="1"/>
    <x v="1"/>
    <n v="35"/>
    <x v="445"/>
    <x v="11"/>
    <n v="59646"/>
    <n v="0"/>
    <x v="1"/>
    <s v="Shanghai"/>
    <m/>
    <s v="Mid"/>
    <x v="12"/>
    <s v="Long Term"/>
  </r>
  <r>
    <s v="E03750"/>
    <x v="452"/>
    <x v="2"/>
    <x v="5"/>
    <x v="2"/>
    <x v="1"/>
    <x v="1"/>
    <n v="64"/>
    <x v="446"/>
    <x v="4"/>
    <n v="158787"/>
    <n v="0.18"/>
    <x v="1"/>
    <s v="Chengdu"/>
    <m/>
    <s v="High"/>
    <x v="3"/>
    <s v="Long Term"/>
  </r>
  <r>
    <s v="E00144"/>
    <x v="453"/>
    <x v="8"/>
    <x v="5"/>
    <x v="0"/>
    <x v="1"/>
    <x v="1"/>
    <n v="55"/>
    <x v="447"/>
    <x v="7"/>
    <n v="83378"/>
    <n v="0"/>
    <x v="1"/>
    <s v="Beijing"/>
    <m/>
    <s v="Mid"/>
    <x v="7"/>
    <s v="Short Term"/>
  </r>
  <r>
    <s v="E02943"/>
    <x v="454"/>
    <x v="4"/>
    <x v="6"/>
    <x v="3"/>
    <x v="0"/>
    <x v="3"/>
    <n v="32"/>
    <x v="448"/>
    <x v="11"/>
    <n v="88895"/>
    <n v="0"/>
    <x v="0"/>
    <s v="Chicago"/>
    <m/>
    <s v="Mid"/>
    <x v="12"/>
    <s v="Long Term"/>
  </r>
  <r>
    <s v="E03901"/>
    <x v="455"/>
    <x v="2"/>
    <x v="6"/>
    <x v="3"/>
    <x v="1"/>
    <x v="1"/>
    <n v="45"/>
    <x v="449"/>
    <x v="18"/>
    <n v="168846"/>
    <n v="0.24"/>
    <x v="1"/>
    <s v="Chongqing"/>
    <m/>
    <s v="High"/>
    <x v="18"/>
    <s v="Long Term"/>
  </r>
  <r>
    <s v="E03461"/>
    <x v="456"/>
    <x v="20"/>
    <x v="4"/>
    <x v="0"/>
    <x v="1"/>
    <x v="1"/>
    <n v="35"/>
    <x v="450"/>
    <x v="24"/>
    <n v="43336"/>
    <n v="0"/>
    <x v="0"/>
    <s v="Austin"/>
    <d v="2020-12-07T00:00:00"/>
    <s v="Low"/>
    <x v="17"/>
    <s v="Short Term"/>
  </r>
  <r>
    <s v="E03490"/>
    <x v="457"/>
    <x v="0"/>
    <x v="4"/>
    <x v="3"/>
    <x v="1"/>
    <x v="3"/>
    <n v="38"/>
    <x v="451"/>
    <x v="8"/>
    <n v="127801"/>
    <n v="0.15"/>
    <x v="0"/>
    <s v="Phoenix"/>
    <m/>
    <s v="High"/>
    <x v="8"/>
    <s v="Long Term"/>
  </r>
  <r>
    <s v="E04466"/>
    <x v="458"/>
    <x v="32"/>
    <x v="0"/>
    <x v="3"/>
    <x v="1"/>
    <x v="0"/>
    <n v="54"/>
    <x v="452"/>
    <x v="28"/>
    <n v="76352"/>
    <n v="0"/>
    <x v="0"/>
    <s v="Austin"/>
    <m/>
    <s v="Mid"/>
    <x v="31"/>
    <s v="Long Term"/>
  </r>
  <r>
    <s v="E03226"/>
    <x v="459"/>
    <x v="9"/>
    <x v="1"/>
    <x v="3"/>
    <x v="1"/>
    <x v="2"/>
    <n v="28"/>
    <x v="453"/>
    <x v="3"/>
    <n v="250767"/>
    <n v="0.38"/>
    <x v="0"/>
    <s v="Seattle"/>
    <m/>
    <s v="High"/>
    <x v="0"/>
    <s v="Short Term"/>
  </r>
  <r>
    <s v="E04607"/>
    <x v="460"/>
    <x v="9"/>
    <x v="6"/>
    <x v="3"/>
    <x v="1"/>
    <x v="2"/>
    <n v="26"/>
    <x v="454"/>
    <x v="6"/>
    <n v="223055"/>
    <n v="0.3"/>
    <x v="0"/>
    <s v="Columbus"/>
    <m/>
    <s v="High"/>
    <x v="5"/>
    <s v="Short Term"/>
  </r>
  <r>
    <s v="E02678"/>
    <x v="461"/>
    <x v="2"/>
    <x v="5"/>
    <x v="3"/>
    <x v="1"/>
    <x v="3"/>
    <n v="45"/>
    <x v="455"/>
    <x v="26"/>
    <n v="189680"/>
    <n v="0.23"/>
    <x v="2"/>
    <s v="Sao Paulo"/>
    <m/>
    <s v="High"/>
    <x v="28"/>
    <s v="Long Term"/>
  </r>
  <r>
    <s v="E02190"/>
    <x v="462"/>
    <x v="22"/>
    <x v="5"/>
    <x v="1"/>
    <x v="1"/>
    <x v="2"/>
    <n v="57"/>
    <x v="456"/>
    <x v="7"/>
    <n v="71167"/>
    <n v="0"/>
    <x v="0"/>
    <s v="Columbus"/>
    <m/>
    <s v="Mid"/>
    <x v="7"/>
    <s v="Short Term"/>
  </r>
  <r>
    <s v="E00747"/>
    <x v="463"/>
    <x v="1"/>
    <x v="0"/>
    <x v="2"/>
    <x v="0"/>
    <x v="2"/>
    <n v="59"/>
    <x v="457"/>
    <x v="22"/>
    <n v="76027"/>
    <n v="0"/>
    <x v="0"/>
    <s v="Seattle"/>
    <m/>
    <s v="Mid"/>
    <x v="23"/>
    <s v="Long Term"/>
  </r>
  <r>
    <s v="E00268"/>
    <x v="464"/>
    <x v="2"/>
    <x v="5"/>
    <x v="3"/>
    <x v="1"/>
    <x v="3"/>
    <n v="48"/>
    <x v="458"/>
    <x v="3"/>
    <n v="183113"/>
    <n v="0.24"/>
    <x v="2"/>
    <s v="Rio de Janerio"/>
    <m/>
    <s v="High"/>
    <x v="5"/>
    <s v="Short Term"/>
  </r>
  <r>
    <s v="E01416"/>
    <x v="465"/>
    <x v="13"/>
    <x v="3"/>
    <x v="1"/>
    <x v="1"/>
    <x v="0"/>
    <n v="30"/>
    <x v="459"/>
    <x v="6"/>
    <n v="67753"/>
    <n v="0"/>
    <x v="0"/>
    <s v="Phoenix"/>
    <m/>
    <s v="Mid"/>
    <x v="5"/>
    <s v="Short Term"/>
  </r>
  <r>
    <s v="E01524"/>
    <x v="466"/>
    <x v="3"/>
    <x v="0"/>
    <x v="3"/>
    <x v="1"/>
    <x v="0"/>
    <n v="31"/>
    <x v="460"/>
    <x v="0"/>
    <n v="63744"/>
    <n v="0.08"/>
    <x v="0"/>
    <s v="Austin"/>
    <m/>
    <s v="Mid"/>
    <x v="20"/>
    <s v="Short Term"/>
  </r>
  <r>
    <s v="E03849"/>
    <x v="467"/>
    <x v="10"/>
    <x v="5"/>
    <x v="1"/>
    <x v="0"/>
    <x v="1"/>
    <n v="50"/>
    <x v="19"/>
    <x v="12"/>
    <n v="92209"/>
    <n v="0"/>
    <x v="1"/>
    <s v="Shanghai"/>
    <m/>
    <s v="Mid"/>
    <x v="13"/>
    <s v="Long Term"/>
  </r>
  <r>
    <s v="E02801"/>
    <x v="468"/>
    <x v="0"/>
    <x v="2"/>
    <x v="3"/>
    <x v="1"/>
    <x v="0"/>
    <n v="51"/>
    <x v="461"/>
    <x v="28"/>
    <n v="157487"/>
    <n v="0.12"/>
    <x v="0"/>
    <s v="Phoenix"/>
    <m/>
    <s v="High"/>
    <x v="31"/>
    <s v="Long Term"/>
  </r>
  <r>
    <s v="E04155"/>
    <x v="469"/>
    <x v="4"/>
    <x v="6"/>
    <x v="0"/>
    <x v="1"/>
    <x v="3"/>
    <n v="42"/>
    <x v="462"/>
    <x v="16"/>
    <n v="99697"/>
    <n v="0"/>
    <x v="2"/>
    <s v="Rio de Janerio"/>
    <m/>
    <s v="Mid"/>
    <x v="17"/>
    <s v="Short Term"/>
  </r>
  <r>
    <s v="E01952"/>
    <x v="470"/>
    <x v="32"/>
    <x v="0"/>
    <x v="0"/>
    <x v="1"/>
    <x v="1"/>
    <n v="45"/>
    <x v="463"/>
    <x v="22"/>
    <n v="90770"/>
    <n v="0"/>
    <x v="0"/>
    <s v="Columbus"/>
    <m/>
    <s v="Mid"/>
    <x v="23"/>
    <s v="Long Term"/>
  </r>
  <r>
    <s v="E00116"/>
    <x v="471"/>
    <x v="7"/>
    <x v="2"/>
    <x v="2"/>
    <x v="0"/>
    <x v="1"/>
    <n v="64"/>
    <x v="464"/>
    <x v="17"/>
    <n v="55369"/>
    <n v="0"/>
    <x v="0"/>
    <s v="Phoenix"/>
    <m/>
    <s v="Mid"/>
    <x v="18"/>
    <s v="Long Term"/>
  </r>
  <r>
    <s v="E04811"/>
    <x v="472"/>
    <x v="17"/>
    <x v="5"/>
    <x v="2"/>
    <x v="0"/>
    <x v="3"/>
    <n v="59"/>
    <x v="465"/>
    <x v="15"/>
    <n v="69578"/>
    <n v="0"/>
    <x v="2"/>
    <s v="Rio de Janerio"/>
    <m/>
    <s v="Mid"/>
    <x v="16"/>
    <s v="Long Term"/>
  </r>
  <r>
    <s v="E00624"/>
    <x v="473"/>
    <x v="2"/>
    <x v="3"/>
    <x v="2"/>
    <x v="1"/>
    <x v="2"/>
    <n v="41"/>
    <x v="466"/>
    <x v="11"/>
    <n v="167526"/>
    <n v="0.26"/>
    <x v="0"/>
    <s v="Miami"/>
    <m/>
    <s v="High"/>
    <x v="12"/>
    <s v="Long Term"/>
  </r>
  <r>
    <s v="E03404"/>
    <x v="474"/>
    <x v="17"/>
    <x v="5"/>
    <x v="2"/>
    <x v="0"/>
    <x v="3"/>
    <n v="42"/>
    <x v="467"/>
    <x v="9"/>
    <n v="65507"/>
    <n v="0"/>
    <x v="2"/>
    <s v="Manaus"/>
    <m/>
    <s v="Mid"/>
    <x v="9"/>
    <s v="Short Term"/>
  </r>
  <r>
    <s v="E01845"/>
    <x v="475"/>
    <x v="6"/>
    <x v="1"/>
    <x v="0"/>
    <x v="1"/>
    <x v="3"/>
    <n v="54"/>
    <x v="468"/>
    <x v="25"/>
    <n v="108268"/>
    <n v="0.09"/>
    <x v="2"/>
    <s v="Sao Paulo"/>
    <s v="5/15/2004"/>
    <s v="High"/>
    <x v="7"/>
    <s v="Short Term"/>
  </r>
  <r>
    <s v="E04784"/>
    <x v="476"/>
    <x v="1"/>
    <x v="0"/>
    <x v="0"/>
    <x v="1"/>
    <x v="1"/>
    <n v="37"/>
    <x v="469"/>
    <x v="0"/>
    <n v="80055"/>
    <n v="0"/>
    <x v="1"/>
    <s v="Beijing"/>
    <m/>
    <s v="Mid"/>
    <x v="20"/>
    <s v="Short Term"/>
  </r>
  <r>
    <s v="E00145"/>
    <x v="477"/>
    <x v="4"/>
    <x v="2"/>
    <x v="0"/>
    <x v="1"/>
    <x v="3"/>
    <n v="58"/>
    <x v="470"/>
    <x v="8"/>
    <n v="76802"/>
    <n v="0"/>
    <x v="2"/>
    <s v="Manaus"/>
    <m/>
    <s v="Mid"/>
    <x v="8"/>
    <s v="Long Term"/>
  </r>
  <r>
    <s v="E00218"/>
    <x v="478"/>
    <x v="9"/>
    <x v="2"/>
    <x v="2"/>
    <x v="1"/>
    <x v="1"/>
    <n v="47"/>
    <x v="471"/>
    <x v="0"/>
    <n v="253249"/>
    <n v="0.31"/>
    <x v="0"/>
    <s v="Austin"/>
    <m/>
    <s v="High"/>
    <x v="20"/>
    <s v="Short Term"/>
  </r>
  <r>
    <s v="E02185"/>
    <x v="479"/>
    <x v="15"/>
    <x v="4"/>
    <x v="0"/>
    <x v="0"/>
    <x v="1"/>
    <n v="60"/>
    <x v="472"/>
    <x v="17"/>
    <n v="78388"/>
    <n v="0"/>
    <x v="1"/>
    <s v="Chongqing"/>
    <m/>
    <s v="Mid"/>
    <x v="18"/>
    <s v="Long Term"/>
  </r>
  <r>
    <s v="E01070"/>
    <x v="480"/>
    <x v="9"/>
    <x v="0"/>
    <x v="3"/>
    <x v="1"/>
    <x v="2"/>
    <n v="38"/>
    <x v="473"/>
    <x v="0"/>
    <n v="249870"/>
    <n v="0.34"/>
    <x v="0"/>
    <s v="Chicago"/>
    <m/>
    <s v="High"/>
    <x v="20"/>
    <s v="Short Term"/>
  </r>
  <r>
    <s v="E03807"/>
    <x v="481"/>
    <x v="0"/>
    <x v="6"/>
    <x v="1"/>
    <x v="1"/>
    <x v="1"/>
    <n v="63"/>
    <x v="474"/>
    <x v="16"/>
    <n v="148321"/>
    <n v="0.15"/>
    <x v="1"/>
    <s v="Beijing"/>
    <m/>
    <s v="High"/>
    <x v="17"/>
    <s v="Short Term"/>
  </r>
  <r>
    <s v="E00784"/>
    <x v="482"/>
    <x v="31"/>
    <x v="0"/>
    <x v="3"/>
    <x v="0"/>
    <x v="1"/>
    <n v="60"/>
    <x v="475"/>
    <x v="18"/>
    <n v="90258"/>
    <n v="0"/>
    <x v="1"/>
    <s v="Chongqing"/>
    <m/>
    <s v="Mid"/>
    <x v="14"/>
    <s v="Long Term"/>
  </r>
  <r>
    <s v="E04925"/>
    <x v="483"/>
    <x v="27"/>
    <x v="0"/>
    <x v="1"/>
    <x v="0"/>
    <x v="0"/>
    <n v="42"/>
    <x v="476"/>
    <x v="24"/>
    <n v="72486"/>
    <n v="0"/>
    <x v="0"/>
    <s v="Seattle"/>
    <m/>
    <s v="Mid"/>
    <x v="25"/>
    <s v="Long Term"/>
  </r>
  <r>
    <s v="E04448"/>
    <x v="484"/>
    <x v="4"/>
    <x v="1"/>
    <x v="3"/>
    <x v="1"/>
    <x v="3"/>
    <n v="34"/>
    <x v="477"/>
    <x v="15"/>
    <n v="95499"/>
    <n v="0"/>
    <x v="2"/>
    <s v="Sao Paulo"/>
    <d v="2017-11-08T00:00:00"/>
    <s v="Mid"/>
    <x v="11"/>
    <s v="Short Term"/>
  </r>
  <r>
    <s v="E04817"/>
    <x v="485"/>
    <x v="4"/>
    <x v="3"/>
    <x v="0"/>
    <x v="0"/>
    <x v="3"/>
    <n v="53"/>
    <x v="478"/>
    <x v="18"/>
    <n v="90212"/>
    <n v="0"/>
    <x v="2"/>
    <s v="Sao Paulo"/>
    <m/>
    <s v="Mid"/>
    <x v="18"/>
    <s v="Long Term"/>
  </r>
  <r>
    <s v="E00325"/>
    <x v="486"/>
    <x v="9"/>
    <x v="6"/>
    <x v="0"/>
    <x v="1"/>
    <x v="1"/>
    <n v="39"/>
    <x v="479"/>
    <x v="3"/>
    <n v="254057"/>
    <n v="0.39"/>
    <x v="1"/>
    <s v="Shanghai"/>
    <m/>
    <s v="High"/>
    <x v="5"/>
    <s v="Short Term"/>
  </r>
  <r>
    <s v="E00403"/>
    <x v="487"/>
    <x v="20"/>
    <x v="4"/>
    <x v="1"/>
    <x v="0"/>
    <x v="3"/>
    <n v="58"/>
    <x v="480"/>
    <x v="22"/>
    <n v="43001"/>
    <n v="0"/>
    <x v="0"/>
    <s v="Austin"/>
    <m/>
    <s v="Low"/>
    <x v="23"/>
    <s v="Long Term"/>
  </r>
  <r>
    <s v="E00436"/>
    <x v="488"/>
    <x v="3"/>
    <x v="0"/>
    <x v="1"/>
    <x v="1"/>
    <x v="3"/>
    <n v="60"/>
    <x v="481"/>
    <x v="25"/>
    <n v="85120"/>
    <n v="0.09"/>
    <x v="0"/>
    <s v="Seattle"/>
    <m/>
    <s v="Mid"/>
    <x v="26"/>
    <s v="Long Term"/>
  </r>
  <r>
    <s v="E04358"/>
    <x v="489"/>
    <x v="20"/>
    <x v="4"/>
    <x v="1"/>
    <x v="1"/>
    <x v="3"/>
    <n v="34"/>
    <x v="482"/>
    <x v="16"/>
    <n v="52200"/>
    <n v="0"/>
    <x v="0"/>
    <s v="Columbus"/>
    <m/>
    <s v="Mid"/>
    <x v="17"/>
    <s v="Short Term"/>
  </r>
  <r>
    <s v="E04662"/>
    <x v="490"/>
    <x v="0"/>
    <x v="4"/>
    <x v="3"/>
    <x v="0"/>
    <x v="2"/>
    <n v="60"/>
    <x v="483"/>
    <x v="20"/>
    <n v="150855"/>
    <n v="0.11"/>
    <x v="0"/>
    <s v="Phoenix"/>
    <m/>
    <s v="High"/>
    <x v="19"/>
    <s v="Long Term"/>
  </r>
  <r>
    <s v="E01496"/>
    <x v="491"/>
    <x v="14"/>
    <x v="0"/>
    <x v="1"/>
    <x v="0"/>
    <x v="3"/>
    <n v="53"/>
    <x v="484"/>
    <x v="18"/>
    <n v="65702"/>
    <n v="0"/>
    <x v="0"/>
    <s v="Columbus"/>
    <m/>
    <s v="Mid"/>
    <x v="14"/>
    <s v="Long Term"/>
  </r>
  <r>
    <s v="E01870"/>
    <x v="492"/>
    <x v="2"/>
    <x v="1"/>
    <x v="3"/>
    <x v="1"/>
    <x v="1"/>
    <n v="58"/>
    <x v="485"/>
    <x v="26"/>
    <n v="162038"/>
    <n v="0.24"/>
    <x v="1"/>
    <s v="Chongqing"/>
    <m/>
    <s v="High"/>
    <x v="28"/>
    <s v="Long Term"/>
  </r>
  <r>
    <s v="E03971"/>
    <x v="493"/>
    <x v="0"/>
    <x v="6"/>
    <x v="0"/>
    <x v="0"/>
    <x v="1"/>
    <n v="25"/>
    <x v="486"/>
    <x v="6"/>
    <n v="157057"/>
    <n v="0.1"/>
    <x v="0"/>
    <s v="Columbus"/>
    <m/>
    <s v="High"/>
    <x v="5"/>
    <s v="Short Term"/>
  </r>
  <r>
    <s v="E03616"/>
    <x v="494"/>
    <x v="6"/>
    <x v="0"/>
    <x v="0"/>
    <x v="1"/>
    <x v="2"/>
    <n v="46"/>
    <x v="487"/>
    <x v="9"/>
    <n v="127559"/>
    <n v="0.1"/>
    <x v="0"/>
    <s v="Austin"/>
    <m/>
    <s v="High"/>
    <x v="9"/>
    <s v="Short Term"/>
  </r>
  <r>
    <s v="E00153"/>
    <x v="495"/>
    <x v="17"/>
    <x v="5"/>
    <x v="3"/>
    <x v="0"/>
    <x v="2"/>
    <n v="39"/>
    <x v="488"/>
    <x v="3"/>
    <n v="62644"/>
    <n v="0"/>
    <x v="0"/>
    <s v="Seattle"/>
    <m/>
    <s v="Mid"/>
    <x v="0"/>
    <s v="Short Term"/>
  </r>
  <r>
    <s v="E02313"/>
    <x v="496"/>
    <x v="23"/>
    <x v="0"/>
    <x v="1"/>
    <x v="1"/>
    <x v="1"/>
    <n v="50"/>
    <x v="489"/>
    <x v="23"/>
    <n v="73907"/>
    <n v="0"/>
    <x v="1"/>
    <s v="Shanghai"/>
    <m/>
    <s v="Mid"/>
    <x v="24"/>
    <s v="Long Term"/>
  </r>
  <r>
    <s v="E02960"/>
    <x v="497"/>
    <x v="4"/>
    <x v="3"/>
    <x v="1"/>
    <x v="0"/>
    <x v="2"/>
    <n v="56"/>
    <x v="490"/>
    <x v="7"/>
    <n v="90040"/>
    <n v="0"/>
    <x v="0"/>
    <s v="Chicago"/>
    <m/>
    <s v="Mid"/>
    <x v="7"/>
    <s v="Short Term"/>
  </r>
  <r>
    <s v="E00096"/>
    <x v="498"/>
    <x v="25"/>
    <x v="5"/>
    <x v="1"/>
    <x v="0"/>
    <x v="3"/>
    <n v="30"/>
    <x v="491"/>
    <x v="0"/>
    <n v="91134"/>
    <n v="0"/>
    <x v="2"/>
    <s v="Sao Paulo"/>
    <m/>
    <s v="Mid"/>
    <x v="20"/>
    <s v="Short Term"/>
  </r>
  <r>
    <s v="E02140"/>
    <x v="499"/>
    <x v="9"/>
    <x v="4"/>
    <x v="2"/>
    <x v="0"/>
    <x v="1"/>
    <n v="45"/>
    <x v="492"/>
    <x v="9"/>
    <n v="201396"/>
    <n v="0.32"/>
    <x v="0"/>
    <s v="Miami"/>
    <m/>
    <s v="High"/>
    <x v="9"/>
    <s v="Short Term"/>
  </r>
  <r>
    <s v="E00826"/>
    <x v="500"/>
    <x v="7"/>
    <x v="3"/>
    <x v="3"/>
    <x v="0"/>
    <x v="1"/>
    <n v="55"/>
    <x v="493"/>
    <x v="24"/>
    <n v="54733"/>
    <n v="0"/>
    <x v="1"/>
    <s v="Chongqing"/>
    <m/>
    <s v="Mid"/>
    <x v="15"/>
    <s v="Long Term"/>
  </r>
  <r>
    <s v="E03881"/>
    <x v="501"/>
    <x v="27"/>
    <x v="0"/>
    <x v="3"/>
    <x v="1"/>
    <x v="0"/>
    <n v="28"/>
    <x v="494"/>
    <x v="3"/>
    <n v="65341"/>
    <n v="0"/>
    <x v="0"/>
    <s v="Miami"/>
    <d v="2022-11-04T00:00:00"/>
    <s v="Mid"/>
    <x v="11"/>
    <s v="Short Term"/>
  </r>
  <r>
    <s v="E02604"/>
    <x v="502"/>
    <x v="0"/>
    <x v="1"/>
    <x v="3"/>
    <x v="0"/>
    <x v="0"/>
    <n v="59"/>
    <x v="495"/>
    <x v="7"/>
    <n v="139208"/>
    <n v="0.11"/>
    <x v="0"/>
    <s v="Austin"/>
    <m/>
    <s v="High"/>
    <x v="7"/>
    <s v="Short Term"/>
  </r>
  <r>
    <s v="E02613"/>
    <x v="503"/>
    <x v="4"/>
    <x v="2"/>
    <x v="2"/>
    <x v="1"/>
    <x v="1"/>
    <n v="63"/>
    <x v="496"/>
    <x v="7"/>
    <n v="73200"/>
    <n v="0"/>
    <x v="1"/>
    <s v="Shanghai"/>
    <m/>
    <s v="Mid"/>
    <x v="7"/>
    <s v="Short Term"/>
  </r>
  <r>
    <s v="E00864"/>
    <x v="504"/>
    <x v="6"/>
    <x v="3"/>
    <x v="2"/>
    <x v="0"/>
    <x v="3"/>
    <n v="46"/>
    <x v="497"/>
    <x v="22"/>
    <n v="102636"/>
    <n v="0.06"/>
    <x v="0"/>
    <s v="Seattle"/>
    <m/>
    <s v="High"/>
    <x v="23"/>
    <s v="Long Term"/>
  </r>
  <r>
    <s v="E01760"/>
    <x v="505"/>
    <x v="26"/>
    <x v="2"/>
    <x v="2"/>
    <x v="0"/>
    <x v="3"/>
    <n v="26"/>
    <x v="498"/>
    <x v="9"/>
    <n v="87427"/>
    <n v="0"/>
    <x v="2"/>
    <s v="Sao Paulo"/>
    <m/>
    <s v="Mid"/>
    <x v="9"/>
    <s v="Short Term"/>
  </r>
  <r>
    <s v="E03223"/>
    <x v="506"/>
    <x v="12"/>
    <x v="0"/>
    <x v="0"/>
    <x v="1"/>
    <x v="2"/>
    <n v="45"/>
    <x v="499"/>
    <x v="7"/>
    <n v="49219"/>
    <n v="0"/>
    <x v="0"/>
    <s v="Columbus"/>
    <m/>
    <s v="Low"/>
    <x v="7"/>
    <s v="Short Term"/>
  </r>
  <r>
    <s v="E01262"/>
    <x v="273"/>
    <x v="6"/>
    <x v="1"/>
    <x v="1"/>
    <x v="1"/>
    <x v="1"/>
    <n v="50"/>
    <x v="342"/>
    <x v="7"/>
    <n v="106437"/>
    <n v="7.0000000000000007E-2"/>
    <x v="1"/>
    <s v="Chongqing"/>
    <m/>
    <s v="High"/>
    <x v="7"/>
    <s v="Short Term"/>
  </r>
  <r>
    <s v="E01075"/>
    <x v="507"/>
    <x v="13"/>
    <x v="1"/>
    <x v="1"/>
    <x v="1"/>
    <x v="3"/>
    <n v="46"/>
    <x v="500"/>
    <x v="16"/>
    <n v="64364"/>
    <n v="0"/>
    <x v="2"/>
    <s v="Sao Paulo"/>
    <m/>
    <s v="Mid"/>
    <x v="17"/>
    <s v="Short Term"/>
  </r>
  <r>
    <s v="E00364"/>
    <x v="508"/>
    <x v="2"/>
    <x v="4"/>
    <x v="1"/>
    <x v="1"/>
    <x v="2"/>
    <n v="50"/>
    <x v="501"/>
    <x v="9"/>
    <n v="172180"/>
    <n v="0.3"/>
    <x v="0"/>
    <s v="Columbus"/>
    <m/>
    <s v="High"/>
    <x v="9"/>
    <s v="Short Term"/>
  </r>
  <r>
    <s v="E04108"/>
    <x v="509"/>
    <x v="4"/>
    <x v="2"/>
    <x v="1"/>
    <x v="0"/>
    <x v="3"/>
    <n v="33"/>
    <x v="502"/>
    <x v="14"/>
    <n v="88343"/>
    <n v="0"/>
    <x v="2"/>
    <s v="Rio de Janerio"/>
    <m/>
    <s v="Mid"/>
    <x v="15"/>
    <s v="Long Term"/>
  </r>
  <r>
    <s v="E02917"/>
    <x v="510"/>
    <x v="29"/>
    <x v="0"/>
    <x v="2"/>
    <x v="1"/>
    <x v="3"/>
    <n v="57"/>
    <x v="503"/>
    <x v="15"/>
    <n v="66649"/>
    <n v="0"/>
    <x v="2"/>
    <s v="Rio de Janerio"/>
    <m/>
    <s v="Mid"/>
    <x v="16"/>
    <s v="Long Term"/>
  </r>
  <r>
    <s v="E03720"/>
    <x v="511"/>
    <x v="6"/>
    <x v="1"/>
    <x v="3"/>
    <x v="0"/>
    <x v="2"/>
    <n v="48"/>
    <x v="504"/>
    <x v="10"/>
    <n v="102847"/>
    <n v="0.05"/>
    <x v="0"/>
    <s v="Chicago"/>
    <m/>
    <s v="High"/>
    <x v="10"/>
    <s v="Long Term"/>
  </r>
  <r>
    <s v="E03393"/>
    <x v="512"/>
    <x v="0"/>
    <x v="1"/>
    <x v="1"/>
    <x v="1"/>
    <x v="3"/>
    <n v="46"/>
    <x v="505"/>
    <x v="22"/>
    <n v="134881"/>
    <n v="0.15"/>
    <x v="2"/>
    <s v="Manaus"/>
    <m/>
    <s v="High"/>
    <x v="23"/>
    <s v="Long Term"/>
  </r>
  <r>
    <s v="E02977"/>
    <x v="513"/>
    <x v="13"/>
    <x v="6"/>
    <x v="1"/>
    <x v="1"/>
    <x v="1"/>
    <n v="52"/>
    <x v="506"/>
    <x v="10"/>
    <n v="68807"/>
    <n v="0"/>
    <x v="1"/>
    <s v="Chengdu"/>
    <s v="11/30/2015"/>
    <s v="Mid"/>
    <x v="19"/>
    <s v="Long Term"/>
  </r>
  <r>
    <s v="E03371"/>
    <x v="514"/>
    <x v="9"/>
    <x v="0"/>
    <x v="1"/>
    <x v="1"/>
    <x v="2"/>
    <n v="56"/>
    <x v="507"/>
    <x v="2"/>
    <n v="228822"/>
    <n v="0.36"/>
    <x v="0"/>
    <s v="Miami"/>
    <m/>
    <s v="High"/>
    <x v="2"/>
    <s v="Long Term"/>
  </r>
  <r>
    <s v="E02531"/>
    <x v="515"/>
    <x v="7"/>
    <x v="6"/>
    <x v="1"/>
    <x v="1"/>
    <x v="2"/>
    <n v="28"/>
    <x v="508"/>
    <x v="9"/>
    <n v="43391"/>
    <n v="0"/>
    <x v="0"/>
    <s v="Columbus"/>
    <m/>
    <s v="Low"/>
    <x v="9"/>
    <s v="Short Term"/>
  </r>
  <r>
    <s v="E02473"/>
    <x v="516"/>
    <x v="10"/>
    <x v="5"/>
    <x v="2"/>
    <x v="1"/>
    <x v="1"/>
    <n v="29"/>
    <x v="509"/>
    <x v="9"/>
    <n v="91782"/>
    <n v="0"/>
    <x v="1"/>
    <s v="Chongqing"/>
    <m/>
    <s v="Mid"/>
    <x v="9"/>
    <s v="Short Term"/>
  </r>
  <r>
    <s v="E02468"/>
    <x v="517"/>
    <x v="9"/>
    <x v="6"/>
    <x v="3"/>
    <x v="0"/>
    <x v="1"/>
    <n v="45"/>
    <x v="510"/>
    <x v="0"/>
    <n v="211637"/>
    <n v="0.31"/>
    <x v="0"/>
    <s v="Chicago"/>
    <m/>
    <s v="High"/>
    <x v="20"/>
    <s v="Short Term"/>
  </r>
  <r>
    <s v="E01499"/>
    <x v="518"/>
    <x v="3"/>
    <x v="0"/>
    <x v="1"/>
    <x v="1"/>
    <x v="2"/>
    <n v="28"/>
    <x v="511"/>
    <x v="6"/>
    <n v="73255"/>
    <n v="0.09"/>
    <x v="0"/>
    <s v="Phoenix"/>
    <m/>
    <s v="Mid"/>
    <x v="5"/>
    <s v="Short Term"/>
  </r>
  <r>
    <s v="E03697"/>
    <x v="519"/>
    <x v="6"/>
    <x v="2"/>
    <x v="3"/>
    <x v="1"/>
    <x v="2"/>
    <n v="28"/>
    <x v="512"/>
    <x v="9"/>
    <n v="108826"/>
    <n v="0.1"/>
    <x v="0"/>
    <s v="Miami"/>
    <m/>
    <s v="High"/>
    <x v="9"/>
    <s v="Short Term"/>
  </r>
  <r>
    <s v="E00593"/>
    <x v="520"/>
    <x v="29"/>
    <x v="0"/>
    <x v="2"/>
    <x v="1"/>
    <x v="2"/>
    <n v="34"/>
    <x v="513"/>
    <x v="0"/>
    <n v="94352"/>
    <n v="0"/>
    <x v="0"/>
    <s v="Miami"/>
    <m/>
    <s v="Mid"/>
    <x v="20"/>
    <s v="Short Term"/>
  </r>
  <r>
    <s v="E01103"/>
    <x v="521"/>
    <x v="30"/>
    <x v="0"/>
    <x v="0"/>
    <x v="0"/>
    <x v="3"/>
    <n v="55"/>
    <x v="514"/>
    <x v="21"/>
    <n v="73955"/>
    <n v="0"/>
    <x v="0"/>
    <s v="Phoenix"/>
    <m/>
    <s v="Mid"/>
    <x v="21"/>
    <s v="Long Term"/>
  </r>
  <r>
    <s v="E03889"/>
    <x v="522"/>
    <x v="6"/>
    <x v="4"/>
    <x v="1"/>
    <x v="1"/>
    <x v="3"/>
    <n v="34"/>
    <x v="515"/>
    <x v="11"/>
    <n v="113909"/>
    <n v="0.06"/>
    <x v="2"/>
    <s v="Rio de Janerio"/>
    <m/>
    <s v="High"/>
    <x v="12"/>
    <s v="Long Term"/>
  </r>
  <r>
    <s v="E01958"/>
    <x v="523"/>
    <x v="32"/>
    <x v="0"/>
    <x v="1"/>
    <x v="1"/>
    <x v="1"/>
    <n v="27"/>
    <x v="516"/>
    <x v="6"/>
    <n v="92321"/>
    <n v="0"/>
    <x v="0"/>
    <s v="Chicago"/>
    <m/>
    <s v="Mid"/>
    <x v="9"/>
    <s v="Short Term"/>
  </r>
  <r>
    <s v="E01870"/>
    <x v="524"/>
    <x v="3"/>
    <x v="0"/>
    <x v="0"/>
    <x v="1"/>
    <x v="2"/>
    <n v="52"/>
    <x v="517"/>
    <x v="11"/>
    <n v="99557"/>
    <n v="0.09"/>
    <x v="0"/>
    <s v="Seattle"/>
    <m/>
    <s v="Mid"/>
    <x v="12"/>
    <s v="Long Term"/>
  </r>
  <r>
    <s v="E01167"/>
    <x v="525"/>
    <x v="18"/>
    <x v="5"/>
    <x v="2"/>
    <x v="0"/>
    <x v="2"/>
    <n v="28"/>
    <x v="518"/>
    <x v="7"/>
    <n v="115854"/>
    <n v="0"/>
    <x v="0"/>
    <s v="Phoenix"/>
    <m/>
    <s v="High"/>
    <x v="7"/>
    <s v="Short Term"/>
  </r>
  <r>
    <s v="E00099"/>
    <x v="526"/>
    <x v="30"/>
    <x v="0"/>
    <x v="1"/>
    <x v="0"/>
    <x v="3"/>
    <n v="44"/>
    <x v="519"/>
    <x v="24"/>
    <n v="82462"/>
    <n v="0"/>
    <x v="0"/>
    <s v="Austin"/>
    <m/>
    <s v="Mid"/>
    <x v="25"/>
    <s v="Long Term"/>
  </r>
  <r>
    <s v="E00044"/>
    <x v="527"/>
    <x v="9"/>
    <x v="0"/>
    <x v="0"/>
    <x v="0"/>
    <x v="2"/>
    <n v="53"/>
    <x v="520"/>
    <x v="24"/>
    <n v="198473"/>
    <n v="0.32"/>
    <x v="0"/>
    <s v="Miami"/>
    <m/>
    <s v="High"/>
    <x v="25"/>
    <s v="Long Term"/>
  </r>
  <r>
    <s v="E00711"/>
    <x v="528"/>
    <x v="0"/>
    <x v="1"/>
    <x v="3"/>
    <x v="0"/>
    <x v="1"/>
    <n v="43"/>
    <x v="521"/>
    <x v="2"/>
    <n v="153492"/>
    <n v="0.11"/>
    <x v="0"/>
    <s v="Chicago"/>
    <m/>
    <s v="High"/>
    <x v="2"/>
    <s v="Long Term"/>
  </r>
  <r>
    <s v="E04795"/>
    <x v="529"/>
    <x v="9"/>
    <x v="4"/>
    <x v="3"/>
    <x v="0"/>
    <x v="0"/>
    <n v="28"/>
    <x v="522"/>
    <x v="7"/>
    <n v="208210"/>
    <n v="0.3"/>
    <x v="0"/>
    <s v="Seattle"/>
    <m/>
    <s v="High"/>
    <x v="7"/>
    <s v="Short Term"/>
  </r>
  <r>
    <s v="E03912"/>
    <x v="530"/>
    <x v="4"/>
    <x v="6"/>
    <x v="3"/>
    <x v="1"/>
    <x v="2"/>
    <n v="33"/>
    <x v="523"/>
    <x v="16"/>
    <n v="91632"/>
    <n v="0"/>
    <x v="0"/>
    <s v="Phoenix"/>
    <m/>
    <s v="Mid"/>
    <x v="17"/>
    <s v="Short Term"/>
  </r>
  <r>
    <s v="E02103"/>
    <x v="531"/>
    <x v="16"/>
    <x v="4"/>
    <x v="3"/>
    <x v="1"/>
    <x v="1"/>
    <n v="31"/>
    <x v="524"/>
    <x v="5"/>
    <n v="71755"/>
    <n v="0"/>
    <x v="1"/>
    <s v="Chongqing"/>
    <m/>
    <s v="Mid"/>
    <x v="4"/>
    <s v="Short Term"/>
  </r>
  <r>
    <s v="E04213"/>
    <x v="532"/>
    <x v="6"/>
    <x v="3"/>
    <x v="3"/>
    <x v="0"/>
    <x v="1"/>
    <n v="52"/>
    <x v="525"/>
    <x v="9"/>
    <n v="111006"/>
    <n v="0.08"/>
    <x v="1"/>
    <s v="Chongqing"/>
    <m/>
    <s v="High"/>
    <x v="9"/>
    <s v="Short Term"/>
  </r>
  <r>
    <s v="E04756"/>
    <x v="533"/>
    <x v="21"/>
    <x v="0"/>
    <x v="3"/>
    <x v="1"/>
    <x v="1"/>
    <n v="55"/>
    <x v="526"/>
    <x v="21"/>
    <n v="99774"/>
    <n v="0"/>
    <x v="0"/>
    <s v="Austin"/>
    <m/>
    <s v="Mid"/>
    <x v="3"/>
    <s v="Long Term"/>
  </r>
  <r>
    <s v="E04114"/>
    <x v="534"/>
    <x v="2"/>
    <x v="0"/>
    <x v="0"/>
    <x v="1"/>
    <x v="1"/>
    <n v="55"/>
    <x v="527"/>
    <x v="26"/>
    <n v="184648"/>
    <n v="0.24"/>
    <x v="1"/>
    <s v="Shanghai"/>
    <m/>
    <s v="High"/>
    <x v="28"/>
    <s v="Long Term"/>
  </r>
  <r>
    <s v="E01423"/>
    <x v="535"/>
    <x v="9"/>
    <x v="0"/>
    <x v="1"/>
    <x v="1"/>
    <x v="3"/>
    <n v="51"/>
    <x v="528"/>
    <x v="23"/>
    <n v="247874"/>
    <n v="0.33"/>
    <x v="2"/>
    <s v="Manaus"/>
    <m/>
    <s v="High"/>
    <x v="24"/>
    <s v="Long Term"/>
  </r>
  <r>
    <s v="E03181"/>
    <x v="536"/>
    <x v="25"/>
    <x v="5"/>
    <x v="1"/>
    <x v="1"/>
    <x v="1"/>
    <n v="60"/>
    <x v="529"/>
    <x v="8"/>
    <n v="62239"/>
    <n v="0"/>
    <x v="1"/>
    <s v="Beijing"/>
    <m/>
    <s v="Mid"/>
    <x v="8"/>
    <s v="Long Term"/>
  </r>
  <r>
    <s v="E03305"/>
    <x v="537"/>
    <x v="6"/>
    <x v="3"/>
    <x v="2"/>
    <x v="0"/>
    <x v="2"/>
    <n v="31"/>
    <x v="530"/>
    <x v="15"/>
    <n v="114911"/>
    <n v="7.0000000000000007E-2"/>
    <x v="0"/>
    <s v="Chicago"/>
    <m/>
    <s v="High"/>
    <x v="16"/>
    <s v="Long Term"/>
  </r>
  <r>
    <s v="E00703"/>
    <x v="538"/>
    <x v="11"/>
    <x v="5"/>
    <x v="3"/>
    <x v="1"/>
    <x v="3"/>
    <n v="45"/>
    <x v="531"/>
    <x v="7"/>
    <n v="115490"/>
    <n v="0.12"/>
    <x v="0"/>
    <s v="Chicago"/>
    <m/>
    <s v="High"/>
    <x v="7"/>
    <s v="Short Term"/>
  </r>
  <r>
    <s v="E04403"/>
    <x v="539"/>
    <x v="6"/>
    <x v="3"/>
    <x v="2"/>
    <x v="1"/>
    <x v="1"/>
    <n v="34"/>
    <x v="532"/>
    <x v="14"/>
    <n v="118708"/>
    <n v="7.0000000000000007E-2"/>
    <x v="1"/>
    <s v="Shanghai"/>
    <m/>
    <s v="High"/>
    <x v="15"/>
    <s v="Long Term"/>
  </r>
  <r>
    <s v="E00103"/>
    <x v="540"/>
    <x v="2"/>
    <x v="3"/>
    <x v="2"/>
    <x v="0"/>
    <x v="1"/>
    <n v="29"/>
    <x v="533"/>
    <x v="5"/>
    <n v="197649"/>
    <n v="0.2"/>
    <x v="0"/>
    <s v="Columbus"/>
    <m/>
    <s v="High"/>
    <x v="4"/>
    <s v="Short Term"/>
  </r>
  <r>
    <s v="E04487"/>
    <x v="541"/>
    <x v="4"/>
    <x v="3"/>
    <x v="2"/>
    <x v="0"/>
    <x v="1"/>
    <n v="45"/>
    <x v="534"/>
    <x v="6"/>
    <n v="89841"/>
    <n v="0"/>
    <x v="1"/>
    <s v="Beijing"/>
    <m/>
    <s v="Mid"/>
    <x v="5"/>
    <s v="Short Term"/>
  </r>
  <r>
    <s v="E01194"/>
    <x v="542"/>
    <x v="13"/>
    <x v="1"/>
    <x v="2"/>
    <x v="0"/>
    <x v="2"/>
    <n v="52"/>
    <x v="535"/>
    <x v="3"/>
    <n v="61026"/>
    <n v="0"/>
    <x v="0"/>
    <s v="Phoenix"/>
    <m/>
    <s v="Mid"/>
    <x v="5"/>
    <s v="Short Term"/>
  </r>
  <r>
    <s v="E02179"/>
    <x v="543"/>
    <x v="8"/>
    <x v="5"/>
    <x v="2"/>
    <x v="0"/>
    <x v="2"/>
    <n v="48"/>
    <x v="536"/>
    <x v="15"/>
    <n v="96693"/>
    <n v="0"/>
    <x v="0"/>
    <s v="Chicago"/>
    <m/>
    <s v="Mid"/>
    <x v="16"/>
    <s v="Long Term"/>
  </r>
  <r>
    <s v="E04242"/>
    <x v="544"/>
    <x v="22"/>
    <x v="5"/>
    <x v="2"/>
    <x v="0"/>
    <x v="3"/>
    <n v="48"/>
    <x v="537"/>
    <x v="8"/>
    <n v="82907"/>
    <n v="0"/>
    <x v="0"/>
    <s v="Seattle"/>
    <m/>
    <s v="Mid"/>
    <x v="8"/>
    <s v="Long Term"/>
  </r>
  <r>
    <s v="E01371"/>
    <x v="545"/>
    <x v="9"/>
    <x v="6"/>
    <x v="3"/>
    <x v="1"/>
    <x v="1"/>
    <n v="41"/>
    <x v="538"/>
    <x v="15"/>
    <n v="257194"/>
    <n v="0.35"/>
    <x v="1"/>
    <s v="Chongqing"/>
    <m/>
    <s v="High"/>
    <x v="16"/>
    <s v="Long Term"/>
  </r>
  <r>
    <s v="E03065"/>
    <x v="546"/>
    <x v="10"/>
    <x v="5"/>
    <x v="0"/>
    <x v="1"/>
    <x v="3"/>
    <n v="41"/>
    <x v="539"/>
    <x v="14"/>
    <n v="94658"/>
    <n v="0"/>
    <x v="0"/>
    <s v="Miami"/>
    <m/>
    <s v="Mid"/>
    <x v="15"/>
    <s v="Long Term"/>
  </r>
  <r>
    <s v="E01377"/>
    <x v="547"/>
    <x v="10"/>
    <x v="5"/>
    <x v="0"/>
    <x v="1"/>
    <x v="1"/>
    <n v="55"/>
    <x v="540"/>
    <x v="24"/>
    <n v="89419"/>
    <n v="0"/>
    <x v="1"/>
    <s v="Shanghai"/>
    <m/>
    <s v="Mid"/>
    <x v="25"/>
    <s v="Long Term"/>
  </r>
  <r>
    <s v="E03097"/>
    <x v="548"/>
    <x v="16"/>
    <x v="4"/>
    <x v="1"/>
    <x v="1"/>
    <x v="0"/>
    <n v="45"/>
    <x v="541"/>
    <x v="16"/>
    <n v="51983"/>
    <n v="0"/>
    <x v="0"/>
    <s v="Columbus"/>
    <m/>
    <s v="Mid"/>
    <x v="20"/>
    <s v="Short Term"/>
  </r>
  <r>
    <s v="E01668"/>
    <x v="549"/>
    <x v="2"/>
    <x v="1"/>
    <x v="3"/>
    <x v="0"/>
    <x v="1"/>
    <n v="53"/>
    <x v="542"/>
    <x v="12"/>
    <n v="179494"/>
    <n v="0.2"/>
    <x v="1"/>
    <s v="Chongqing"/>
    <m/>
    <s v="High"/>
    <x v="13"/>
    <s v="Long Term"/>
  </r>
  <r>
    <s v="E03354"/>
    <x v="550"/>
    <x v="30"/>
    <x v="0"/>
    <x v="3"/>
    <x v="1"/>
    <x v="3"/>
    <n v="49"/>
    <x v="543"/>
    <x v="0"/>
    <n v="68426"/>
    <n v="0"/>
    <x v="2"/>
    <s v="Rio de Janerio"/>
    <m/>
    <s v="Mid"/>
    <x v="20"/>
    <s v="Short Term"/>
  </r>
  <r>
    <s v="E02088"/>
    <x v="551"/>
    <x v="0"/>
    <x v="1"/>
    <x v="3"/>
    <x v="0"/>
    <x v="3"/>
    <n v="55"/>
    <x v="544"/>
    <x v="5"/>
    <n v="144986"/>
    <n v="0.12"/>
    <x v="0"/>
    <s v="Phoenix"/>
    <m/>
    <s v="High"/>
    <x v="4"/>
    <s v="Short Term"/>
  </r>
  <r>
    <s v="E03980"/>
    <x v="552"/>
    <x v="5"/>
    <x v="2"/>
    <x v="2"/>
    <x v="0"/>
    <x v="1"/>
    <n v="45"/>
    <x v="545"/>
    <x v="28"/>
    <n v="60113"/>
    <n v="0"/>
    <x v="0"/>
    <s v="Chicago"/>
    <m/>
    <s v="Mid"/>
    <x v="31"/>
    <s v="Long Term"/>
  </r>
  <r>
    <s v="E00972"/>
    <x v="553"/>
    <x v="16"/>
    <x v="4"/>
    <x v="0"/>
    <x v="0"/>
    <x v="3"/>
    <n v="52"/>
    <x v="546"/>
    <x v="9"/>
    <n v="50548"/>
    <n v="0"/>
    <x v="2"/>
    <s v="Sao Paulo"/>
    <m/>
    <s v="Mid"/>
    <x v="9"/>
    <s v="Short Term"/>
  </r>
  <r>
    <s v="E00824"/>
    <x v="554"/>
    <x v="13"/>
    <x v="6"/>
    <x v="1"/>
    <x v="0"/>
    <x v="2"/>
    <n v="33"/>
    <x v="547"/>
    <x v="6"/>
    <n v="68846"/>
    <n v="0"/>
    <x v="0"/>
    <s v="Chicago"/>
    <m/>
    <s v="Mid"/>
    <x v="5"/>
    <s v="Short Term"/>
  </r>
  <r>
    <s v="E04359"/>
    <x v="555"/>
    <x v="29"/>
    <x v="0"/>
    <x v="3"/>
    <x v="0"/>
    <x v="3"/>
    <n v="59"/>
    <x v="548"/>
    <x v="15"/>
    <n v="90901"/>
    <n v="0"/>
    <x v="0"/>
    <s v="Seattle"/>
    <m/>
    <s v="Mid"/>
    <x v="16"/>
    <s v="Long Term"/>
  </r>
  <r>
    <s v="E03113"/>
    <x v="556"/>
    <x v="6"/>
    <x v="3"/>
    <x v="3"/>
    <x v="0"/>
    <x v="1"/>
    <n v="50"/>
    <x v="549"/>
    <x v="14"/>
    <n v="102033"/>
    <n v="0.08"/>
    <x v="0"/>
    <s v="Austin"/>
    <m/>
    <s v="High"/>
    <x v="15"/>
    <s v="Long Term"/>
  </r>
  <r>
    <s v="E01488"/>
    <x v="557"/>
    <x v="2"/>
    <x v="2"/>
    <x v="1"/>
    <x v="0"/>
    <x v="2"/>
    <n v="61"/>
    <x v="550"/>
    <x v="9"/>
    <n v="151783"/>
    <n v="0.26"/>
    <x v="0"/>
    <s v="Seattle"/>
    <m/>
    <s v="High"/>
    <x v="9"/>
    <s v="Short Term"/>
  </r>
  <r>
    <s v="E01787"/>
    <x v="558"/>
    <x v="2"/>
    <x v="5"/>
    <x v="3"/>
    <x v="0"/>
    <x v="3"/>
    <n v="27"/>
    <x v="551"/>
    <x v="7"/>
    <n v="170164"/>
    <n v="0.17"/>
    <x v="0"/>
    <s v="Austin"/>
    <m/>
    <s v="High"/>
    <x v="0"/>
    <s v="Short Term"/>
  </r>
  <r>
    <s v="E03550"/>
    <x v="559"/>
    <x v="0"/>
    <x v="6"/>
    <x v="2"/>
    <x v="0"/>
    <x v="1"/>
    <n v="35"/>
    <x v="552"/>
    <x v="15"/>
    <n v="155905"/>
    <n v="0.14000000000000001"/>
    <x v="0"/>
    <s v="Phoenix"/>
    <m/>
    <s v="High"/>
    <x v="16"/>
    <s v="Long Term"/>
  </r>
  <r>
    <s v="E01052"/>
    <x v="560"/>
    <x v="7"/>
    <x v="2"/>
    <x v="3"/>
    <x v="1"/>
    <x v="1"/>
    <n v="40"/>
    <x v="553"/>
    <x v="0"/>
    <n v="50733"/>
    <n v="0"/>
    <x v="0"/>
    <s v="Miami"/>
    <m/>
    <s v="Mid"/>
    <x v="4"/>
    <s v="Short Term"/>
  </r>
  <r>
    <s v="E04799"/>
    <x v="561"/>
    <x v="15"/>
    <x v="4"/>
    <x v="3"/>
    <x v="0"/>
    <x v="2"/>
    <n v="30"/>
    <x v="554"/>
    <x v="5"/>
    <n v="88663"/>
    <n v="0"/>
    <x v="0"/>
    <s v="Phoenix"/>
    <m/>
    <s v="Mid"/>
    <x v="4"/>
    <s v="Short Term"/>
  </r>
  <r>
    <s v="E03402"/>
    <x v="562"/>
    <x v="17"/>
    <x v="5"/>
    <x v="1"/>
    <x v="1"/>
    <x v="1"/>
    <n v="60"/>
    <x v="555"/>
    <x v="27"/>
    <n v="88213"/>
    <n v="0"/>
    <x v="1"/>
    <s v="Chongqing"/>
    <m/>
    <s v="Mid"/>
    <x v="29"/>
    <s v="Long Term"/>
  </r>
  <r>
    <s v="E04128"/>
    <x v="563"/>
    <x v="13"/>
    <x v="2"/>
    <x v="2"/>
    <x v="1"/>
    <x v="1"/>
    <n v="55"/>
    <x v="556"/>
    <x v="9"/>
    <n v="67130"/>
    <n v="0"/>
    <x v="0"/>
    <s v="Miami"/>
    <m/>
    <s v="Mid"/>
    <x v="9"/>
    <s v="Short Term"/>
  </r>
  <r>
    <s v="E00013"/>
    <x v="564"/>
    <x v="4"/>
    <x v="1"/>
    <x v="2"/>
    <x v="0"/>
    <x v="1"/>
    <n v="33"/>
    <x v="557"/>
    <x v="16"/>
    <n v="94876"/>
    <n v="0"/>
    <x v="0"/>
    <s v="Miami"/>
    <m/>
    <s v="Mid"/>
    <x v="17"/>
    <s v="Short Term"/>
  </r>
  <r>
    <s v="E03114"/>
    <x v="565"/>
    <x v="25"/>
    <x v="5"/>
    <x v="2"/>
    <x v="1"/>
    <x v="3"/>
    <n v="62"/>
    <x v="558"/>
    <x v="21"/>
    <n v="98230"/>
    <n v="0"/>
    <x v="0"/>
    <s v="Miami"/>
    <m/>
    <s v="Mid"/>
    <x v="21"/>
    <s v="Long Term"/>
  </r>
  <r>
    <s v="E04004"/>
    <x v="566"/>
    <x v="22"/>
    <x v="5"/>
    <x v="0"/>
    <x v="0"/>
    <x v="1"/>
    <n v="36"/>
    <x v="559"/>
    <x v="7"/>
    <n v="96757"/>
    <n v="0"/>
    <x v="0"/>
    <s v="Columbus"/>
    <m/>
    <s v="Mid"/>
    <x v="0"/>
    <s v="Short Term"/>
  </r>
  <r>
    <s v="E04472"/>
    <x v="567"/>
    <x v="13"/>
    <x v="6"/>
    <x v="1"/>
    <x v="1"/>
    <x v="0"/>
    <n v="35"/>
    <x v="560"/>
    <x v="6"/>
    <n v="51513"/>
    <n v="0"/>
    <x v="0"/>
    <s v="Columbus"/>
    <m/>
    <s v="Mid"/>
    <x v="5"/>
    <s v="Short Term"/>
  </r>
  <r>
    <s v="E00161"/>
    <x v="568"/>
    <x v="9"/>
    <x v="6"/>
    <x v="3"/>
    <x v="1"/>
    <x v="1"/>
    <n v="60"/>
    <x v="561"/>
    <x v="26"/>
    <n v="234311"/>
    <n v="0.37"/>
    <x v="0"/>
    <s v="Miami"/>
    <m/>
    <s v="High"/>
    <x v="28"/>
    <s v="Long Term"/>
  </r>
  <r>
    <s v="E04417"/>
    <x v="569"/>
    <x v="0"/>
    <x v="4"/>
    <x v="2"/>
    <x v="0"/>
    <x v="3"/>
    <n v="45"/>
    <x v="562"/>
    <x v="24"/>
    <n v="152353"/>
    <n v="0.14000000000000001"/>
    <x v="0"/>
    <s v="Seattle"/>
    <m/>
    <s v="High"/>
    <x v="25"/>
    <s v="Long Term"/>
  </r>
  <r>
    <s v="E04536"/>
    <x v="570"/>
    <x v="0"/>
    <x v="3"/>
    <x v="2"/>
    <x v="0"/>
    <x v="2"/>
    <n v="48"/>
    <x v="563"/>
    <x v="22"/>
    <n v="124774"/>
    <n v="0.12"/>
    <x v="0"/>
    <s v="Phoenix"/>
    <m/>
    <s v="High"/>
    <x v="23"/>
    <s v="Long Term"/>
  </r>
  <r>
    <s v="E02534"/>
    <x v="571"/>
    <x v="2"/>
    <x v="6"/>
    <x v="3"/>
    <x v="0"/>
    <x v="1"/>
    <n v="36"/>
    <x v="564"/>
    <x v="22"/>
    <n v="157070"/>
    <n v="0.28000000000000003"/>
    <x v="1"/>
    <s v="Chongqing"/>
    <m/>
    <s v="High"/>
    <x v="23"/>
    <s v="Long Term"/>
  </r>
  <r>
    <s v="E02857"/>
    <x v="572"/>
    <x v="0"/>
    <x v="1"/>
    <x v="2"/>
    <x v="1"/>
    <x v="3"/>
    <n v="44"/>
    <x v="565"/>
    <x v="3"/>
    <n v="130133"/>
    <n v="0.15"/>
    <x v="0"/>
    <s v="Austin"/>
    <s v="5/18/2022"/>
    <s v="High"/>
    <x v="11"/>
    <s v="Short Term"/>
  </r>
  <r>
    <s v="E03059"/>
    <x v="573"/>
    <x v="6"/>
    <x v="6"/>
    <x v="1"/>
    <x v="0"/>
    <x v="1"/>
    <n v="64"/>
    <x v="566"/>
    <x v="3"/>
    <n v="108780"/>
    <n v="0.06"/>
    <x v="1"/>
    <s v="Shanghai"/>
    <m/>
    <s v="High"/>
    <x v="0"/>
    <s v="Short Term"/>
  </r>
  <r>
    <s v="E02477"/>
    <x v="574"/>
    <x v="2"/>
    <x v="5"/>
    <x v="2"/>
    <x v="0"/>
    <x v="1"/>
    <n v="46"/>
    <x v="567"/>
    <x v="6"/>
    <n v="151853"/>
    <n v="0.16"/>
    <x v="1"/>
    <s v="Chengdu"/>
    <m/>
    <s v="High"/>
    <x v="5"/>
    <s v="Short Term"/>
  </r>
  <r>
    <s v="E00022"/>
    <x v="575"/>
    <x v="5"/>
    <x v="2"/>
    <x v="1"/>
    <x v="0"/>
    <x v="1"/>
    <n v="62"/>
    <x v="568"/>
    <x v="2"/>
    <n v="64669"/>
    <n v="0"/>
    <x v="1"/>
    <s v="Chongqing"/>
    <m/>
    <s v="Mid"/>
    <x v="2"/>
    <s v="Long Term"/>
  </r>
  <r>
    <s v="E03370"/>
    <x v="576"/>
    <x v="13"/>
    <x v="6"/>
    <x v="0"/>
    <x v="1"/>
    <x v="3"/>
    <n v="61"/>
    <x v="240"/>
    <x v="20"/>
    <n v="69352"/>
    <n v="0"/>
    <x v="2"/>
    <s v="Rio de Janerio"/>
    <m/>
    <s v="Mid"/>
    <x v="19"/>
    <s v="Long Term"/>
  </r>
  <r>
    <s v="E00555"/>
    <x v="577"/>
    <x v="13"/>
    <x v="6"/>
    <x v="0"/>
    <x v="1"/>
    <x v="1"/>
    <n v="65"/>
    <x v="569"/>
    <x v="23"/>
    <n v="74631"/>
    <n v="0"/>
    <x v="1"/>
    <s v="Chongqing"/>
    <m/>
    <s v="Mid"/>
    <x v="24"/>
    <s v="Long Term"/>
  </r>
  <r>
    <s v="E03160"/>
    <x v="578"/>
    <x v="10"/>
    <x v="5"/>
    <x v="2"/>
    <x v="1"/>
    <x v="3"/>
    <n v="54"/>
    <x v="570"/>
    <x v="14"/>
    <n v="96441"/>
    <n v="0"/>
    <x v="2"/>
    <s v="Sao Paulo"/>
    <m/>
    <s v="Mid"/>
    <x v="15"/>
    <s v="Long Term"/>
  </r>
  <r>
    <s v="E03919"/>
    <x v="579"/>
    <x v="11"/>
    <x v="5"/>
    <x v="2"/>
    <x v="1"/>
    <x v="1"/>
    <n v="46"/>
    <x v="571"/>
    <x v="24"/>
    <n v="114250"/>
    <n v="0.14000000000000001"/>
    <x v="1"/>
    <s v="Chengdu"/>
    <m/>
    <s v="High"/>
    <x v="25"/>
    <s v="Long Term"/>
  </r>
  <r>
    <s v="E01724"/>
    <x v="580"/>
    <x v="3"/>
    <x v="0"/>
    <x v="3"/>
    <x v="1"/>
    <x v="3"/>
    <n v="36"/>
    <x v="572"/>
    <x v="6"/>
    <n v="70165"/>
    <n v="7.0000000000000007E-2"/>
    <x v="2"/>
    <s v="Manaus"/>
    <m/>
    <s v="Mid"/>
    <x v="9"/>
    <s v="Short Term"/>
  </r>
  <r>
    <s v="E04087"/>
    <x v="581"/>
    <x v="6"/>
    <x v="0"/>
    <x v="3"/>
    <x v="1"/>
    <x v="1"/>
    <n v="60"/>
    <x v="573"/>
    <x v="28"/>
    <n v="109059"/>
    <n v="7.0000000000000007E-2"/>
    <x v="1"/>
    <s v="Chengdu"/>
    <m/>
    <s v="High"/>
    <x v="31"/>
    <s v="Long Term"/>
  </r>
  <r>
    <s v="E02856"/>
    <x v="582"/>
    <x v="19"/>
    <x v="5"/>
    <x v="0"/>
    <x v="0"/>
    <x v="1"/>
    <n v="30"/>
    <x v="574"/>
    <x v="16"/>
    <n v="77442"/>
    <n v="0"/>
    <x v="0"/>
    <s v="Columbus"/>
    <m/>
    <s v="Mid"/>
    <x v="17"/>
    <s v="Short Term"/>
  </r>
  <r>
    <s v="E03805"/>
    <x v="583"/>
    <x v="13"/>
    <x v="2"/>
    <x v="3"/>
    <x v="0"/>
    <x v="3"/>
    <n v="34"/>
    <x v="575"/>
    <x v="14"/>
    <n v="72126"/>
    <n v="0"/>
    <x v="2"/>
    <s v="Manaus"/>
    <m/>
    <s v="Mid"/>
    <x v="15"/>
    <s v="Long Term"/>
  </r>
  <r>
    <s v="E00319"/>
    <x v="584"/>
    <x v="31"/>
    <x v="0"/>
    <x v="1"/>
    <x v="1"/>
    <x v="2"/>
    <n v="55"/>
    <x v="576"/>
    <x v="11"/>
    <n v="70334"/>
    <n v="0"/>
    <x v="0"/>
    <s v="Miami"/>
    <m/>
    <s v="Mid"/>
    <x v="12"/>
    <s v="Long Term"/>
  </r>
  <r>
    <s v="E01090"/>
    <x v="585"/>
    <x v="10"/>
    <x v="5"/>
    <x v="0"/>
    <x v="1"/>
    <x v="1"/>
    <n v="59"/>
    <x v="577"/>
    <x v="8"/>
    <n v="78006"/>
    <n v="0"/>
    <x v="0"/>
    <s v="Miami"/>
    <m/>
    <s v="Mid"/>
    <x v="23"/>
    <s v="Long Term"/>
  </r>
  <r>
    <s v="E04323"/>
    <x v="586"/>
    <x v="2"/>
    <x v="0"/>
    <x v="1"/>
    <x v="0"/>
    <x v="3"/>
    <n v="28"/>
    <x v="578"/>
    <x v="9"/>
    <n v="160385"/>
    <n v="0.23"/>
    <x v="0"/>
    <s v="Miami"/>
    <s v="5/18/2021"/>
    <s v="High"/>
    <x v="22"/>
    <s v="Short Term"/>
  </r>
  <r>
    <s v="E02687"/>
    <x v="587"/>
    <x v="9"/>
    <x v="1"/>
    <x v="3"/>
    <x v="0"/>
    <x v="2"/>
    <n v="36"/>
    <x v="579"/>
    <x v="15"/>
    <n v="202323"/>
    <n v="0.39"/>
    <x v="0"/>
    <s v="Chicago"/>
    <m/>
    <s v="High"/>
    <x v="16"/>
    <s v="Long Term"/>
  </r>
  <r>
    <s v="E01407"/>
    <x v="588"/>
    <x v="0"/>
    <x v="4"/>
    <x v="3"/>
    <x v="0"/>
    <x v="3"/>
    <n v="29"/>
    <x v="580"/>
    <x v="6"/>
    <n v="141555"/>
    <n v="0.11"/>
    <x v="2"/>
    <s v="Manaus"/>
    <m/>
    <s v="High"/>
    <x v="5"/>
    <s v="Short Term"/>
  </r>
  <r>
    <s v="E02748"/>
    <x v="589"/>
    <x v="2"/>
    <x v="1"/>
    <x v="2"/>
    <x v="0"/>
    <x v="1"/>
    <n v="34"/>
    <x v="581"/>
    <x v="6"/>
    <n v="184960"/>
    <n v="0.18"/>
    <x v="0"/>
    <s v="Seattle"/>
    <m/>
    <s v="High"/>
    <x v="5"/>
    <s v="Short Term"/>
  </r>
  <r>
    <s v="E01995"/>
    <x v="590"/>
    <x v="9"/>
    <x v="0"/>
    <x v="1"/>
    <x v="1"/>
    <x v="1"/>
    <n v="37"/>
    <x v="582"/>
    <x v="24"/>
    <n v="221592"/>
    <n v="0.31"/>
    <x v="0"/>
    <s v="Columbus"/>
    <m/>
    <s v="High"/>
    <x v="25"/>
    <s v="Long Term"/>
  </r>
  <r>
    <s v="E01714"/>
    <x v="591"/>
    <x v="16"/>
    <x v="4"/>
    <x v="1"/>
    <x v="0"/>
    <x v="1"/>
    <n v="44"/>
    <x v="583"/>
    <x v="8"/>
    <n v="53301"/>
    <n v="0"/>
    <x v="0"/>
    <s v="Seattle"/>
    <m/>
    <s v="Mid"/>
    <x v="8"/>
    <s v="Long Term"/>
  </r>
  <r>
    <s v="E04491"/>
    <x v="592"/>
    <x v="21"/>
    <x v="0"/>
    <x v="3"/>
    <x v="1"/>
    <x v="1"/>
    <n v="45"/>
    <x v="584"/>
    <x v="28"/>
    <n v="91276"/>
    <n v="0"/>
    <x v="0"/>
    <s v="Seattle"/>
    <m/>
    <s v="Mid"/>
    <x v="31"/>
    <s v="Long Term"/>
  </r>
  <r>
    <s v="E01076"/>
    <x v="593"/>
    <x v="0"/>
    <x v="4"/>
    <x v="0"/>
    <x v="0"/>
    <x v="1"/>
    <n v="52"/>
    <x v="585"/>
    <x v="5"/>
    <n v="140042"/>
    <n v="0.13"/>
    <x v="0"/>
    <s v="Austin"/>
    <m/>
    <s v="High"/>
    <x v="4"/>
    <s v="Short Term"/>
  </r>
  <r>
    <s v="E04131"/>
    <x v="594"/>
    <x v="7"/>
    <x v="3"/>
    <x v="1"/>
    <x v="0"/>
    <x v="1"/>
    <n v="40"/>
    <x v="586"/>
    <x v="7"/>
    <n v="57225"/>
    <n v="0"/>
    <x v="0"/>
    <s v="Columbus"/>
    <m/>
    <s v="Mid"/>
    <x v="0"/>
    <s v="Short Term"/>
  </r>
  <r>
    <s v="E02843"/>
    <x v="595"/>
    <x v="6"/>
    <x v="4"/>
    <x v="2"/>
    <x v="0"/>
    <x v="3"/>
    <n v="55"/>
    <x v="587"/>
    <x v="22"/>
    <n v="102839"/>
    <n v="0.05"/>
    <x v="0"/>
    <s v="Miami"/>
    <m/>
    <s v="High"/>
    <x v="23"/>
    <s v="Long Term"/>
  </r>
  <r>
    <s v="E03758"/>
    <x v="596"/>
    <x v="2"/>
    <x v="6"/>
    <x v="0"/>
    <x v="1"/>
    <x v="1"/>
    <n v="29"/>
    <x v="588"/>
    <x v="9"/>
    <n v="199783"/>
    <n v="0.21"/>
    <x v="0"/>
    <s v="Chicago"/>
    <d v="2022-10-04T00:00:00"/>
    <s v="High"/>
    <x v="22"/>
    <s v="Short Term"/>
  </r>
  <r>
    <s v="E02063"/>
    <x v="597"/>
    <x v="15"/>
    <x v="4"/>
    <x v="0"/>
    <x v="1"/>
    <x v="3"/>
    <n v="32"/>
    <x v="589"/>
    <x v="9"/>
    <n v="70980"/>
    <n v="0"/>
    <x v="2"/>
    <s v="Rio de Janerio"/>
    <m/>
    <s v="Mid"/>
    <x v="9"/>
    <s v="Short Term"/>
  </r>
  <r>
    <s v="E00638"/>
    <x v="598"/>
    <x v="6"/>
    <x v="6"/>
    <x v="3"/>
    <x v="1"/>
    <x v="2"/>
    <n v="51"/>
    <x v="590"/>
    <x v="1"/>
    <n v="104431"/>
    <n v="7.0000000000000007E-2"/>
    <x v="0"/>
    <s v="Phoenix"/>
    <m/>
    <s v="High"/>
    <x v="1"/>
    <s v="Long Term"/>
  </r>
  <r>
    <s v="E03571"/>
    <x v="599"/>
    <x v="20"/>
    <x v="4"/>
    <x v="2"/>
    <x v="1"/>
    <x v="2"/>
    <n v="28"/>
    <x v="591"/>
    <x v="9"/>
    <n v="48510"/>
    <n v="0"/>
    <x v="0"/>
    <s v="Chicago"/>
    <m/>
    <s v="Low"/>
    <x v="9"/>
    <s v="Short Term"/>
  </r>
  <r>
    <s v="E01820"/>
    <x v="600"/>
    <x v="10"/>
    <x v="5"/>
    <x v="2"/>
    <x v="1"/>
    <x v="0"/>
    <n v="27"/>
    <x v="592"/>
    <x v="3"/>
    <n v="70110"/>
    <n v="0"/>
    <x v="0"/>
    <s v="Miami"/>
    <d v="2021-07-01T00:00:00"/>
    <s v="Mid"/>
    <x v="6"/>
    <s v="Short Term"/>
  </r>
  <r>
    <s v="E01712"/>
    <x v="601"/>
    <x v="2"/>
    <x v="6"/>
    <x v="3"/>
    <x v="1"/>
    <x v="1"/>
    <n v="45"/>
    <x v="593"/>
    <x v="20"/>
    <n v="186138"/>
    <n v="0.28000000000000003"/>
    <x v="1"/>
    <s v="Chongqing"/>
    <m/>
    <s v="High"/>
    <x v="19"/>
    <s v="Long Term"/>
  </r>
  <r>
    <s v="E00184"/>
    <x v="602"/>
    <x v="7"/>
    <x v="3"/>
    <x v="1"/>
    <x v="1"/>
    <x v="3"/>
    <n v="58"/>
    <x v="594"/>
    <x v="22"/>
    <n v="56350"/>
    <n v="0"/>
    <x v="2"/>
    <s v="Rio de Janerio"/>
    <m/>
    <s v="Mid"/>
    <x v="23"/>
    <s v="Long Term"/>
  </r>
  <r>
    <s v="E02706"/>
    <x v="603"/>
    <x v="0"/>
    <x v="1"/>
    <x v="0"/>
    <x v="0"/>
    <x v="3"/>
    <n v="45"/>
    <x v="595"/>
    <x v="0"/>
    <n v="149761"/>
    <n v="0.12"/>
    <x v="0"/>
    <s v="Columbus"/>
    <m/>
    <s v="High"/>
    <x v="20"/>
    <s v="Short Term"/>
  </r>
  <r>
    <s v="E02899"/>
    <x v="604"/>
    <x v="0"/>
    <x v="1"/>
    <x v="3"/>
    <x v="1"/>
    <x v="3"/>
    <n v="44"/>
    <x v="596"/>
    <x v="26"/>
    <n v="126277"/>
    <n v="0.13"/>
    <x v="2"/>
    <s v="Manaus"/>
    <m/>
    <s v="High"/>
    <x v="28"/>
    <s v="Long Term"/>
  </r>
  <r>
    <s v="E02478"/>
    <x v="605"/>
    <x v="6"/>
    <x v="2"/>
    <x v="2"/>
    <x v="1"/>
    <x v="2"/>
    <n v="33"/>
    <x v="597"/>
    <x v="11"/>
    <n v="119631"/>
    <n v="0.06"/>
    <x v="0"/>
    <s v="Phoenix"/>
    <m/>
    <s v="High"/>
    <x v="12"/>
    <s v="Long Term"/>
  </r>
  <r>
    <s v="E04170"/>
    <x v="606"/>
    <x v="9"/>
    <x v="0"/>
    <x v="0"/>
    <x v="1"/>
    <x v="1"/>
    <n v="26"/>
    <x v="598"/>
    <x v="6"/>
    <n v="256561"/>
    <n v="0.39"/>
    <x v="0"/>
    <s v="Austin"/>
    <m/>
    <s v="High"/>
    <x v="5"/>
    <s v="Short Term"/>
  </r>
  <r>
    <s v="E00929"/>
    <x v="607"/>
    <x v="29"/>
    <x v="0"/>
    <x v="2"/>
    <x v="0"/>
    <x v="3"/>
    <n v="45"/>
    <x v="127"/>
    <x v="6"/>
    <n v="66958"/>
    <n v="0"/>
    <x v="0"/>
    <s v="Miami"/>
    <m/>
    <s v="Mid"/>
    <x v="5"/>
    <s v="Short Term"/>
  </r>
  <r>
    <s v="E00530"/>
    <x v="608"/>
    <x v="0"/>
    <x v="2"/>
    <x v="1"/>
    <x v="0"/>
    <x v="1"/>
    <n v="46"/>
    <x v="599"/>
    <x v="18"/>
    <n v="158897"/>
    <n v="0.1"/>
    <x v="1"/>
    <s v="Chongqing"/>
    <m/>
    <s v="High"/>
    <x v="14"/>
    <s v="Long Term"/>
  </r>
  <r>
    <s v="E03824"/>
    <x v="609"/>
    <x v="1"/>
    <x v="0"/>
    <x v="3"/>
    <x v="1"/>
    <x v="2"/>
    <n v="37"/>
    <x v="600"/>
    <x v="20"/>
    <n v="71695"/>
    <n v="0"/>
    <x v="0"/>
    <s v="Phoenix"/>
    <m/>
    <s v="Mid"/>
    <x v="19"/>
    <s v="Long Term"/>
  </r>
  <r>
    <s v="E02492"/>
    <x v="610"/>
    <x v="4"/>
    <x v="6"/>
    <x v="3"/>
    <x v="1"/>
    <x v="1"/>
    <n v="40"/>
    <x v="601"/>
    <x v="15"/>
    <n v="73779"/>
    <n v="0"/>
    <x v="1"/>
    <s v="Chongqing"/>
    <d v="2019-09-05T00:00:00"/>
    <s v="Mid"/>
    <x v="5"/>
    <s v="Short Term"/>
  </r>
  <r>
    <s v="E01733"/>
    <x v="611"/>
    <x v="6"/>
    <x v="2"/>
    <x v="2"/>
    <x v="0"/>
    <x v="1"/>
    <n v="45"/>
    <x v="571"/>
    <x v="24"/>
    <n v="123640"/>
    <n v="7.0000000000000007E-2"/>
    <x v="1"/>
    <s v="Shanghai"/>
    <m/>
    <s v="High"/>
    <x v="25"/>
    <s v="Long Term"/>
  </r>
  <r>
    <s v="E02857"/>
    <x v="612"/>
    <x v="7"/>
    <x v="2"/>
    <x v="2"/>
    <x v="0"/>
    <x v="2"/>
    <n v="33"/>
    <x v="602"/>
    <x v="15"/>
    <n v="46878"/>
    <n v="0"/>
    <x v="0"/>
    <s v="Miami"/>
    <m/>
    <s v="Low"/>
    <x v="16"/>
    <s v="Long Term"/>
  </r>
  <r>
    <s v="E04938"/>
    <x v="613"/>
    <x v="7"/>
    <x v="6"/>
    <x v="2"/>
    <x v="0"/>
    <x v="2"/>
    <n v="64"/>
    <x v="603"/>
    <x v="13"/>
    <n v="57032"/>
    <n v="0"/>
    <x v="0"/>
    <s v="Miami"/>
    <m/>
    <s v="Mid"/>
    <x v="27"/>
    <s v="Long Term"/>
  </r>
  <r>
    <s v="E04952"/>
    <x v="614"/>
    <x v="4"/>
    <x v="2"/>
    <x v="1"/>
    <x v="0"/>
    <x v="3"/>
    <n v="57"/>
    <x v="604"/>
    <x v="26"/>
    <n v="98150"/>
    <n v="0"/>
    <x v="2"/>
    <s v="Rio de Janerio"/>
    <m/>
    <s v="Mid"/>
    <x v="28"/>
    <s v="Long Term"/>
  </r>
  <r>
    <s v="E02420"/>
    <x v="615"/>
    <x v="2"/>
    <x v="6"/>
    <x v="1"/>
    <x v="0"/>
    <x v="1"/>
    <n v="35"/>
    <x v="605"/>
    <x v="5"/>
    <n v="171426"/>
    <n v="0.15"/>
    <x v="1"/>
    <s v="Beijing"/>
    <s v="9/22/2017"/>
    <s v="High"/>
    <x v="22"/>
    <s v="Short Term"/>
  </r>
  <r>
    <s v="E01639"/>
    <x v="616"/>
    <x v="7"/>
    <x v="1"/>
    <x v="1"/>
    <x v="0"/>
    <x v="2"/>
    <n v="55"/>
    <x v="606"/>
    <x v="9"/>
    <n v="48266"/>
    <n v="0"/>
    <x v="0"/>
    <s v="Chicago"/>
    <m/>
    <s v="Low"/>
    <x v="9"/>
    <s v="Short Term"/>
  </r>
  <r>
    <s v="E03947"/>
    <x v="617"/>
    <x v="9"/>
    <x v="1"/>
    <x v="0"/>
    <x v="1"/>
    <x v="3"/>
    <n v="36"/>
    <x v="607"/>
    <x v="7"/>
    <n v="223404"/>
    <n v="0.32"/>
    <x v="0"/>
    <s v="Columbus"/>
    <m/>
    <s v="High"/>
    <x v="7"/>
    <s v="Short Term"/>
  </r>
  <r>
    <s v="E04535"/>
    <x v="618"/>
    <x v="27"/>
    <x v="0"/>
    <x v="2"/>
    <x v="0"/>
    <x v="1"/>
    <n v="57"/>
    <x v="608"/>
    <x v="15"/>
    <n v="74854"/>
    <n v="0"/>
    <x v="0"/>
    <s v="Seattle"/>
    <m/>
    <s v="Mid"/>
    <x v="16"/>
    <s v="Long Term"/>
  </r>
  <r>
    <s v="E00380"/>
    <x v="619"/>
    <x v="9"/>
    <x v="3"/>
    <x v="2"/>
    <x v="0"/>
    <x v="2"/>
    <n v="48"/>
    <x v="172"/>
    <x v="26"/>
    <n v="217783"/>
    <n v="0.36"/>
    <x v="0"/>
    <s v="Seattle"/>
    <m/>
    <s v="High"/>
    <x v="28"/>
    <s v="Long Term"/>
  </r>
  <r>
    <s v="E01432"/>
    <x v="620"/>
    <x v="28"/>
    <x v="0"/>
    <x v="1"/>
    <x v="0"/>
    <x v="3"/>
    <n v="53"/>
    <x v="609"/>
    <x v="18"/>
    <n v="44735"/>
    <n v="0"/>
    <x v="2"/>
    <s v="Manaus"/>
    <m/>
    <s v="Low"/>
    <x v="14"/>
    <s v="Long Term"/>
  </r>
  <r>
    <s v="E02628"/>
    <x v="621"/>
    <x v="13"/>
    <x v="1"/>
    <x v="1"/>
    <x v="0"/>
    <x v="2"/>
    <n v="41"/>
    <x v="100"/>
    <x v="26"/>
    <n v="50685"/>
    <n v="0"/>
    <x v="0"/>
    <s v="Columbus"/>
    <m/>
    <s v="Mid"/>
    <x v="28"/>
    <s v="Long Term"/>
  </r>
  <r>
    <s v="E03578"/>
    <x v="622"/>
    <x v="13"/>
    <x v="2"/>
    <x v="0"/>
    <x v="1"/>
    <x v="1"/>
    <n v="34"/>
    <x v="490"/>
    <x v="7"/>
    <n v="58993"/>
    <n v="0"/>
    <x v="0"/>
    <s v="Austin"/>
    <m/>
    <s v="Mid"/>
    <x v="7"/>
    <s v="Short Term"/>
  </r>
  <r>
    <s v="E03563"/>
    <x v="623"/>
    <x v="19"/>
    <x v="5"/>
    <x v="3"/>
    <x v="1"/>
    <x v="2"/>
    <n v="47"/>
    <x v="610"/>
    <x v="6"/>
    <n v="115765"/>
    <n v="0"/>
    <x v="0"/>
    <s v="Miami"/>
    <d v="2021-02-02T00:00:00"/>
    <s v="High"/>
    <x v="22"/>
    <s v="Short Term"/>
  </r>
  <r>
    <s v="E02781"/>
    <x v="624"/>
    <x v="2"/>
    <x v="3"/>
    <x v="1"/>
    <x v="0"/>
    <x v="1"/>
    <n v="63"/>
    <x v="611"/>
    <x v="26"/>
    <n v="193044"/>
    <n v="0.15"/>
    <x v="0"/>
    <s v="Miami"/>
    <m/>
    <s v="High"/>
    <x v="28"/>
    <s v="Long Term"/>
  </r>
  <r>
    <s v="E04739"/>
    <x v="625"/>
    <x v="7"/>
    <x v="6"/>
    <x v="0"/>
    <x v="0"/>
    <x v="0"/>
    <n v="65"/>
    <x v="612"/>
    <x v="24"/>
    <n v="56686"/>
    <n v="0"/>
    <x v="0"/>
    <s v="Seattle"/>
    <d v="2015-09-06T00:00:00"/>
    <s v="Mid"/>
    <x v="9"/>
    <s v="Short Term"/>
  </r>
  <r>
    <s v="E02665"/>
    <x v="626"/>
    <x v="0"/>
    <x v="1"/>
    <x v="1"/>
    <x v="0"/>
    <x v="0"/>
    <n v="33"/>
    <x v="325"/>
    <x v="3"/>
    <n v="131652"/>
    <n v="0.11"/>
    <x v="0"/>
    <s v="Seattle"/>
    <m/>
    <s v="High"/>
    <x v="0"/>
    <s v="Short Term"/>
  </r>
  <r>
    <s v="E04132"/>
    <x v="627"/>
    <x v="2"/>
    <x v="6"/>
    <x v="1"/>
    <x v="0"/>
    <x v="0"/>
    <n v="45"/>
    <x v="613"/>
    <x v="20"/>
    <n v="150577"/>
    <n v="0.25"/>
    <x v="0"/>
    <s v="Miami"/>
    <m/>
    <s v="High"/>
    <x v="19"/>
    <s v="Long Term"/>
  </r>
  <r>
    <s v="E00276"/>
    <x v="628"/>
    <x v="11"/>
    <x v="5"/>
    <x v="0"/>
    <x v="0"/>
    <x v="3"/>
    <n v="37"/>
    <x v="614"/>
    <x v="7"/>
    <n v="87359"/>
    <n v="0.11"/>
    <x v="2"/>
    <s v="Rio de Janerio"/>
    <m/>
    <s v="Mid"/>
    <x v="0"/>
    <s v="Short Term"/>
  </r>
  <r>
    <s v="E04277"/>
    <x v="629"/>
    <x v="13"/>
    <x v="2"/>
    <x v="2"/>
    <x v="0"/>
    <x v="1"/>
    <n v="60"/>
    <x v="615"/>
    <x v="15"/>
    <n v="51877"/>
    <n v="0"/>
    <x v="1"/>
    <s v="Beijing"/>
    <m/>
    <s v="Mid"/>
    <x v="16"/>
    <s v="Long Term"/>
  </r>
  <r>
    <s v="E03890"/>
    <x v="630"/>
    <x v="29"/>
    <x v="0"/>
    <x v="1"/>
    <x v="1"/>
    <x v="1"/>
    <n v="43"/>
    <x v="219"/>
    <x v="5"/>
    <n v="86417"/>
    <n v="0"/>
    <x v="0"/>
    <s v="Chicago"/>
    <m/>
    <s v="Mid"/>
    <x v="4"/>
    <s v="Short Term"/>
  </r>
  <r>
    <s v="E02012"/>
    <x v="631"/>
    <x v="27"/>
    <x v="0"/>
    <x v="0"/>
    <x v="0"/>
    <x v="1"/>
    <n v="65"/>
    <x v="616"/>
    <x v="13"/>
    <n v="96548"/>
    <n v="0"/>
    <x v="0"/>
    <s v="Austin"/>
    <m/>
    <s v="Mid"/>
    <x v="27"/>
    <s v="Long Term"/>
  </r>
  <r>
    <s v="E02881"/>
    <x v="632"/>
    <x v="4"/>
    <x v="3"/>
    <x v="1"/>
    <x v="0"/>
    <x v="1"/>
    <n v="43"/>
    <x v="617"/>
    <x v="15"/>
    <n v="92940"/>
    <n v="0"/>
    <x v="1"/>
    <s v="Chengdu"/>
    <m/>
    <s v="Mid"/>
    <x v="16"/>
    <s v="Long Term"/>
  </r>
  <r>
    <s v="E03750"/>
    <x v="633"/>
    <x v="13"/>
    <x v="3"/>
    <x v="2"/>
    <x v="1"/>
    <x v="1"/>
    <n v="28"/>
    <x v="618"/>
    <x v="7"/>
    <n v="61410"/>
    <n v="0"/>
    <x v="0"/>
    <s v="Phoenix"/>
    <m/>
    <s v="Mid"/>
    <x v="7"/>
    <s v="Short Term"/>
  </r>
  <r>
    <s v="E00605"/>
    <x v="634"/>
    <x v="6"/>
    <x v="1"/>
    <x v="2"/>
    <x v="0"/>
    <x v="0"/>
    <n v="61"/>
    <x v="619"/>
    <x v="22"/>
    <n v="110302"/>
    <n v="0.06"/>
    <x v="0"/>
    <s v="Miami"/>
    <m/>
    <s v="High"/>
    <x v="23"/>
    <s v="Long Term"/>
  </r>
  <r>
    <s v="E04641"/>
    <x v="635"/>
    <x v="2"/>
    <x v="5"/>
    <x v="2"/>
    <x v="0"/>
    <x v="0"/>
    <n v="45"/>
    <x v="620"/>
    <x v="7"/>
    <n v="187205"/>
    <n v="0.24"/>
    <x v="0"/>
    <s v="Columbus"/>
    <s v="6/20/2022"/>
    <s v="High"/>
    <x v="5"/>
    <s v="Short Term"/>
  </r>
  <r>
    <s v="E01019"/>
    <x v="636"/>
    <x v="4"/>
    <x v="2"/>
    <x v="3"/>
    <x v="1"/>
    <x v="2"/>
    <n v="45"/>
    <x v="621"/>
    <x v="24"/>
    <n v="81687"/>
    <n v="0"/>
    <x v="0"/>
    <s v="Phoenix"/>
    <m/>
    <s v="Mid"/>
    <x v="25"/>
    <s v="Long Term"/>
  </r>
  <r>
    <s v="E01519"/>
    <x v="637"/>
    <x v="9"/>
    <x v="0"/>
    <x v="2"/>
    <x v="1"/>
    <x v="3"/>
    <n v="54"/>
    <x v="622"/>
    <x v="8"/>
    <n v="241083"/>
    <n v="0.39"/>
    <x v="0"/>
    <s v="Columbus"/>
    <m/>
    <s v="High"/>
    <x v="8"/>
    <s v="Long Term"/>
  </r>
  <r>
    <s v="E03694"/>
    <x v="638"/>
    <x v="9"/>
    <x v="1"/>
    <x v="2"/>
    <x v="0"/>
    <x v="0"/>
    <n v="38"/>
    <x v="623"/>
    <x v="7"/>
    <n v="223805"/>
    <n v="0.36"/>
    <x v="0"/>
    <s v="Chicago"/>
    <m/>
    <s v="High"/>
    <x v="7"/>
    <s v="Short Term"/>
  </r>
  <r>
    <s v="E01123"/>
    <x v="639"/>
    <x v="2"/>
    <x v="3"/>
    <x v="3"/>
    <x v="0"/>
    <x v="2"/>
    <n v="27"/>
    <x v="624"/>
    <x v="9"/>
    <n v="161759"/>
    <n v="0.16"/>
    <x v="0"/>
    <s v="Miami"/>
    <m/>
    <s v="High"/>
    <x v="9"/>
    <s v="Short Term"/>
  </r>
  <r>
    <s v="E01366"/>
    <x v="640"/>
    <x v="3"/>
    <x v="0"/>
    <x v="0"/>
    <x v="1"/>
    <x v="0"/>
    <n v="40"/>
    <x v="625"/>
    <x v="3"/>
    <n v="95899"/>
    <n v="0.1"/>
    <x v="0"/>
    <s v="Columbus"/>
    <d v="2021-08-03T00:00:00"/>
    <s v="Mid"/>
    <x v="11"/>
    <s v="Short Term"/>
  </r>
  <r>
    <s v="E04005"/>
    <x v="641"/>
    <x v="4"/>
    <x v="1"/>
    <x v="3"/>
    <x v="1"/>
    <x v="1"/>
    <n v="49"/>
    <x v="626"/>
    <x v="3"/>
    <n v="80700"/>
    <n v="0"/>
    <x v="0"/>
    <s v="Columbus"/>
    <m/>
    <s v="Mid"/>
    <x v="0"/>
    <s v="Short Term"/>
  </r>
  <r>
    <s v="E02770"/>
    <x v="642"/>
    <x v="6"/>
    <x v="4"/>
    <x v="2"/>
    <x v="1"/>
    <x v="1"/>
    <n v="54"/>
    <x v="627"/>
    <x v="1"/>
    <n v="128136"/>
    <n v="0.05"/>
    <x v="1"/>
    <s v="Beijing"/>
    <m/>
    <s v="High"/>
    <x v="1"/>
    <s v="Long Term"/>
  </r>
  <r>
    <s v="E04018"/>
    <x v="643"/>
    <x v="13"/>
    <x v="6"/>
    <x v="3"/>
    <x v="0"/>
    <x v="2"/>
    <n v="39"/>
    <x v="628"/>
    <x v="5"/>
    <n v="58745"/>
    <n v="0"/>
    <x v="0"/>
    <s v="Austin"/>
    <m/>
    <s v="Mid"/>
    <x v="4"/>
    <s v="Short Term"/>
  </r>
  <r>
    <s v="E01591"/>
    <x v="644"/>
    <x v="1"/>
    <x v="0"/>
    <x v="3"/>
    <x v="0"/>
    <x v="1"/>
    <n v="57"/>
    <x v="629"/>
    <x v="27"/>
    <n v="76202"/>
    <n v="0"/>
    <x v="0"/>
    <s v="Austin"/>
    <s v="12/18/1994"/>
    <s v="Mid"/>
    <x v="11"/>
    <s v="Short Term"/>
  </r>
  <r>
    <s v="E04940"/>
    <x v="645"/>
    <x v="9"/>
    <x v="2"/>
    <x v="2"/>
    <x v="1"/>
    <x v="0"/>
    <n v="36"/>
    <x v="630"/>
    <x v="7"/>
    <n v="195200"/>
    <n v="0.36"/>
    <x v="0"/>
    <s v="Austin"/>
    <m/>
    <s v="High"/>
    <x v="7"/>
    <s v="Short Term"/>
  </r>
  <r>
    <s v="E03465"/>
    <x v="646"/>
    <x v="13"/>
    <x v="1"/>
    <x v="1"/>
    <x v="0"/>
    <x v="1"/>
    <n v="45"/>
    <x v="631"/>
    <x v="0"/>
    <n v="71454"/>
    <n v="0"/>
    <x v="1"/>
    <s v="Shanghai"/>
    <m/>
    <s v="Mid"/>
    <x v="4"/>
    <s v="Short Term"/>
  </r>
  <r>
    <s v="E03870"/>
    <x v="647"/>
    <x v="21"/>
    <x v="0"/>
    <x v="1"/>
    <x v="0"/>
    <x v="2"/>
    <n v="30"/>
    <x v="632"/>
    <x v="6"/>
    <n v="94652"/>
    <n v="0"/>
    <x v="0"/>
    <s v="Seattle"/>
    <m/>
    <s v="Mid"/>
    <x v="5"/>
    <s v="Short Term"/>
  </r>
  <r>
    <s v="E01927"/>
    <x v="648"/>
    <x v="1"/>
    <x v="0"/>
    <x v="1"/>
    <x v="1"/>
    <x v="0"/>
    <n v="34"/>
    <x v="633"/>
    <x v="0"/>
    <n v="63411"/>
    <n v="0"/>
    <x v="0"/>
    <s v="Miami"/>
    <m/>
    <s v="Mid"/>
    <x v="20"/>
    <s v="Short Term"/>
  </r>
  <r>
    <s v="E03064"/>
    <x v="649"/>
    <x v="13"/>
    <x v="2"/>
    <x v="2"/>
    <x v="1"/>
    <x v="1"/>
    <n v="31"/>
    <x v="634"/>
    <x v="6"/>
    <n v="67171"/>
    <n v="0"/>
    <x v="1"/>
    <s v="Chongqing"/>
    <d v="2021-01-05T00:00:00"/>
    <s v="Mid"/>
    <x v="6"/>
    <s v="Short Term"/>
  </r>
  <r>
    <s v="E01883"/>
    <x v="650"/>
    <x v="0"/>
    <x v="3"/>
    <x v="2"/>
    <x v="0"/>
    <x v="3"/>
    <n v="28"/>
    <x v="635"/>
    <x v="3"/>
    <n v="152036"/>
    <n v="0.15"/>
    <x v="2"/>
    <s v="Rio de Janerio"/>
    <m/>
    <s v="High"/>
    <x v="0"/>
    <s v="Short Term"/>
  </r>
  <r>
    <s v="E03984"/>
    <x v="651"/>
    <x v="8"/>
    <x v="5"/>
    <x v="1"/>
    <x v="0"/>
    <x v="0"/>
    <n v="55"/>
    <x v="636"/>
    <x v="9"/>
    <n v="95562"/>
    <n v="0"/>
    <x v="0"/>
    <s v="Chicago"/>
    <m/>
    <s v="Mid"/>
    <x v="9"/>
    <s v="Short Term"/>
  </r>
  <r>
    <s v="E00446"/>
    <x v="652"/>
    <x v="4"/>
    <x v="2"/>
    <x v="0"/>
    <x v="1"/>
    <x v="2"/>
    <n v="30"/>
    <x v="637"/>
    <x v="3"/>
    <n v="96092"/>
    <n v="0"/>
    <x v="0"/>
    <s v="Austin"/>
    <m/>
    <s v="Mid"/>
    <x v="0"/>
    <s v="Short Term"/>
  </r>
  <r>
    <s v="E02825"/>
    <x v="653"/>
    <x v="9"/>
    <x v="5"/>
    <x v="1"/>
    <x v="1"/>
    <x v="1"/>
    <n v="63"/>
    <x v="638"/>
    <x v="11"/>
    <n v="254289"/>
    <n v="0.39"/>
    <x v="0"/>
    <s v="Chicago"/>
    <m/>
    <s v="High"/>
    <x v="12"/>
    <s v="Long Term"/>
  </r>
  <r>
    <s v="E04174"/>
    <x v="654"/>
    <x v="3"/>
    <x v="0"/>
    <x v="0"/>
    <x v="1"/>
    <x v="2"/>
    <n v="26"/>
    <x v="639"/>
    <x v="3"/>
    <n v="69110"/>
    <n v="0.05"/>
    <x v="0"/>
    <s v="Chicago"/>
    <m/>
    <s v="Mid"/>
    <x v="0"/>
    <s v="Short Term"/>
  </r>
  <r>
    <s v="E01899"/>
    <x v="655"/>
    <x v="9"/>
    <x v="6"/>
    <x v="2"/>
    <x v="1"/>
    <x v="2"/>
    <n v="52"/>
    <x v="640"/>
    <x v="12"/>
    <n v="236314"/>
    <n v="0.34"/>
    <x v="0"/>
    <s v="Miami"/>
    <m/>
    <s v="High"/>
    <x v="13"/>
    <s v="Long Term"/>
  </r>
  <r>
    <s v="E02562"/>
    <x v="656"/>
    <x v="7"/>
    <x v="6"/>
    <x v="3"/>
    <x v="1"/>
    <x v="3"/>
    <n v="51"/>
    <x v="641"/>
    <x v="26"/>
    <n v="45206"/>
    <n v="0"/>
    <x v="0"/>
    <s v="Columbus"/>
    <m/>
    <s v="Low"/>
    <x v="28"/>
    <s v="Long Term"/>
  </r>
  <r>
    <s v="E01006"/>
    <x v="657"/>
    <x v="9"/>
    <x v="1"/>
    <x v="0"/>
    <x v="0"/>
    <x v="1"/>
    <n v="25"/>
    <x v="509"/>
    <x v="9"/>
    <n v="210708"/>
    <n v="0.33"/>
    <x v="0"/>
    <s v="Chicago"/>
    <m/>
    <s v="High"/>
    <x v="9"/>
    <s v="Short Term"/>
  </r>
  <r>
    <s v="E02903"/>
    <x v="658"/>
    <x v="27"/>
    <x v="0"/>
    <x v="3"/>
    <x v="1"/>
    <x v="3"/>
    <n v="40"/>
    <x v="642"/>
    <x v="9"/>
    <n v="87770"/>
    <n v="0"/>
    <x v="0"/>
    <s v="Austin"/>
    <m/>
    <s v="Mid"/>
    <x v="9"/>
    <s v="Short Term"/>
  </r>
  <r>
    <s v="E03642"/>
    <x v="659"/>
    <x v="6"/>
    <x v="3"/>
    <x v="3"/>
    <x v="0"/>
    <x v="2"/>
    <n v="38"/>
    <x v="643"/>
    <x v="16"/>
    <n v="106858"/>
    <n v="0.05"/>
    <x v="0"/>
    <s v="Seattle"/>
    <m/>
    <s v="High"/>
    <x v="17"/>
    <s v="Short Term"/>
  </r>
  <r>
    <s v="E02884"/>
    <x v="660"/>
    <x v="2"/>
    <x v="4"/>
    <x v="3"/>
    <x v="1"/>
    <x v="2"/>
    <n v="60"/>
    <x v="644"/>
    <x v="16"/>
    <n v="155788"/>
    <n v="0.17"/>
    <x v="0"/>
    <s v="Seattle"/>
    <m/>
    <s v="High"/>
    <x v="17"/>
    <s v="Short Term"/>
  </r>
  <r>
    <s v="E00701"/>
    <x v="661"/>
    <x v="15"/>
    <x v="4"/>
    <x v="2"/>
    <x v="0"/>
    <x v="3"/>
    <n v="45"/>
    <x v="645"/>
    <x v="3"/>
    <n v="74891"/>
    <n v="0"/>
    <x v="2"/>
    <s v="Rio de Janerio"/>
    <m/>
    <s v="Mid"/>
    <x v="0"/>
    <s v="Short Term"/>
  </r>
  <r>
    <s v="E04720"/>
    <x v="662"/>
    <x v="8"/>
    <x v="5"/>
    <x v="3"/>
    <x v="1"/>
    <x v="1"/>
    <n v="28"/>
    <x v="646"/>
    <x v="9"/>
    <n v="95670"/>
    <n v="0"/>
    <x v="0"/>
    <s v="Phoenix"/>
    <m/>
    <s v="Mid"/>
    <x v="11"/>
    <s v="Short Term"/>
  </r>
  <r>
    <s v="E01985"/>
    <x v="663"/>
    <x v="5"/>
    <x v="2"/>
    <x v="0"/>
    <x v="0"/>
    <x v="0"/>
    <n v="65"/>
    <x v="647"/>
    <x v="28"/>
    <n v="67837"/>
    <n v="0"/>
    <x v="0"/>
    <s v="Austin"/>
    <m/>
    <s v="Mid"/>
    <x v="31"/>
    <s v="Long Term"/>
  </r>
  <r>
    <s v="E03273"/>
    <x v="664"/>
    <x v="13"/>
    <x v="2"/>
    <x v="0"/>
    <x v="1"/>
    <x v="1"/>
    <n v="41"/>
    <x v="648"/>
    <x v="22"/>
    <n v="72425"/>
    <n v="0"/>
    <x v="1"/>
    <s v="Beijing"/>
    <m/>
    <s v="Mid"/>
    <x v="23"/>
    <s v="Long Term"/>
  </r>
  <r>
    <s v="E02415"/>
    <x v="665"/>
    <x v="4"/>
    <x v="2"/>
    <x v="3"/>
    <x v="0"/>
    <x v="3"/>
    <n v="52"/>
    <x v="649"/>
    <x v="21"/>
    <n v="93103"/>
    <n v="0"/>
    <x v="0"/>
    <s v="Phoenix"/>
    <m/>
    <s v="Mid"/>
    <x v="21"/>
    <s v="Long Term"/>
  </r>
  <r>
    <s v="E02877"/>
    <x v="666"/>
    <x v="8"/>
    <x v="5"/>
    <x v="3"/>
    <x v="0"/>
    <x v="2"/>
    <n v="56"/>
    <x v="650"/>
    <x v="16"/>
    <n v="76272"/>
    <n v="0"/>
    <x v="0"/>
    <s v="Miami"/>
    <s v="10/22/2021"/>
    <s v="Mid"/>
    <x v="7"/>
    <s v="Short Term"/>
  </r>
  <r>
    <s v="E00091"/>
    <x v="667"/>
    <x v="13"/>
    <x v="1"/>
    <x v="1"/>
    <x v="0"/>
    <x v="1"/>
    <n v="48"/>
    <x v="651"/>
    <x v="13"/>
    <n v="55760"/>
    <n v="0"/>
    <x v="0"/>
    <s v="Austin"/>
    <m/>
    <s v="Mid"/>
    <x v="27"/>
    <s v="Long Term"/>
  </r>
  <r>
    <s v="E02563"/>
    <x v="668"/>
    <x v="9"/>
    <x v="3"/>
    <x v="3"/>
    <x v="0"/>
    <x v="2"/>
    <n v="36"/>
    <x v="652"/>
    <x v="6"/>
    <n v="253294"/>
    <n v="0.4"/>
    <x v="0"/>
    <s v="Miami"/>
    <m/>
    <s v="High"/>
    <x v="5"/>
    <s v="Short Term"/>
  </r>
  <r>
    <s v="E04221"/>
    <x v="669"/>
    <x v="13"/>
    <x v="1"/>
    <x v="3"/>
    <x v="1"/>
    <x v="2"/>
    <n v="60"/>
    <x v="653"/>
    <x v="26"/>
    <n v="58671"/>
    <n v="0"/>
    <x v="0"/>
    <s v="Columbus"/>
    <m/>
    <s v="Mid"/>
    <x v="28"/>
    <s v="Long Term"/>
  </r>
  <r>
    <s v="E04887"/>
    <x v="670"/>
    <x v="5"/>
    <x v="2"/>
    <x v="0"/>
    <x v="0"/>
    <x v="1"/>
    <n v="40"/>
    <x v="654"/>
    <x v="7"/>
    <n v="55457"/>
    <n v="0"/>
    <x v="0"/>
    <s v="Columbus"/>
    <m/>
    <s v="Mid"/>
    <x v="7"/>
    <s v="Short Term"/>
  </r>
  <r>
    <s v="E03170"/>
    <x v="671"/>
    <x v="5"/>
    <x v="2"/>
    <x v="1"/>
    <x v="0"/>
    <x v="1"/>
    <n v="63"/>
    <x v="655"/>
    <x v="5"/>
    <n v="72340"/>
    <n v="0"/>
    <x v="0"/>
    <s v="Phoenix"/>
    <d v="2019-03-04T00:00:00"/>
    <s v="Mid"/>
    <x v="6"/>
    <s v="Short Term"/>
  </r>
  <r>
    <s v="E01636"/>
    <x v="672"/>
    <x v="6"/>
    <x v="6"/>
    <x v="3"/>
    <x v="0"/>
    <x v="2"/>
    <n v="29"/>
    <x v="656"/>
    <x v="0"/>
    <n v="122054"/>
    <n v="0.06"/>
    <x v="0"/>
    <s v="Phoenix"/>
    <m/>
    <s v="High"/>
    <x v="20"/>
    <s v="Short Term"/>
  </r>
  <r>
    <s v="E01387"/>
    <x v="673"/>
    <x v="2"/>
    <x v="0"/>
    <x v="1"/>
    <x v="0"/>
    <x v="1"/>
    <n v="27"/>
    <x v="657"/>
    <x v="7"/>
    <n v="167100"/>
    <n v="0.2"/>
    <x v="1"/>
    <s v="Chengdu"/>
    <m/>
    <s v="High"/>
    <x v="7"/>
    <s v="Short Term"/>
  </r>
  <r>
    <s v="E01363"/>
    <x v="674"/>
    <x v="1"/>
    <x v="0"/>
    <x v="3"/>
    <x v="0"/>
    <x v="2"/>
    <n v="53"/>
    <x v="658"/>
    <x v="1"/>
    <n v="78153"/>
    <n v="0"/>
    <x v="0"/>
    <s v="Miami"/>
    <m/>
    <s v="Mid"/>
    <x v="1"/>
    <s v="Long Term"/>
  </r>
  <r>
    <s v="E02249"/>
    <x v="675"/>
    <x v="6"/>
    <x v="1"/>
    <x v="1"/>
    <x v="0"/>
    <x v="2"/>
    <n v="37"/>
    <x v="659"/>
    <x v="6"/>
    <n v="103524"/>
    <n v="0.09"/>
    <x v="0"/>
    <s v="Phoenix"/>
    <m/>
    <s v="High"/>
    <x v="5"/>
    <s v="Short Term"/>
  </r>
  <r>
    <s v="E02987"/>
    <x v="676"/>
    <x v="6"/>
    <x v="0"/>
    <x v="3"/>
    <x v="1"/>
    <x v="2"/>
    <n v="30"/>
    <x v="660"/>
    <x v="5"/>
    <n v="119906"/>
    <n v="0.05"/>
    <x v="0"/>
    <s v="Columbus"/>
    <m/>
    <s v="High"/>
    <x v="4"/>
    <s v="Short Term"/>
  </r>
  <r>
    <s v="E03655"/>
    <x v="677"/>
    <x v="7"/>
    <x v="6"/>
    <x v="2"/>
    <x v="0"/>
    <x v="2"/>
    <n v="28"/>
    <x v="661"/>
    <x v="6"/>
    <n v="45061"/>
    <n v="0"/>
    <x v="0"/>
    <s v="Miami"/>
    <m/>
    <s v="Low"/>
    <x v="5"/>
    <s v="Short Term"/>
  </r>
  <r>
    <s v="E04048"/>
    <x v="678"/>
    <x v="30"/>
    <x v="0"/>
    <x v="3"/>
    <x v="1"/>
    <x v="1"/>
    <n v="51"/>
    <x v="662"/>
    <x v="13"/>
    <n v="91399"/>
    <n v="0"/>
    <x v="0"/>
    <s v="Seattle"/>
    <m/>
    <s v="Mid"/>
    <x v="27"/>
    <s v="Long Term"/>
  </r>
  <r>
    <s v="E03626"/>
    <x v="679"/>
    <x v="14"/>
    <x v="0"/>
    <x v="0"/>
    <x v="1"/>
    <x v="3"/>
    <n v="28"/>
    <x v="663"/>
    <x v="5"/>
    <n v="97336"/>
    <n v="0"/>
    <x v="0"/>
    <s v="Austin"/>
    <m/>
    <s v="Mid"/>
    <x v="4"/>
    <s v="Short Term"/>
  </r>
  <r>
    <s v="E03694"/>
    <x v="680"/>
    <x v="0"/>
    <x v="3"/>
    <x v="3"/>
    <x v="0"/>
    <x v="0"/>
    <n v="31"/>
    <x v="664"/>
    <x v="5"/>
    <n v="124629"/>
    <n v="0.1"/>
    <x v="0"/>
    <s v="Columbus"/>
    <m/>
    <s v="High"/>
    <x v="4"/>
    <s v="Short Term"/>
  </r>
  <r>
    <s v="E02920"/>
    <x v="681"/>
    <x v="9"/>
    <x v="4"/>
    <x v="2"/>
    <x v="0"/>
    <x v="2"/>
    <n v="28"/>
    <x v="665"/>
    <x v="9"/>
    <n v="231850"/>
    <n v="0.39"/>
    <x v="0"/>
    <s v="Miami"/>
    <m/>
    <s v="High"/>
    <x v="9"/>
    <s v="Short Term"/>
  </r>
  <r>
    <s v="E03220"/>
    <x v="682"/>
    <x v="6"/>
    <x v="3"/>
    <x v="0"/>
    <x v="1"/>
    <x v="3"/>
    <n v="34"/>
    <x v="666"/>
    <x v="7"/>
    <n v="128329"/>
    <n v="0.08"/>
    <x v="0"/>
    <s v="Phoenix"/>
    <m/>
    <s v="High"/>
    <x v="7"/>
    <s v="Short Term"/>
  </r>
  <r>
    <s v="E01347"/>
    <x v="683"/>
    <x v="9"/>
    <x v="6"/>
    <x v="2"/>
    <x v="1"/>
    <x v="3"/>
    <n v="44"/>
    <x v="223"/>
    <x v="9"/>
    <n v="186033"/>
    <n v="0.34"/>
    <x v="2"/>
    <s v="Sao Paulo"/>
    <m/>
    <s v="High"/>
    <x v="9"/>
    <s v="Short Term"/>
  </r>
  <r>
    <s v="E03968"/>
    <x v="684"/>
    <x v="0"/>
    <x v="6"/>
    <x v="1"/>
    <x v="1"/>
    <x v="1"/>
    <n v="60"/>
    <x v="332"/>
    <x v="9"/>
    <n v="121480"/>
    <n v="0.14000000000000001"/>
    <x v="0"/>
    <s v="Phoenix"/>
    <m/>
    <s v="High"/>
    <x v="9"/>
    <s v="Short Term"/>
  </r>
  <r>
    <s v="E04299"/>
    <x v="685"/>
    <x v="2"/>
    <x v="4"/>
    <x v="2"/>
    <x v="0"/>
    <x v="2"/>
    <n v="41"/>
    <x v="667"/>
    <x v="22"/>
    <n v="153275"/>
    <n v="0.24"/>
    <x v="0"/>
    <s v="Columbus"/>
    <m/>
    <s v="High"/>
    <x v="23"/>
    <s v="Long Term"/>
  </r>
  <r>
    <s v="E01150"/>
    <x v="686"/>
    <x v="4"/>
    <x v="2"/>
    <x v="0"/>
    <x v="0"/>
    <x v="1"/>
    <n v="62"/>
    <x v="668"/>
    <x v="6"/>
    <n v="97830"/>
    <n v="0"/>
    <x v="0"/>
    <s v="Austin"/>
    <m/>
    <s v="Mid"/>
    <x v="5"/>
    <s v="Short Term"/>
  </r>
  <r>
    <s v="E03774"/>
    <x v="687"/>
    <x v="9"/>
    <x v="6"/>
    <x v="3"/>
    <x v="0"/>
    <x v="3"/>
    <n v="47"/>
    <x v="669"/>
    <x v="10"/>
    <n v="239394"/>
    <n v="0.32"/>
    <x v="0"/>
    <s v="Austin"/>
    <m/>
    <s v="High"/>
    <x v="10"/>
    <s v="Long Term"/>
  </r>
  <r>
    <s v="E01638"/>
    <x v="688"/>
    <x v="7"/>
    <x v="1"/>
    <x v="2"/>
    <x v="0"/>
    <x v="1"/>
    <n v="62"/>
    <x v="670"/>
    <x v="12"/>
    <n v="49738"/>
    <n v="0"/>
    <x v="1"/>
    <s v="Beijing"/>
    <m/>
    <s v="Low"/>
    <x v="13"/>
    <s v="Long Term"/>
  </r>
  <r>
    <s v="E01877"/>
    <x v="689"/>
    <x v="7"/>
    <x v="3"/>
    <x v="1"/>
    <x v="0"/>
    <x v="3"/>
    <n v="33"/>
    <x v="671"/>
    <x v="7"/>
    <n v="45049"/>
    <n v="0"/>
    <x v="0"/>
    <s v="Seattle"/>
    <m/>
    <s v="Low"/>
    <x v="7"/>
    <s v="Short Term"/>
  </r>
  <r>
    <s v="E01193"/>
    <x v="690"/>
    <x v="2"/>
    <x v="1"/>
    <x v="0"/>
    <x v="0"/>
    <x v="1"/>
    <n v="27"/>
    <x v="97"/>
    <x v="6"/>
    <n v="153628"/>
    <n v="0.28999999999999998"/>
    <x v="1"/>
    <s v="Chongqing"/>
    <d v="2020-12-12T00:00:00"/>
    <s v="High"/>
    <x v="22"/>
    <s v="Short Term"/>
  </r>
  <r>
    <s v="E01789"/>
    <x v="691"/>
    <x v="0"/>
    <x v="2"/>
    <x v="1"/>
    <x v="1"/>
    <x v="1"/>
    <n v="25"/>
    <x v="672"/>
    <x v="9"/>
    <n v="142731"/>
    <n v="0.11"/>
    <x v="1"/>
    <s v="Shanghai"/>
    <d v="2022-03-06T00:00:00"/>
    <s v="High"/>
    <x v="22"/>
    <s v="Short Term"/>
  </r>
  <r>
    <s v="E01422"/>
    <x v="692"/>
    <x v="0"/>
    <x v="6"/>
    <x v="2"/>
    <x v="0"/>
    <x v="3"/>
    <n v="29"/>
    <x v="673"/>
    <x v="6"/>
    <n v="137106"/>
    <n v="0.12"/>
    <x v="2"/>
    <s v="Sao Paulo"/>
    <m/>
    <s v="High"/>
    <x v="5"/>
    <s v="Short Term"/>
  </r>
  <r>
    <s v="E00440"/>
    <x v="693"/>
    <x v="9"/>
    <x v="1"/>
    <x v="3"/>
    <x v="0"/>
    <x v="1"/>
    <n v="54"/>
    <x v="674"/>
    <x v="26"/>
    <n v="183239"/>
    <n v="0.32"/>
    <x v="0"/>
    <s v="Seattle"/>
    <m/>
    <s v="High"/>
    <x v="28"/>
    <s v="Long Term"/>
  </r>
  <r>
    <s v="E00145"/>
    <x v="694"/>
    <x v="7"/>
    <x v="3"/>
    <x v="1"/>
    <x v="0"/>
    <x v="2"/>
    <n v="28"/>
    <x v="675"/>
    <x v="3"/>
    <n v="45819"/>
    <n v="0"/>
    <x v="0"/>
    <s v="Miami"/>
    <m/>
    <s v="Low"/>
    <x v="0"/>
    <s v="Short Term"/>
  </r>
  <r>
    <s v="E04150"/>
    <x v="695"/>
    <x v="7"/>
    <x v="3"/>
    <x v="0"/>
    <x v="0"/>
    <x v="1"/>
    <n v="54"/>
    <x v="676"/>
    <x v="2"/>
    <n v="55518"/>
    <n v="0"/>
    <x v="0"/>
    <s v="Columbus"/>
    <m/>
    <s v="Mid"/>
    <x v="28"/>
    <s v="Long Term"/>
  </r>
  <r>
    <s v="E02846"/>
    <x v="696"/>
    <x v="6"/>
    <x v="6"/>
    <x v="1"/>
    <x v="0"/>
    <x v="1"/>
    <n v="50"/>
    <x v="677"/>
    <x v="14"/>
    <n v="108134"/>
    <n v="0.1"/>
    <x v="1"/>
    <s v="Shanghai"/>
    <m/>
    <s v="High"/>
    <x v="15"/>
    <s v="Long Term"/>
  </r>
  <r>
    <s v="E04247"/>
    <x v="697"/>
    <x v="6"/>
    <x v="6"/>
    <x v="0"/>
    <x v="0"/>
    <x v="0"/>
    <n v="55"/>
    <x v="678"/>
    <x v="27"/>
    <n v="113950"/>
    <n v="0.09"/>
    <x v="0"/>
    <s v="Miami"/>
    <m/>
    <s v="High"/>
    <x v="32"/>
    <s v="Long Term"/>
  </r>
  <r>
    <s v="E02613"/>
    <x v="698"/>
    <x v="9"/>
    <x v="6"/>
    <x v="2"/>
    <x v="0"/>
    <x v="1"/>
    <n v="52"/>
    <x v="679"/>
    <x v="25"/>
    <n v="182035"/>
    <n v="0.3"/>
    <x v="0"/>
    <s v="Chicago"/>
    <m/>
    <s v="High"/>
    <x v="26"/>
    <s v="Long Term"/>
  </r>
  <r>
    <s v="E03349"/>
    <x v="699"/>
    <x v="2"/>
    <x v="3"/>
    <x v="2"/>
    <x v="1"/>
    <x v="1"/>
    <n v="35"/>
    <x v="680"/>
    <x v="5"/>
    <n v="181356"/>
    <n v="0.23"/>
    <x v="1"/>
    <s v="Beijing"/>
    <m/>
    <s v="High"/>
    <x v="4"/>
    <s v="Short Term"/>
  </r>
  <r>
    <s v="E03648"/>
    <x v="700"/>
    <x v="5"/>
    <x v="2"/>
    <x v="3"/>
    <x v="0"/>
    <x v="0"/>
    <n v="26"/>
    <x v="681"/>
    <x v="3"/>
    <n v="66084"/>
    <n v="0"/>
    <x v="0"/>
    <s v="Seattle"/>
    <m/>
    <s v="Mid"/>
    <x v="0"/>
    <s v="Short Term"/>
  </r>
  <r>
    <s v="E02192"/>
    <x v="701"/>
    <x v="29"/>
    <x v="0"/>
    <x v="2"/>
    <x v="0"/>
    <x v="3"/>
    <n v="43"/>
    <x v="682"/>
    <x v="22"/>
    <n v="76912"/>
    <n v="0"/>
    <x v="2"/>
    <s v="Sao Paulo"/>
    <m/>
    <s v="Mid"/>
    <x v="23"/>
    <s v="Long Term"/>
  </r>
  <r>
    <s v="E03981"/>
    <x v="702"/>
    <x v="22"/>
    <x v="5"/>
    <x v="0"/>
    <x v="0"/>
    <x v="1"/>
    <n v="63"/>
    <x v="683"/>
    <x v="7"/>
    <n v="67987"/>
    <n v="0"/>
    <x v="0"/>
    <s v="Miami"/>
    <m/>
    <s v="Mid"/>
    <x v="7"/>
    <s v="Short Term"/>
  </r>
  <r>
    <s v="E03262"/>
    <x v="703"/>
    <x v="13"/>
    <x v="6"/>
    <x v="1"/>
    <x v="1"/>
    <x v="2"/>
    <n v="65"/>
    <x v="684"/>
    <x v="17"/>
    <n v="59833"/>
    <n v="0"/>
    <x v="0"/>
    <s v="Columbus"/>
    <m/>
    <s v="Mid"/>
    <x v="18"/>
    <s v="Long Term"/>
  </r>
  <r>
    <s v="E02716"/>
    <x v="704"/>
    <x v="0"/>
    <x v="6"/>
    <x v="2"/>
    <x v="1"/>
    <x v="1"/>
    <n v="45"/>
    <x v="685"/>
    <x v="17"/>
    <n v="128468"/>
    <n v="0.11"/>
    <x v="0"/>
    <s v="Chicago"/>
    <m/>
    <s v="High"/>
    <x v="18"/>
    <s v="Long Term"/>
  </r>
  <r>
    <s v="E00245"/>
    <x v="705"/>
    <x v="6"/>
    <x v="2"/>
    <x v="3"/>
    <x v="1"/>
    <x v="0"/>
    <n v="42"/>
    <x v="686"/>
    <x v="24"/>
    <n v="102440"/>
    <n v="0.06"/>
    <x v="0"/>
    <s v="Chicago"/>
    <m/>
    <s v="High"/>
    <x v="25"/>
    <s v="Long Term"/>
  </r>
  <r>
    <s v="E04123"/>
    <x v="706"/>
    <x v="9"/>
    <x v="0"/>
    <x v="2"/>
    <x v="1"/>
    <x v="0"/>
    <n v="59"/>
    <x v="687"/>
    <x v="22"/>
    <n v="246619"/>
    <n v="0.36"/>
    <x v="0"/>
    <s v="Miami"/>
    <m/>
    <s v="High"/>
    <x v="25"/>
    <s v="Long Term"/>
  </r>
  <r>
    <s v="E03471"/>
    <x v="707"/>
    <x v="6"/>
    <x v="4"/>
    <x v="3"/>
    <x v="0"/>
    <x v="3"/>
    <n v="42"/>
    <x v="688"/>
    <x v="5"/>
    <n v="101143"/>
    <n v="0.06"/>
    <x v="0"/>
    <s v="Miami"/>
    <m/>
    <s v="High"/>
    <x v="4"/>
    <s v="Short Term"/>
  </r>
  <r>
    <s v="E00717"/>
    <x v="708"/>
    <x v="20"/>
    <x v="4"/>
    <x v="1"/>
    <x v="0"/>
    <x v="3"/>
    <n v="45"/>
    <x v="689"/>
    <x v="17"/>
    <n v="51404"/>
    <n v="0"/>
    <x v="2"/>
    <s v="Manaus"/>
    <d v="2009-06-12T00:00:00"/>
    <s v="Mid"/>
    <x v="5"/>
    <s v="Short Term"/>
  </r>
  <r>
    <s v="E01966"/>
    <x v="709"/>
    <x v="17"/>
    <x v="5"/>
    <x v="2"/>
    <x v="1"/>
    <x v="2"/>
    <n v="45"/>
    <x v="690"/>
    <x v="16"/>
    <n v="87292"/>
    <n v="0"/>
    <x v="0"/>
    <s v="Columbus"/>
    <m/>
    <s v="Mid"/>
    <x v="17"/>
    <s v="Short Term"/>
  </r>
  <r>
    <s v="E03683"/>
    <x v="710"/>
    <x v="2"/>
    <x v="6"/>
    <x v="2"/>
    <x v="0"/>
    <x v="1"/>
    <n v="28"/>
    <x v="691"/>
    <x v="3"/>
    <n v="182321"/>
    <n v="0.28000000000000003"/>
    <x v="1"/>
    <s v="Beijing"/>
    <m/>
    <s v="High"/>
    <x v="5"/>
    <s v="Short Term"/>
  </r>
  <r>
    <s v="E03694"/>
    <x v="711"/>
    <x v="28"/>
    <x v="0"/>
    <x v="3"/>
    <x v="1"/>
    <x v="2"/>
    <n v="51"/>
    <x v="692"/>
    <x v="15"/>
    <n v="53929"/>
    <n v="0"/>
    <x v="0"/>
    <s v="Miami"/>
    <s v="12/22/2017"/>
    <s v="Mid"/>
    <x v="9"/>
    <s v="Short Term"/>
  </r>
  <r>
    <s v="E04766"/>
    <x v="712"/>
    <x v="9"/>
    <x v="3"/>
    <x v="1"/>
    <x v="0"/>
    <x v="1"/>
    <n v="38"/>
    <x v="693"/>
    <x v="14"/>
    <n v="191571"/>
    <n v="0.32"/>
    <x v="0"/>
    <s v="Austin"/>
    <m/>
    <s v="High"/>
    <x v="12"/>
    <s v="Long Term"/>
  </r>
  <r>
    <s v="E01465"/>
    <x v="713"/>
    <x v="0"/>
    <x v="3"/>
    <x v="3"/>
    <x v="0"/>
    <x v="2"/>
    <n v="62"/>
    <x v="694"/>
    <x v="8"/>
    <n v="150555"/>
    <n v="0.13"/>
    <x v="0"/>
    <s v="Phoenix"/>
    <m/>
    <s v="High"/>
    <x v="8"/>
    <s v="Long Term"/>
  </r>
  <r>
    <s v="E00206"/>
    <x v="714"/>
    <x v="6"/>
    <x v="1"/>
    <x v="3"/>
    <x v="1"/>
    <x v="1"/>
    <n v="52"/>
    <x v="695"/>
    <x v="8"/>
    <n v="122890"/>
    <n v="7.0000000000000007E-2"/>
    <x v="1"/>
    <s v="Shanghai"/>
    <m/>
    <s v="High"/>
    <x v="8"/>
    <s v="Long Term"/>
  </r>
  <r>
    <s v="E04088"/>
    <x v="715"/>
    <x v="9"/>
    <x v="1"/>
    <x v="0"/>
    <x v="1"/>
    <x v="1"/>
    <n v="52"/>
    <x v="696"/>
    <x v="1"/>
    <n v="216999"/>
    <n v="0.37"/>
    <x v="0"/>
    <s v="Miami"/>
    <m/>
    <s v="High"/>
    <x v="1"/>
    <s v="Long Term"/>
  </r>
  <r>
    <s v="E02066"/>
    <x v="716"/>
    <x v="6"/>
    <x v="4"/>
    <x v="3"/>
    <x v="1"/>
    <x v="1"/>
    <n v="48"/>
    <x v="697"/>
    <x v="16"/>
    <n v="110565"/>
    <n v="0.09"/>
    <x v="1"/>
    <s v="Beijing"/>
    <m/>
    <s v="High"/>
    <x v="17"/>
    <s v="Short Term"/>
  </r>
  <r>
    <s v="E03227"/>
    <x v="717"/>
    <x v="12"/>
    <x v="0"/>
    <x v="2"/>
    <x v="1"/>
    <x v="2"/>
    <n v="38"/>
    <x v="698"/>
    <x v="16"/>
    <n v="48762"/>
    <n v="0"/>
    <x v="0"/>
    <s v="Seattle"/>
    <m/>
    <s v="Low"/>
    <x v="17"/>
    <s v="Short Term"/>
  </r>
  <r>
    <s v="E03364"/>
    <x v="718"/>
    <x v="25"/>
    <x v="5"/>
    <x v="2"/>
    <x v="0"/>
    <x v="1"/>
    <n v="51"/>
    <x v="699"/>
    <x v="5"/>
    <n v="87036"/>
    <n v="0"/>
    <x v="1"/>
    <s v="Chongqing"/>
    <m/>
    <s v="Mid"/>
    <x v="4"/>
    <s v="Short Term"/>
  </r>
  <r>
    <s v="E00607"/>
    <x v="719"/>
    <x v="2"/>
    <x v="6"/>
    <x v="2"/>
    <x v="1"/>
    <x v="2"/>
    <n v="32"/>
    <x v="700"/>
    <x v="0"/>
    <n v="177443"/>
    <n v="0.16"/>
    <x v="0"/>
    <s v="Seattle"/>
    <m/>
    <s v="High"/>
    <x v="20"/>
    <s v="Short Term"/>
  </r>
  <r>
    <s v="E02258"/>
    <x v="720"/>
    <x v="14"/>
    <x v="0"/>
    <x v="0"/>
    <x v="0"/>
    <x v="1"/>
    <n v="36"/>
    <x v="701"/>
    <x v="0"/>
    <n v="75862"/>
    <n v="0"/>
    <x v="0"/>
    <s v="Austin"/>
    <m/>
    <s v="Mid"/>
    <x v="20"/>
    <s v="Short Term"/>
  </r>
  <r>
    <s v="E03681"/>
    <x v="721"/>
    <x v="15"/>
    <x v="4"/>
    <x v="0"/>
    <x v="0"/>
    <x v="1"/>
    <n v="45"/>
    <x v="645"/>
    <x v="3"/>
    <n v="90870"/>
    <n v="0"/>
    <x v="0"/>
    <s v="Chicago"/>
    <m/>
    <s v="Mid"/>
    <x v="0"/>
    <s v="Short Term"/>
  </r>
  <r>
    <s v="E02298"/>
    <x v="722"/>
    <x v="11"/>
    <x v="5"/>
    <x v="3"/>
    <x v="0"/>
    <x v="1"/>
    <n v="32"/>
    <x v="702"/>
    <x v="15"/>
    <n v="99202"/>
    <n v="0.11"/>
    <x v="0"/>
    <s v="Phoenix"/>
    <m/>
    <s v="Mid"/>
    <x v="17"/>
    <s v="Short Term"/>
  </r>
  <r>
    <s v="E02984"/>
    <x v="723"/>
    <x v="4"/>
    <x v="6"/>
    <x v="3"/>
    <x v="1"/>
    <x v="1"/>
    <n v="45"/>
    <x v="703"/>
    <x v="26"/>
    <n v="92293"/>
    <n v="0"/>
    <x v="1"/>
    <s v="Chengdu"/>
    <m/>
    <s v="Mid"/>
    <x v="28"/>
    <s v="Long Term"/>
  </r>
  <r>
    <s v="E02440"/>
    <x v="724"/>
    <x v="29"/>
    <x v="0"/>
    <x v="3"/>
    <x v="1"/>
    <x v="2"/>
    <n v="54"/>
    <x v="704"/>
    <x v="27"/>
    <n v="63196"/>
    <n v="0"/>
    <x v="0"/>
    <s v="Chicago"/>
    <s v="10/26/2014"/>
    <s v="Mid"/>
    <x v="13"/>
    <s v="Long Term"/>
  </r>
  <r>
    <s v="E04699"/>
    <x v="725"/>
    <x v="25"/>
    <x v="5"/>
    <x v="2"/>
    <x v="0"/>
    <x v="1"/>
    <n v="48"/>
    <x v="705"/>
    <x v="14"/>
    <n v="65340"/>
    <n v="0"/>
    <x v="1"/>
    <s v="Shanghai"/>
    <d v="2018-09-05T00:00:00"/>
    <s v="Mid"/>
    <x v="7"/>
    <s v="Short Term"/>
  </r>
  <r>
    <s v="E03579"/>
    <x v="726"/>
    <x v="9"/>
    <x v="6"/>
    <x v="3"/>
    <x v="1"/>
    <x v="1"/>
    <n v="45"/>
    <x v="706"/>
    <x v="16"/>
    <n v="202680"/>
    <n v="0.32"/>
    <x v="0"/>
    <s v="Phoenix"/>
    <s v="8/17/2022"/>
    <s v="High"/>
    <x v="7"/>
    <s v="Short Term"/>
  </r>
  <r>
    <s v="E01649"/>
    <x v="727"/>
    <x v="3"/>
    <x v="0"/>
    <x v="1"/>
    <x v="0"/>
    <x v="3"/>
    <n v="46"/>
    <x v="707"/>
    <x v="5"/>
    <n v="77461"/>
    <n v="0.09"/>
    <x v="2"/>
    <s v="Sao Paulo"/>
    <m/>
    <s v="Mid"/>
    <x v="4"/>
    <s v="Short Term"/>
  </r>
  <r>
    <s v="E04969"/>
    <x v="728"/>
    <x v="19"/>
    <x v="5"/>
    <x v="0"/>
    <x v="0"/>
    <x v="1"/>
    <n v="40"/>
    <x v="708"/>
    <x v="0"/>
    <n v="109680"/>
    <n v="0"/>
    <x v="1"/>
    <s v="Chengdu"/>
    <m/>
    <s v="High"/>
    <x v="20"/>
    <s v="Short Term"/>
  </r>
  <r>
    <s v="E00170"/>
    <x v="729"/>
    <x v="2"/>
    <x v="2"/>
    <x v="1"/>
    <x v="0"/>
    <x v="0"/>
    <n v="61"/>
    <x v="709"/>
    <x v="1"/>
    <n v="159567"/>
    <n v="0.28000000000000003"/>
    <x v="0"/>
    <s v="Phoenix"/>
    <m/>
    <s v="High"/>
    <x v="1"/>
    <s v="Long Term"/>
  </r>
  <r>
    <s v="E00955"/>
    <x v="730"/>
    <x v="25"/>
    <x v="5"/>
    <x v="2"/>
    <x v="1"/>
    <x v="3"/>
    <n v="54"/>
    <x v="710"/>
    <x v="14"/>
    <n v="94407"/>
    <n v="0"/>
    <x v="2"/>
    <s v="Sao Paulo"/>
    <m/>
    <s v="Mid"/>
    <x v="15"/>
    <s v="Long Term"/>
  </r>
  <r>
    <s v="E00810"/>
    <x v="731"/>
    <x v="9"/>
    <x v="4"/>
    <x v="3"/>
    <x v="1"/>
    <x v="3"/>
    <n v="62"/>
    <x v="711"/>
    <x v="12"/>
    <n v="234594"/>
    <n v="0.33"/>
    <x v="0"/>
    <s v="Seattle"/>
    <m/>
    <s v="High"/>
    <x v="13"/>
    <s v="Long Term"/>
  </r>
  <r>
    <s v="E02798"/>
    <x v="732"/>
    <x v="28"/>
    <x v="0"/>
    <x v="2"/>
    <x v="1"/>
    <x v="2"/>
    <n v="48"/>
    <x v="712"/>
    <x v="12"/>
    <n v="43080"/>
    <n v="0"/>
    <x v="0"/>
    <s v="Austin"/>
    <m/>
    <s v="Low"/>
    <x v="13"/>
    <s v="Long Term"/>
  </r>
  <r>
    <s v="E04542"/>
    <x v="733"/>
    <x v="6"/>
    <x v="6"/>
    <x v="1"/>
    <x v="0"/>
    <x v="3"/>
    <n v="29"/>
    <x v="713"/>
    <x v="9"/>
    <n v="129541"/>
    <n v="0.08"/>
    <x v="0"/>
    <s v="Phoenix"/>
    <s v="5/24/2021"/>
    <s v="High"/>
    <x v="22"/>
    <s v="Short Term"/>
  </r>
  <r>
    <s v="E02818"/>
    <x v="734"/>
    <x v="2"/>
    <x v="2"/>
    <x v="0"/>
    <x v="1"/>
    <x v="3"/>
    <n v="39"/>
    <x v="714"/>
    <x v="11"/>
    <n v="165756"/>
    <n v="0.28000000000000003"/>
    <x v="0"/>
    <s v="Columbus"/>
    <d v="2020-09-06T00:00:00"/>
    <s v="High"/>
    <x v="7"/>
    <s v="Short Term"/>
  </r>
  <r>
    <s v="E02907"/>
    <x v="735"/>
    <x v="0"/>
    <x v="1"/>
    <x v="2"/>
    <x v="1"/>
    <x v="1"/>
    <n v="44"/>
    <x v="715"/>
    <x v="22"/>
    <n v="142878"/>
    <n v="0.12"/>
    <x v="0"/>
    <s v="Columbus"/>
    <m/>
    <s v="High"/>
    <x v="23"/>
    <s v="Long Term"/>
  </r>
  <r>
    <s v="E00023"/>
    <x v="736"/>
    <x v="2"/>
    <x v="5"/>
    <x v="1"/>
    <x v="1"/>
    <x v="2"/>
    <n v="52"/>
    <x v="716"/>
    <x v="2"/>
    <n v="187992"/>
    <n v="0.28000000000000003"/>
    <x v="0"/>
    <s v="Miami"/>
    <m/>
    <s v="High"/>
    <x v="2"/>
    <s v="Long Term"/>
  </r>
  <r>
    <s v="E02391"/>
    <x v="737"/>
    <x v="9"/>
    <x v="4"/>
    <x v="2"/>
    <x v="0"/>
    <x v="3"/>
    <n v="45"/>
    <x v="717"/>
    <x v="3"/>
    <n v="249801"/>
    <n v="0.39"/>
    <x v="2"/>
    <s v="Sao Paulo"/>
    <m/>
    <s v="High"/>
    <x v="0"/>
    <s v="Short Term"/>
  </r>
  <r>
    <s v="E01429"/>
    <x v="738"/>
    <x v="32"/>
    <x v="0"/>
    <x v="0"/>
    <x v="1"/>
    <x v="2"/>
    <n v="48"/>
    <x v="718"/>
    <x v="2"/>
    <n v="76505"/>
    <n v="0"/>
    <x v="0"/>
    <s v="Seattle"/>
    <d v="2007-08-04T00:00:00"/>
    <s v="Mid"/>
    <x v="22"/>
    <s v="Short Term"/>
  </r>
  <r>
    <s v="E00494"/>
    <x v="739"/>
    <x v="31"/>
    <x v="0"/>
    <x v="3"/>
    <x v="1"/>
    <x v="3"/>
    <n v="39"/>
    <x v="324"/>
    <x v="0"/>
    <n v="84297"/>
    <n v="0"/>
    <x v="2"/>
    <s v="Manaus"/>
    <m/>
    <s v="Mid"/>
    <x v="20"/>
    <s v="Short Term"/>
  </r>
  <r>
    <s v="E00634"/>
    <x v="740"/>
    <x v="4"/>
    <x v="2"/>
    <x v="2"/>
    <x v="0"/>
    <x v="3"/>
    <n v="53"/>
    <x v="719"/>
    <x v="5"/>
    <n v="75769"/>
    <n v="0"/>
    <x v="2"/>
    <s v="Manaus"/>
    <s v="7/17/2020"/>
    <s v="Mid"/>
    <x v="9"/>
    <s v="Short Term"/>
  </r>
  <r>
    <s v="E01249"/>
    <x v="741"/>
    <x v="9"/>
    <x v="3"/>
    <x v="2"/>
    <x v="1"/>
    <x v="2"/>
    <n v="41"/>
    <x v="720"/>
    <x v="11"/>
    <n v="235619"/>
    <n v="0.3"/>
    <x v="0"/>
    <s v="Seattle"/>
    <m/>
    <s v="High"/>
    <x v="12"/>
    <s v="Long Term"/>
  </r>
  <r>
    <s v="E04683"/>
    <x v="742"/>
    <x v="2"/>
    <x v="5"/>
    <x v="2"/>
    <x v="1"/>
    <x v="3"/>
    <n v="40"/>
    <x v="721"/>
    <x v="6"/>
    <n v="187187"/>
    <n v="0.18"/>
    <x v="2"/>
    <s v="Manaus"/>
    <m/>
    <s v="High"/>
    <x v="5"/>
    <s v="Short Term"/>
  </r>
  <r>
    <s v="E04732"/>
    <x v="743"/>
    <x v="24"/>
    <x v="0"/>
    <x v="0"/>
    <x v="1"/>
    <x v="3"/>
    <n v="48"/>
    <x v="722"/>
    <x v="17"/>
    <n v="68987"/>
    <n v="0"/>
    <x v="0"/>
    <s v="Chicago"/>
    <s v="4/22/2006"/>
    <s v="Mid"/>
    <x v="22"/>
    <s v="Short Term"/>
  </r>
  <r>
    <s v="E03834"/>
    <x v="744"/>
    <x v="2"/>
    <x v="5"/>
    <x v="2"/>
    <x v="1"/>
    <x v="2"/>
    <n v="41"/>
    <x v="723"/>
    <x v="26"/>
    <n v="155926"/>
    <n v="0.24"/>
    <x v="0"/>
    <s v="Columbus"/>
    <s v="5/30/2008"/>
    <s v="High"/>
    <x v="6"/>
    <s v="Short Term"/>
  </r>
  <r>
    <s v="E02923"/>
    <x v="745"/>
    <x v="4"/>
    <x v="3"/>
    <x v="2"/>
    <x v="1"/>
    <x v="1"/>
    <n v="54"/>
    <x v="724"/>
    <x v="0"/>
    <n v="93668"/>
    <n v="0"/>
    <x v="0"/>
    <s v="Chicago"/>
    <m/>
    <s v="Mid"/>
    <x v="20"/>
    <s v="Short Term"/>
  </r>
  <r>
    <s v="E02642"/>
    <x v="746"/>
    <x v="16"/>
    <x v="4"/>
    <x v="0"/>
    <x v="1"/>
    <x v="2"/>
    <n v="38"/>
    <x v="725"/>
    <x v="3"/>
    <n v="69647"/>
    <n v="0"/>
    <x v="0"/>
    <s v="Miami"/>
    <s v="4/20/2022"/>
    <s v="Mid"/>
    <x v="11"/>
    <s v="Short Term"/>
  </r>
  <r>
    <s v="E00981"/>
    <x v="747"/>
    <x v="27"/>
    <x v="0"/>
    <x v="3"/>
    <x v="1"/>
    <x v="1"/>
    <n v="57"/>
    <x v="726"/>
    <x v="13"/>
    <n v="63318"/>
    <n v="0"/>
    <x v="0"/>
    <s v="Columbus"/>
    <m/>
    <s v="Mid"/>
    <x v="27"/>
    <s v="Long Term"/>
  </r>
  <r>
    <s v="E04157"/>
    <x v="748"/>
    <x v="4"/>
    <x v="6"/>
    <x v="1"/>
    <x v="1"/>
    <x v="1"/>
    <n v="63"/>
    <x v="727"/>
    <x v="5"/>
    <n v="77629"/>
    <n v="0"/>
    <x v="1"/>
    <s v="Beijing"/>
    <m/>
    <s v="Mid"/>
    <x v="4"/>
    <s v="Short Term"/>
  </r>
  <r>
    <s v="E03528"/>
    <x v="749"/>
    <x v="0"/>
    <x v="4"/>
    <x v="1"/>
    <x v="1"/>
    <x v="1"/>
    <n v="62"/>
    <x v="728"/>
    <x v="5"/>
    <n v="138808"/>
    <n v="0.15"/>
    <x v="1"/>
    <s v="Chongqing"/>
    <m/>
    <s v="High"/>
    <x v="4"/>
    <s v="Short Term"/>
  </r>
  <r>
    <s v="E04547"/>
    <x v="750"/>
    <x v="14"/>
    <x v="0"/>
    <x v="0"/>
    <x v="0"/>
    <x v="2"/>
    <n v="49"/>
    <x v="729"/>
    <x v="15"/>
    <n v="88777"/>
    <n v="0"/>
    <x v="0"/>
    <s v="Chicago"/>
    <m/>
    <s v="Mid"/>
    <x v="16"/>
    <s v="Long Term"/>
  </r>
  <r>
    <s v="E04415"/>
    <x v="751"/>
    <x v="2"/>
    <x v="3"/>
    <x v="3"/>
    <x v="0"/>
    <x v="1"/>
    <n v="60"/>
    <x v="730"/>
    <x v="18"/>
    <n v="186378"/>
    <n v="0.26"/>
    <x v="1"/>
    <s v="Chongqing"/>
    <m/>
    <s v="High"/>
    <x v="14"/>
    <s v="Long Term"/>
  </r>
  <r>
    <s v="E04484"/>
    <x v="752"/>
    <x v="10"/>
    <x v="5"/>
    <x v="0"/>
    <x v="0"/>
    <x v="1"/>
    <n v="45"/>
    <x v="731"/>
    <x v="16"/>
    <n v="60017"/>
    <n v="0"/>
    <x v="0"/>
    <s v="Chicago"/>
    <m/>
    <s v="Mid"/>
    <x v="17"/>
    <s v="Short Term"/>
  </r>
  <r>
    <s v="E02800"/>
    <x v="753"/>
    <x v="0"/>
    <x v="2"/>
    <x v="2"/>
    <x v="0"/>
    <x v="3"/>
    <n v="45"/>
    <x v="732"/>
    <x v="7"/>
    <n v="148991"/>
    <n v="0.12"/>
    <x v="2"/>
    <s v="Sao Paulo"/>
    <m/>
    <s v="High"/>
    <x v="7"/>
    <s v="Short Term"/>
  </r>
  <r>
    <s v="E04926"/>
    <x v="754"/>
    <x v="17"/>
    <x v="5"/>
    <x v="2"/>
    <x v="0"/>
    <x v="3"/>
    <n v="52"/>
    <x v="733"/>
    <x v="20"/>
    <n v="97398"/>
    <n v="0"/>
    <x v="2"/>
    <s v="Manaus"/>
    <m/>
    <s v="Mid"/>
    <x v="19"/>
    <s v="Long Term"/>
  </r>
  <r>
    <s v="E01268"/>
    <x v="755"/>
    <x v="15"/>
    <x v="4"/>
    <x v="1"/>
    <x v="0"/>
    <x v="1"/>
    <n v="63"/>
    <x v="734"/>
    <x v="26"/>
    <n v="72805"/>
    <n v="0"/>
    <x v="1"/>
    <s v="Shanghai"/>
    <m/>
    <s v="Mid"/>
    <x v="28"/>
    <s v="Long Term"/>
  </r>
  <r>
    <s v="E04853"/>
    <x v="756"/>
    <x v="26"/>
    <x v="2"/>
    <x v="0"/>
    <x v="0"/>
    <x v="1"/>
    <n v="46"/>
    <x v="735"/>
    <x v="9"/>
    <n v="72131"/>
    <n v="0"/>
    <x v="1"/>
    <s v="Shanghai"/>
    <m/>
    <s v="Mid"/>
    <x v="9"/>
    <s v="Short Term"/>
  </r>
  <r>
    <s v="E01209"/>
    <x v="757"/>
    <x v="6"/>
    <x v="4"/>
    <x v="1"/>
    <x v="1"/>
    <x v="2"/>
    <n v="64"/>
    <x v="736"/>
    <x v="27"/>
    <n v="104668"/>
    <n v="0.08"/>
    <x v="0"/>
    <s v="Columbus"/>
    <m/>
    <s v="High"/>
    <x v="32"/>
    <s v="Long Term"/>
  </r>
  <r>
    <s v="E02024"/>
    <x v="758"/>
    <x v="4"/>
    <x v="2"/>
    <x v="1"/>
    <x v="0"/>
    <x v="2"/>
    <n v="53"/>
    <x v="660"/>
    <x v="5"/>
    <n v="89769"/>
    <n v="0"/>
    <x v="0"/>
    <s v="Seattle"/>
    <m/>
    <s v="Mid"/>
    <x v="4"/>
    <s v="Short Term"/>
  </r>
  <r>
    <s v="E02427"/>
    <x v="759"/>
    <x v="6"/>
    <x v="2"/>
    <x v="3"/>
    <x v="0"/>
    <x v="1"/>
    <n v="27"/>
    <x v="737"/>
    <x v="7"/>
    <n v="127616"/>
    <n v="7.0000000000000007E-2"/>
    <x v="0"/>
    <s v="Columbus"/>
    <m/>
    <s v="High"/>
    <x v="7"/>
    <s v="Short Term"/>
  </r>
  <r>
    <s v="E00276"/>
    <x v="760"/>
    <x v="6"/>
    <x v="4"/>
    <x v="3"/>
    <x v="1"/>
    <x v="2"/>
    <n v="45"/>
    <x v="738"/>
    <x v="14"/>
    <n v="109883"/>
    <n v="7.0000000000000007E-2"/>
    <x v="0"/>
    <s v="Columbus"/>
    <m/>
    <s v="High"/>
    <x v="15"/>
    <s v="Long Term"/>
  </r>
  <r>
    <s v="E00951"/>
    <x v="761"/>
    <x v="20"/>
    <x v="4"/>
    <x v="1"/>
    <x v="0"/>
    <x v="1"/>
    <n v="25"/>
    <x v="739"/>
    <x v="9"/>
    <n v="47974"/>
    <n v="0"/>
    <x v="1"/>
    <s v="Chongqing"/>
    <m/>
    <s v="Low"/>
    <x v="9"/>
    <s v="Short Term"/>
  </r>
  <r>
    <s v="E03248"/>
    <x v="762"/>
    <x v="0"/>
    <x v="0"/>
    <x v="2"/>
    <x v="0"/>
    <x v="2"/>
    <n v="43"/>
    <x v="740"/>
    <x v="16"/>
    <n v="120321"/>
    <n v="0.12"/>
    <x v="0"/>
    <s v="Austin"/>
    <m/>
    <s v="High"/>
    <x v="17"/>
    <s v="Short Term"/>
  </r>
  <r>
    <s v="E04444"/>
    <x v="763"/>
    <x v="12"/>
    <x v="0"/>
    <x v="1"/>
    <x v="0"/>
    <x v="3"/>
    <n v="61"/>
    <x v="741"/>
    <x v="15"/>
    <n v="57446"/>
    <n v="0"/>
    <x v="0"/>
    <s v="Phoenix"/>
    <m/>
    <s v="Mid"/>
    <x v="16"/>
    <s v="Long Term"/>
  </r>
  <r>
    <s v="E02307"/>
    <x v="764"/>
    <x v="2"/>
    <x v="3"/>
    <x v="0"/>
    <x v="0"/>
    <x v="2"/>
    <n v="42"/>
    <x v="742"/>
    <x v="8"/>
    <n v="174099"/>
    <n v="0.26"/>
    <x v="0"/>
    <s v="Austin"/>
    <m/>
    <s v="High"/>
    <x v="8"/>
    <s v="Long Term"/>
  </r>
  <r>
    <s v="E02375"/>
    <x v="765"/>
    <x v="0"/>
    <x v="1"/>
    <x v="1"/>
    <x v="1"/>
    <x v="1"/>
    <n v="63"/>
    <x v="743"/>
    <x v="12"/>
    <n v="128703"/>
    <n v="0.13"/>
    <x v="0"/>
    <s v="Austin"/>
    <m/>
    <s v="High"/>
    <x v="13"/>
    <s v="Long Term"/>
  </r>
  <r>
    <s v="E02276"/>
    <x v="766"/>
    <x v="17"/>
    <x v="5"/>
    <x v="3"/>
    <x v="0"/>
    <x v="2"/>
    <n v="32"/>
    <x v="744"/>
    <x v="16"/>
    <n v="65247"/>
    <n v="0"/>
    <x v="0"/>
    <s v="Phoenix"/>
    <m/>
    <s v="Mid"/>
    <x v="17"/>
    <s v="Short Term"/>
  </r>
  <r>
    <s v="E02649"/>
    <x v="767"/>
    <x v="10"/>
    <x v="5"/>
    <x v="0"/>
    <x v="1"/>
    <x v="3"/>
    <n v="27"/>
    <x v="745"/>
    <x v="7"/>
    <n v="64247"/>
    <n v="0"/>
    <x v="2"/>
    <s v="Rio de Janerio"/>
    <m/>
    <s v="Mid"/>
    <x v="7"/>
    <s v="Short Term"/>
  </r>
  <r>
    <s v="E00503"/>
    <x v="768"/>
    <x v="6"/>
    <x v="4"/>
    <x v="0"/>
    <x v="0"/>
    <x v="2"/>
    <n v="33"/>
    <x v="280"/>
    <x v="14"/>
    <n v="118253"/>
    <n v="0.08"/>
    <x v="0"/>
    <s v="Austin"/>
    <m/>
    <s v="High"/>
    <x v="15"/>
    <s v="Long Term"/>
  </r>
  <r>
    <s v="E01706"/>
    <x v="769"/>
    <x v="19"/>
    <x v="5"/>
    <x v="1"/>
    <x v="0"/>
    <x v="1"/>
    <n v="45"/>
    <x v="746"/>
    <x v="18"/>
    <n v="109422"/>
    <n v="0"/>
    <x v="1"/>
    <s v="Chongqing"/>
    <m/>
    <s v="High"/>
    <x v="14"/>
    <s v="Long Term"/>
  </r>
  <r>
    <s v="E00676"/>
    <x v="770"/>
    <x v="6"/>
    <x v="4"/>
    <x v="3"/>
    <x v="1"/>
    <x v="1"/>
    <n v="41"/>
    <x v="747"/>
    <x v="3"/>
    <n v="126950"/>
    <n v="0.1"/>
    <x v="0"/>
    <s v="Chicago"/>
    <m/>
    <s v="High"/>
    <x v="0"/>
    <s v="Short Term"/>
  </r>
  <r>
    <s v="E02005"/>
    <x v="771"/>
    <x v="14"/>
    <x v="0"/>
    <x v="1"/>
    <x v="0"/>
    <x v="1"/>
    <n v="36"/>
    <x v="748"/>
    <x v="15"/>
    <n v="97500"/>
    <n v="0"/>
    <x v="0"/>
    <s v="Miami"/>
    <m/>
    <s v="Mid"/>
    <x v="16"/>
    <s v="Long Term"/>
  </r>
  <r>
    <s v="E01895"/>
    <x v="772"/>
    <x v="12"/>
    <x v="0"/>
    <x v="1"/>
    <x v="1"/>
    <x v="1"/>
    <n v="25"/>
    <x v="735"/>
    <x v="9"/>
    <n v="41844"/>
    <n v="0"/>
    <x v="1"/>
    <s v="Chongqing"/>
    <m/>
    <s v="Low"/>
    <x v="9"/>
    <s v="Short Term"/>
  </r>
  <r>
    <s v="E01396"/>
    <x v="773"/>
    <x v="13"/>
    <x v="3"/>
    <x v="0"/>
    <x v="1"/>
    <x v="1"/>
    <n v="43"/>
    <x v="749"/>
    <x v="15"/>
    <n v="58875"/>
    <n v="0"/>
    <x v="1"/>
    <s v="Chengdu"/>
    <m/>
    <s v="Mid"/>
    <x v="16"/>
    <s v="Long Term"/>
  </r>
  <r>
    <s v="E00749"/>
    <x v="774"/>
    <x v="5"/>
    <x v="2"/>
    <x v="1"/>
    <x v="0"/>
    <x v="1"/>
    <n v="37"/>
    <x v="750"/>
    <x v="16"/>
    <n v="64204"/>
    <n v="0"/>
    <x v="0"/>
    <s v="Columbus"/>
    <s v="4/20/2021"/>
    <s v="Mid"/>
    <x v="0"/>
    <s v="Short Term"/>
  </r>
  <r>
    <s v="E01941"/>
    <x v="775"/>
    <x v="13"/>
    <x v="2"/>
    <x v="3"/>
    <x v="0"/>
    <x v="1"/>
    <n v="42"/>
    <x v="751"/>
    <x v="22"/>
    <n v="67743"/>
    <n v="0"/>
    <x v="1"/>
    <s v="Beijing"/>
    <s v="12/25/2014"/>
    <s v="Mid"/>
    <x v="5"/>
    <s v="Short Term"/>
  </r>
  <r>
    <s v="E01413"/>
    <x v="587"/>
    <x v="26"/>
    <x v="2"/>
    <x v="2"/>
    <x v="0"/>
    <x v="0"/>
    <n v="60"/>
    <x v="752"/>
    <x v="1"/>
    <n v="71677"/>
    <n v="0"/>
    <x v="0"/>
    <s v="Columbus"/>
    <m/>
    <s v="Mid"/>
    <x v="1"/>
    <s v="Long Term"/>
  </r>
  <r>
    <s v="E03928"/>
    <x v="776"/>
    <x v="12"/>
    <x v="0"/>
    <x v="2"/>
    <x v="1"/>
    <x v="1"/>
    <n v="61"/>
    <x v="753"/>
    <x v="28"/>
    <n v="40063"/>
    <n v="0"/>
    <x v="0"/>
    <s v="Miami"/>
    <m/>
    <s v="Low"/>
    <x v="31"/>
    <s v="Long Term"/>
  </r>
  <r>
    <s v="E04109"/>
    <x v="777"/>
    <x v="12"/>
    <x v="0"/>
    <x v="1"/>
    <x v="0"/>
    <x v="2"/>
    <n v="55"/>
    <x v="754"/>
    <x v="18"/>
    <n v="40124"/>
    <n v="0"/>
    <x v="0"/>
    <s v="Austin"/>
    <m/>
    <s v="Low"/>
    <x v="14"/>
    <s v="Long Term"/>
  </r>
  <r>
    <s v="E03994"/>
    <x v="778"/>
    <x v="18"/>
    <x v="5"/>
    <x v="1"/>
    <x v="1"/>
    <x v="1"/>
    <n v="57"/>
    <x v="755"/>
    <x v="7"/>
    <n v="103183"/>
    <n v="0"/>
    <x v="0"/>
    <s v="Austin"/>
    <d v="2021-09-07T00:00:00"/>
    <s v="High"/>
    <x v="9"/>
    <s v="Short Term"/>
  </r>
  <r>
    <s v="E00639"/>
    <x v="779"/>
    <x v="27"/>
    <x v="0"/>
    <x v="3"/>
    <x v="1"/>
    <x v="1"/>
    <n v="54"/>
    <x v="756"/>
    <x v="25"/>
    <n v="95239"/>
    <n v="0"/>
    <x v="0"/>
    <s v="Phoenix"/>
    <m/>
    <s v="Mid"/>
    <x v="26"/>
    <s v="Long Term"/>
  </r>
  <r>
    <s v="E00608"/>
    <x v="631"/>
    <x v="25"/>
    <x v="5"/>
    <x v="1"/>
    <x v="0"/>
    <x v="1"/>
    <n v="29"/>
    <x v="757"/>
    <x v="3"/>
    <n v="75012"/>
    <n v="0"/>
    <x v="0"/>
    <s v="Chicago"/>
    <m/>
    <s v="Mid"/>
    <x v="0"/>
    <s v="Short Term"/>
  </r>
  <r>
    <s v="E04189"/>
    <x v="780"/>
    <x v="23"/>
    <x v="0"/>
    <x v="1"/>
    <x v="0"/>
    <x v="1"/>
    <n v="33"/>
    <x v="758"/>
    <x v="15"/>
    <n v="96366"/>
    <n v="0"/>
    <x v="1"/>
    <s v="Chengdu"/>
    <m/>
    <s v="Mid"/>
    <x v="16"/>
    <s v="Long Term"/>
  </r>
  <r>
    <s v="E02732"/>
    <x v="781"/>
    <x v="7"/>
    <x v="6"/>
    <x v="3"/>
    <x v="0"/>
    <x v="1"/>
    <n v="39"/>
    <x v="759"/>
    <x v="15"/>
    <n v="40897"/>
    <n v="0"/>
    <x v="0"/>
    <s v="Seattle"/>
    <m/>
    <s v="Low"/>
    <x v="16"/>
    <s v="Long Term"/>
  </r>
  <r>
    <s v="E00324"/>
    <x v="782"/>
    <x v="6"/>
    <x v="1"/>
    <x v="0"/>
    <x v="0"/>
    <x v="1"/>
    <n v="37"/>
    <x v="760"/>
    <x v="0"/>
    <n v="124928"/>
    <n v="0.06"/>
    <x v="1"/>
    <s v="Chongqing"/>
    <m/>
    <s v="High"/>
    <x v="20"/>
    <s v="Short Term"/>
  </r>
  <r>
    <s v="E00518"/>
    <x v="783"/>
    <x v="6"/>
    <x v="1"/>
    <x v="2"/>
    <x v="0"/>
    <x v="3"/>
    <n v="51"/>
    <x v="761"/>
    <x v="11"/>
    <n v="108221"/>
    <n v="0.05"/>
    <x v="2"/>
    <s v="Manaus"/>
    <m/>
    <s v="High"/>
    <x v="12"/>
    <s v="Long Term"/>
  </r>
  <r>
    <s v="E01286"/>
    <x v="784"/>
    <x v="15"/>
    <x v="4"/>
    <x v="3"/>
    <x v="1"/>
    <x v="2"/>
    <n v="46"/>
    <x v="762"/>
    <x v="26"/>
    <n v="75579"/>
    <n v="0"/>
    <x v="0"/>
    <s v="Seattle"/>
    <m/>
    <s v="Mid"/>
    <x v="28"/>
    <s v="Long Term"/>
  </r>
  <r>
    <s v="E04564"/>
    <x v="785"/>
    <x v="0"/>
    <x v="4"/>
    <x v="1"/>
    <x v="1"/>
    <x v="3"/>
    <n v="41"/>
    <x v="763"/>
    <x v="16"/>
    <n v="129903"/>
    <n v="0.13"/>
    <x v="2"/>
    <s v="Sao Paulo"/>
    <m/>
    <s v="High"/>
    <x v="20"/>
    <s v="Short Term"/>
  </r>
  <r>
    <s v="E02033"/>
    <x v="786"/>
    <x v="2"/>
    <x v="1"/>
    <x v="0"/>
    <x v="0"/>
    <x v="1"/>
    <n v="25"/>
    <x v="441"/>
    <x v="9"/>
    <n v="186870"/>
    <n v="0.2"/>
    <x v="1"/>
    <s v="Shanghai"/>
    <m/>
    <s v="High"/>
    <x v="9"/>
    <s v="Short Term"/>
  </r>
  <r>
    <s v="E00412"/>
    <x v="787"/>
    <x v="13"/>
    <x v="2"/>
    <x v="0"/>
    <x v="1"/>
    <x v="2"/>
    <n v="37"/>
    <x v="764"/>
    <x v="22"/>
    <n v="57531"/>
    <n v="0"/>
    <x v="0"/>
    <s v="Chicago"/>
    <m/>
    <s v="Mid"/>
    <x v="23"/>
    <s v="Long Term"/>
  </r>
  <r>
    <s v="E01844"/>
    <x v="788"/>
    <x v="7"/>
    <x v="1"/>
    <x v="0"/>
    <x v="1"/>
    <x v="1"/>
    <n v="46"/>
    <x v="765"/>
    <x v="24"/>
    <n v="55894"/>
    <n v="0"/>
    <x v="0"/>
    <s v="Seattle"/>
    <m/>
    <s v="Mid"/>
    <x v="25"/>
    <s v="Long Term"/>
  </r>
  <r>
    <s v="E00667"/>
    <x v="789"/>
    <x v="17"/>
    <x v="5"/>
    <x v="1"/>
    <x v="0"/>
    <x v="1"/>
    <n v="42"/>
    <x v="766"/>
    <x v="14"/>
    <n v="72903"/>
    <n v="0"/>
    <x v="0"/>
    <s v="Phoenix"/>
    <m/>
    <s v="Mid"/>
    <x v="15"/>
    <s v="Long Term"/>
  </r>
  <r>
    <s v="E02639"/>
    <x v="790"/>
    <x v="7"/>
    <x v="1"/>
    <x v="3"/>
    <x v="1"/>
    <x v="1"/>
    <n v="37"/>
    <x v="744"/>
    <x v="16"/>
    <n v="45369"/>
    <n v="0"/>
    <x v="1"/>
    <s v="Beijing"/>
    <m/>
    <s v="Low"/>
    <x v="17"/>
    <s v="Short Term"/>
  </r>
  <r>
    <s v="E00287"/>
    <x v="791"/>
    <x v="6"/>
    <x v="1"/>
    <x v="2"/>
    <x v="1"/>
    <x v="2"/>
    <n v="60"/>
    <x v="767"/>
    <x v="22"/>
    <n v="106578"/>
    <n v="0.09"/>
    <x v="0"/>
    <s v="Miami"/>
    <m/>
    <s v="High"/>
    <x v="23"/>
    <s v="Long Term"/>
  </r>
  <r>
    <s v="E02235"/>
    <x v="792"/>
    <x v="15"/>
    <x v="4"/>
    <x v="0"/>
    <x v="0"/>
    <x v="3"/>
    <n v="52"/>
    <x v="768"/>
    <x v="10"/>
    <n v="92994"/>
    <n v="0"/>
    <x v="0"/>
    <s v="Chicago"/>
    <m/>
    <s v="Mid"/>
    <x v="10"/>
    <s v="Long Term"/>
  </r>
  <r>
    <s v="E02720"/>
    <x v="793"/>
    <x v="4"/>
    <x v="2"/>
    <x v="2"/>
    <x v="1"/>
    <x v="1"/>
    <n v="59"/>
    <x v="769"/>
    <x v="1"/>
    <n v="83685"/>
    <n v="0"/>
    <x v="1"/>
    <s v="Beijing"/>
    <m/>
    <s v="Mid"/>
    <x v="1"/>
    <s v="Long Term"/>
  </r>
  <r>
    <s v="E03583"/>
    <x v="794"/>
    <x v="21"/>
    <x v="0"/>
    <x v="0"/>
    <x v="1"/>
    <x v="2"/>
    <n v="48"/>
    <x v="770"/>
    <x v="22"/>
    <n v="99335"/>
    <n v="0"/>
    <x v="0"/>
    <s v="Phoenix"/>
    <m/>
    <s v="Mid"/>
    <x v="23"/>
    <s v="Long Term"/>
  </r>
  <r>
    <s v="E01188"/>
    <x v="795"/>
    <x v="0"/>
    <x v="4"/>
    <x v="1"/>
    <x v="1"/>
    <x v="2"/>
    <n v="42"/>
    <x v="771"/>
    <x v="11"/>
    <n v="131179"/>
    <n v="0.15"/>
    <x v="0"/>
    <s v="Columbus"/>
    <m/>
    <s v="High"/>
    <x v="12"/>
    <s v="Long Term"/>
  </r>
  <r>
    <s v="E02428"/>
    <x v="796"/>
    <x v="3"/>
    <x v="0"/>
    <x v="2"/>
    <x v="1"/>
    <x v="1"/>
    <n v="35"/>
    <x v="772"/>
    <x v="0"/>
    <n v="73899"/>
    <n v="0.05"/>
    <x v="1"/>
    <s v="Chengdu"/>
    <m/>
    <s v="Mid"/>
    <x v="20"/>
    <s v="Short Term"/>
  </r>
  <r>
    <s v="E03289"/>
    <x v="797"/>
    <x v="9"/>
    <x v="3"/>
    <x v="1"/>
    <x v="1"/>
    <x v="1"/>
    <n v="64"/>
    <x v="773"/>
    <x v="11"/>
    <n v="252325"/>
    <n v="0.4"/>
    <x v="0"/>
    <s v="Columbus"/>
    <m/>
    <s v="High"/>
    <x v="12"/>
    <s v="Long Term"/>
  </r>
  <r>
    <s v="E01947"/>
    <x v="798"/>
    <x v="13"/>
    <x v="1"/>
    <x v="0"/>
    <x v="0"/>
    <x v="2"/>
    <n v="30"/>
    <x v="774"/>
    <x v="16"/>
    <n v="52697"/>
    <n v="0"/>
    <x v="0"/>
    <s v="Seattle"/>
    <m/>
    <s v="Mid"/>
    <x v="17"/>
    <s v="Short Term"/>
  </r>
  <r>
    <s v="E02024"/>
    <x v="799"/>
    <x v="19"/>
    <x v="5"/>
    <x v="2"/>
    <x v="0"/>
    <x v="3"/>
    <n v="29"/>
    <x v="775"/>
    <x v="6"/>
    <n v="123588"/>
    <n v="0"/>
    <x v="2"/>
    <s v="Sao Paulo"/>
    <m/>
    <s v="High"/>
    <x v="5"/>
    <s v="Short Term"/>
  </r>
  <r>
    <s v="E04249"/>
    <x v="800"/>
    <x v="9"/>
    <x v="3"/>
    <x v="3"/>
    <x v="0"/>
    <x v="1"/>
    <n v="47"/>
    <x v="205"/>
    <x v="9"/>
    <n v="243568"/>
    <n v="0.33"/>
    <x v="0"/>
    <s v="Austin"/>
    <m/>
    <s v="High"/>
    <x v="11"/>
    <s v="Short Term"/>
  </r>
  <r>
    <s v="E01090"/>
    <x v="801"/>
    <x v="2"/>
    <x v="2"/>
    <x v="0"/>
    <x v="1"/>
    <x v="1"/>
    <n v="49"/>
    <x v="776"/>
    <x v="23"/>
    <n v="199176"/>
    <n v="0.24"/>
    <x v="0"/>
    <s v="Phoenix"/>
    <m/>
    <s v="High"/>
    <x v="24"/>
    <s v="Long Term"/>
  </r>
  <r>
    <s v="E03830"/>
    <x v="802"/>
    <x v="1"/>
    <x v="0"/>
    <x v="2"/>
    <x v="0"/>
    <x v="1"/>
    <n v="56"/>
    <x v="777"/>
    <x v="19"/>
    <n v="82806"/>
    <n v="0"/>
    <x v="0"/>
    <s v="Seattle"/>
    <m/>
    <s v="Mid"/>
    <x v="30"/>
    <s v="Long Term"/>
  </r>
  <r>
    <s v="E04363"/>
    <x v="803"/>
    <x v="2"/>
    <x v="6"/>
    <x v="2"/>
    <x v="0"/>
    <x v="1"/>
    <n v="53"/>
    <x v="778"/>
    <x v="1"/>
    <n v="164399"/>
    <n v="0.25"/>
    <x v="0"/>
    <s v="Seattle"/>
    <m/>
    <s v="High"/>
    <x v="1"/>
    <s v="Long Term"/>
  </r>
  <r>
    <s v="E04920"/>
    <x v="804"/>
    <x v="0"/>
    <x v="4"/>
    <x v="1"/>
    <x v="0"/>
    <x v="1"/>
    <n v="32"/>
    <x v="779"/>
    <x v="5"/>
    <n v="154956"/>
    <n v="0.13"/>
    <x v="0"/>
    <s v="Phoenix"/>
    <m/>
    <s v="High"/>
    <x v="4"/>
    <s v="Short Term"/>
  </r>
  <r>
    <s v="E03866"/>
    <x v="805"/>
    <x v="0"/>
    <x v="6"/>
    <x v="1"/>
    <x v="1"/>
    <x v="1"/>
    <n v="32"/>
    <x v="780"/>
    <x v="5"/>
    <n v="143970"/>
    <n v="0.12"/>
    <x v="0"/>
    <s v="Seattle"/>
    <d v="2017-09-12T00:00:00"/>
    <s v="High"/>
    <x v="22"/>
    <s v="Short Term"/>
  </r>
  <r>
    <s v="E03521"/>
    <x v="806"/>
    <x v="2"/>
    <x v="2"/>
    <x v="3"/>
    <x v="1"/>
    <x v="3"/>
    <n v="52"/>
    <x v="775"/>
    <x v="6"/>
    <n v="163143"/>
    <n v="0.28000000000000003"/>
    <x v="2"/>
    <s v="Sao Paulo"/>
    <m/>
    <s v="High"/>
    <x v="5"/>
    <s v="Short Term"/>
  </r>
  <r>
    <s v="E04095"/>
    <x v="807"/>
    <x v="4"/>
    <x v="3"/>
    <x v="2"/>
    <x v="0"/>
    <x v="2"/>
    <n v="38"/>
    <x v="154"/>
    <x v="6"/>
    <n v="89390"/>
    <n v="0"/>
    <x v="0"/>
    <s v="Seattle"/>
    <m/>
    <s v="Mid"/>
    <x v="5"/>
    <s v="Short Term"/>
  </r>
  <r>
    <s v="E04079"/>
    <x v="808"/>
    <x v="23"/>
    <x v="0"/>
    <x v="1"/>
    <x v="1"/>
    <x v="2"/>
    <n v="41"/>
    <x v="781"/>
    <x v="5"/>
    <n v="67468"/>
    <n v="0"/>
    <x v="0"/>
    <s v="Miami"/>
    <m/>
    <s v="Mid"/>
    <x v="4"/>
    <s v="Short Term"/>
  </r>
  <r>
    <s v="E01508"/>
    <x v="809"/>
    <x v="11"/>
    <x v="5"/>
    <x v="1"/>
    <x v="0"/>
    <x v="3"/>
    <n v="49"/>
    <x v="782"/>
    <x v="0"/>
    <n v="100810"/>
    <n v="0.12"/>
    <x v="2"/>
    <s v="Rio de Janerio"/>
    <m/>
    <s v="High"/>
    <x v="20"/>
    <s v="Short Term"/>
  </r>
  <r>
    <s v="E02259"/>
    <x v="810"/>
    <x v="4"/>
    <x v="1"/>
    <x v="1"/>
    <x v="0"/>
    <x v="1"/>
    <n v="35"/>
    <x v="363"/>
    <x v="3"/>
    <n v="74779"/>
    <n v="0"/>
    <x v="0"/>
    <s v="Phoenix"/>
    <m/>
    <s v="Mid"/>
    <x v="0"/>
    <s v="Short Term"/>
  </r>
  <r>
    <s v="E04972"/>
    <x v="811"/>
    <x v="24"/>
    <x v="0"/>
    <x v="3"/>
    <x v="0"/>
    <x v="1"/>
    <n v="29"/>
    <x v="783"/>
    <x v="5"/>
    <n v="63985"/>
    <n v="0"/>
    <x v="0"/>
    <s v="Miami"/>
    <m/>
    <s v="Mid"/>
    <x v="4"/>
    <s v="Short Term"/>
  </r>
  <r>
    <s v="E01834"/>
    <x v="812"/>
    <x v="29"/>
    <x v="0"/>
    <x v="1"/>
    <x v="0"/>
    <x v="2"/>
    <n v="64"/>
    <x v="784"/>
    <x v="18"/>
    <n v="77903"/>
    <n v="0"/>
    <x v="0"/>
    <s v="Seattle"/>
    <m/>
    <s v="Mid"/>
    <x v="14"/>
    <s v="Long Term"/>
  </r>
  <r>
    <s v="E03124"/>
    <x v="813"/>
    <x v="2"/>
    <x v="6"/>
    <x v="3"/>
    <x v="1"/>
    <x v="2"/>
    <n v="33"/>
    <x v="785"/>
    <x v="5"/>
    <n v="164396"/>
    <n v="0.28999999999999998"/>
    <x v="0"/>
    <s v="Columbus"/>
    <m/>
    <s v="High"/>
    <x v="4"/>
    <s v="Short Term"/>
  </r>
  <r>
    <s v="E01898"/>
    <x v="814"/>
    <x v="30"/>
    <x v="0"/>
    <x v="3"/>
    <x v="1"/>
    <x v="1"/>
    <n v="29"/>
    <x v="786"/>
    <x v="9"/>
    <n v="71234"/>
    <n v="0"/>
    <x v="0"/>
    <s v="Seattle"/>
    <m/>
    <s v="Mid"/>
    <x v="9"/>
    <s v="Short Term"/>
  </r>
  <r>
    <s v="E00342"/>
    <x v="815"/>
    <x v="6"/>
    <x v="1"/>
    <x v="3"/>
    <x v="1"/>
    <x v="1"/>
    <n v="63"/>
    <x v="787"/>
    <x v="18"/>
    <n v="122487"/>
    <n v="0.08"/>
    <x v="1"/>
    <s v="Shanghai"/>
    <m/>
    <s v="High"/>
    <x v="14"/>
    <s v="Long Term"/>
  </r>
  <r>
    <s v="E03910"/>
    <x v="816"/>
    <x v="6"/>
    <x v="4"/>
    <x v="2"/>
    <x v="0"/>
    <x v="1"/>
    <n v="32"/>
    <x v="788"/>
    <x v="5"/>
    <n v="101870"/>
    <n v="0.1"/>
    <x v="0"/>
    <s v="Phoenix"/>
    <m/>
    <s v="High"/>
    <x v="4"/>
    <s v="Short Term"/>
  </r>
  <r>
    <s v="E00862"/>
    <x v="817"/>
    <x v="28"/>
    <x v="0"/>
    <x v="0"/>
    <x v="1"/>
    <x v="3"/>
    <n v="64"/>
    <x v="789"/>
    <x v="6"/>
    <n v="40316"/>
    <n v="0"/>
    <x v="2"/>
    <s v="Manaus"/>
    <m/>
    <s v="Low"/>
    <x v="5"/>
    <s v="Short Term"/>
  </r>
  <r>
    <s v="E02576"/>
    <x v="818"/>
    <x v="6"/>
    <x v="0"/>
    <x v="0"/>
    <x v="0"/>
    <x v="1"/>
    <n v="55"/>
    <x v="790"/>
    <x v="17"/>
    <n v="115145"/>
    <n v="0.05"/>
    <x v="1"/>
    <s v="Chongqing"/>
    <m/>
    <s v="High"/>
    <x v="18"/>
    <s v="Long Term"/>
  </r>
  <r>
    <s v="E00035"/>
    <x v="819"/>
    <x v="21"/>
    <x v="0"/>
    <x v="1"/>
    <x v="0"/>
    <x v="3"/>
    <n v="43"/>
    <x v="791"/>
    <x v="8"/>
    <n v="62335"/>
    <n v="0"/>
    <x v="2"/>
    <s v="Manaus"/>
    <m/>
    <s v="Mid"/>
    <x v="8"/>
    <s v="Long Term"/>
  </r>
  <r>
    <s v="E01832"/>
    <x v="820"/>
    <x v="7"/>
    <x v="1"/>
    <x v="1"/>
    <x v="1"/>
    <x v="1"/>
    <n v="56"/>
    <x v="792"/>
    <x v="2"/>
    <n v="41561"/>
    <n v="0"/>
    <x v="0"/>
    <s v="Austin"/>
    <m/>
    <s v="Low"/>
    <x v="2"/>
    <s v="Long Term"/>
  </r>
  <r>
    <s v="E01755"/>
    <x v="821"/>
    <x v="0"/>
    <x v="1"/>
    <x v="2"/>
    <x v="0"/>
    <x v="1"/>
    <n v="37"/>
    <x v="765"/>
    <x v="24"/>
    <n v="131183"/>
    <n v="0.14000000000000001"/>
    <x v="1"/>
    <s v="Shanghai"/>
    <s v="3/16/2016"/>
    <s v="High"/>
    <x v="5"/>
    <s v="Short Term"/>
  </r>
  <r>
    <s v="E00465"/>
    <x v="822"/>
    <x v="1"/>
    <x v="0"/>
    <x v="1"/>
    <x v="0"/>
    <x v="1"/>
    <n v="45"/>
    <x v="793"/>
    <x v="12"/>
    <n v="92655"/>
    <n v="0"/>
    <x v="1"/>
    <s v="Chengdu"/>
    <m/>
    <s v="Mid"/>
    <x v="13"/>
    <s v="Long Term"/>
  </r>
  <r>
    <s v="E02391"/>
    <x v="823"/>
    <x v="0"/>
    <x v="2"/>
    <x v="1"/>
    <x v="0"/>
    <x v="3"/>
    <n v="49"/>
    <x v="794"/>
    <x v="19"/>
    <n v="157057"/>
    <n v="0.12"/>
    <x v="0"/>
    <s v="Miami"/>
    <m/>
    <s v="High"/>
    <x v="30"/>
    <s v="Long Term"/>
  </r>
  <r>
    <s v="E04697"/>
    <x v="824"/>
    <x v="14"/>
    <x v="0"/>
    <x v="2"/>
    <x v="0"/>
    <x v="2"/>
    <n v="61"/>
    <x v="795"/>
    <x v="17"/>
    <n v="64462"/>
    <n v="0"/>
    <x v="0"/>
    <s v="Chicago"/>
    <m/>
    <s v="Mid"/>
    <x v="18"/>
    <s v="Long Term"/>
  </r>
  <r>
    <s v="E00371"/>
    <x v="825"/>
    <x v="10"/>
    <x v="5"/>
    <x v="3"/>
    <x v="0"/>
    <x v="2"/>
    <n v="41"/>
    <x v="796"/>
    <x v="17"/>
    <n v="79352"/>
    <n v="0"/>
    <x v="0"/>
    <s v="Seattle"/>
    <m/>
    <s v="Mid"/>
    <x v="18"/>
    <s v="Long Term"/>
  </r>
  <r>
    <s v="E02992"/>
    <x v="826"/>
    <x v="0"/>
    <x v="6"/>
    <x v="2"/>
    <x v="0"/>
    <x v="2"/>
    <n v="55"/>
    <x v="797"/>
    <x v="23"/>
    <n v="157812"/>
    <n v="0.11"/>
    <x v="0"/>
    <s v="Miami"/>
    <m/>
    <s v="High"/>
    <x v="24"/>
    <s v="Long Term"/>
  </r>
  <r>
    <s v="E04369"/>
    <x v="827"/>
    <x v="10"/>
    <x v="5"/>
    <x v="3"/>
    <x v="1"/>
    <x v="2"/>
    <n v="27"/>
    <x v="798"/>
    <x v="7"/>
    <n v="80745"/>
    <n v="0"/>
    <x v="0"/>
    <s v="Chicago"/>
    <m/>
    <s v="Mid"/>
    <x v="7"/>
    <s v="Short Term"/>
  </r>
  <r>
    <s v="E00592"/>
    <x v="828"/>
    <x v="27"/>
    <x v="0"/>
    <x v="1"/>
    <x v="0"/>
    <x v="2"/>
    <n v="57"/>
    <x v="799"/>
    <x v="19"/>
    <n v="75354"/>
    <n v="0"/>
    <x v="0"/>
    <s v="Austin"/>
    <s v="12/14/1996"/>
    <s v="Mid"/>
    <x v="22"/>
    <s v="Short Term"/>
  </r>
  <r>
    <s v="E03532"/>
    <x v="829"/>
    <x v="11"/>
    <x v="5"/>
    <x v="0"/>
    <x v="1"/>
    <x v="3"/>
    <n v="56"/>
    <x v="800"/>
    <x v="7"/>
    <n v="78938"/>
    <n v="0.14000000000000001"/>
    <x v="0"/>
    <s v="Phoenix"/>
    <m/>
    <s v="Mid"/>
    <x v="7"/>
    <s v="Short Term"/>
  </r>
  <r>
    <s v="E00863"/>
    <x v="830"/>
    <x v="19"/>
    <x v="5"/>
    <x v="3"/>
    <x v="1"/>
    <x v="3"/>
    <n v="59"/>
    <x v="801"/>
    <x v="20"/>
    <n v="96313"/>
    <n v="0"/>
    <x v="0"/>
    <s v="Austin"/>
    <m/>
    <s v="Mid"/>
    <x v="19"/>
    <s v="Long Term"/>
  </r>
  <r>
    <s v="E03310"/>
    <x v="831"/>
    <x v="2"/>
    <x v="5"/>
    <x v="2"/>
    <x v="1"/>
    <x v="2"/>
    <n v="45"/>
    <x v="802"/>
    <x v="22"/>
    <n v="153767"/>
    <n v="0.27"/>
    <x v="0"/>
    <s v="Phoenix"/>
    <m/>
    <s v="High"/>
    <x v="23"/>
    <s v="Long Term"/>
  </r>
  <r>
    <s v="E01883"/>
    <x v="832"/>
    <x v="6"/>
    <x v="6"/>
    <x v="0"/>
    <x v="0"/>
    <x v="0"/>
    <n v="42"/>
    <x v="301"/>
    <x v="16"/>
    <n v="103423"/>
    <n v="0.06"/>
    <x v="0"/>
    <s v="Columbus"/>
    <m/>
    <s v="High"/>
    <x v="17"/>
    <s v="Short Term"/>
  </r>
  <r>
    <s v="E01242"/>
    <x v="833"/>
    <x v="8"/>
    <x v="5"/>
    <x v="3"/>
    <x v="0"/>
    <x v="1"/>
    <n v="25"/>
    <x v="803"/>
    <x v="9"/>
    <n v="86464"/>
    <n v="0"/>
    <x v="1"/>
    <s v="Shanghai"/>
    <m/>
    <s v="Mid"/>
    <x v="9"/>
    <s v="Short Term"/>
  </r>
  <r>
    <s v="E02535"/>
    <x v="834"/>
    <x v="8"/>
    <x v="5"/>
    <x v="3"/>
    <x v="0"/>
    <x v="3"/>
    <n v="29"/>
    <x v="804"/>
    <x v="7"/>
    <n v="80516"/>
    <n v="0"/>
    <x v="2"/>
    <s v="Sao Paulo"/>
    <m/>
    <s v="Mid"/>
    <x v="7"/>
    <s v="Short Term"/>
  </r>
  <r>
    <s v="E00369"/>
    <x v="835"/>
    <x v="6"/>
    <x v="4"/>
    <x v="2"/>
    <x v="0"/>
    <x v="0"/>
    <n v="33"/>
    <x v="805"/>
    <x v="11"/>
    <n v="105390"/>
    <n v="0.06"/>
    <x v="0"/>
    <s v="Columbus"/>
    <m/>
    <s v="High"/>
    <x v="12"/>
    <s v="Long Term"/>
  </r>
  <r>
    <s v="E03332"/>
    <x v="836"/>
    <x v="21"/>
    <x v="0"/>
    <x v="1"/>
    <x v="0"/>
    <x v="1"/>
    <n v="50"/>
    <x v="806"/>
    <x v="9"/>
    <n v="83418"/>
    <n v="0"/>
    <x v="1"/>
    <s v="Shanghai"/>
    <m/>
    <s v="Mid"/>
    <x v="9"/>
    <s v="Short Term"/>
  </r>
  <r>
    <s v="E03278"/>
    <x v="837"/>
    <x v="29"/>
    <x v="0"/>
    <x v="2"/>
    <x v="0"/>
    <x v="2"/>
    <n v="45"/>
    <x v="807"/>
    <x v="5"/>
    <n v="66660"/>
    <n v="0"/>
    <x v="0"/>
    <s v="Austin"/>
    <m/>
    <s v="Mid"/>
    <x v="4"/>
    <s v="Short Term"/>
  </r>
  <r>
    <s v="E02492"/>
    <x v="838"/>
    <x v="6"/>
    <x v="4"/>
    <x v="2"/>
    <x v="1"/>
    <x v="3"/>
    <n v="59"/>
    <x v="808"/>
    <x v="16"/>
    <n v="101985"/>
    <n v="7.0000000000000007E-2"/>
    <x v="0"/>
    <s v="Miami"/>
    <m/>
    <s v="High"/>
    <x v="17"/>
    <s v="Short Term"/>
  </r>
  <r>
    <s v="E03055"/>
    <x v="839"/>
    <x v="9"/>
    <x v="1"/>
    <x v="3"/>
    <x v="1"/>
    <x v="3"/>
    <n v="29"/>
    <x v="809"/>
    <x v="7"/>
    <n v="199504"/>
    <n v="0.3"/>
    <x v="0"/>
    <s v="Austin"/>
    <m/>
    <s v="High"/>
    <x v="0"/>
    <s v="Short Term"/>
  </r>
  <r>
    <s v="E01943"/>
    <x v="840"/>
    <x v="0"/>
    <x v="2"/>
    <x v="3"/>
    <x v="0"/>
    <x v="3"/>
    <n v="52"/>
    <x v="810"/>
    <x v="2"/>
    <n v="147966"/>
    <n v="0.11"/>
    <x v="2"/>
    <s v="Rio de Janerio"/>
    <s v="5/23/2019"/>
    <s v="High"/>
    <x v="15"/>
    <s v="Long Term"/>
  </r>
  <r>
    <s v="E01388"/>
    <x v="841"/>
    <x v="20"/>
    <x v="4"/>
    <x v="2"/>
    <x v="1"/>
    <x v="1"/>
    <n v="58"/>
    <x v="811"/>
    <x v="15"/>
    <n v="41728"/>
    <n v="0"/>
    <x v="1"/>
    <s v="Chongqing"/>
    <m/>
    <s v="Low"/>
    <x v="16"/>
    <s v="Long Term"/>
  </r>
  <r>
    <s v="E00717"/>
    <x v="842"/>
    <x v="4"/>
    <x v="3"/>
    <x v="2"/>
    <x v="1"/>
    <x v="3"/>
    <n v="62"/>
    <x v="812"/>
    <x v="24"/>
    <n v="94422"/>
    <n v="0"/>
    <x v="0"/>
    <s v="Phoenix"/>
    <m/>
    <s v="Mid"/>
    <x v="25"/>
    <s v="Long Term"/>
  </r>
  <r>
    <s v="E04637"/>
    <x v="843"/>
    <x v="2"/>
    <x v="2"/>
    <x v="3"/>
    <x v="1"/>
    <x v="1"/>
    <n v="31"/>
    <x v="813"/>
    <x v="16"/>
    <n v="191026"/>
    <n v="0.16"/>
    <x v="0"/>
    <s v="Columbus"/>
    <m/>
    <s v="High"/>
    <x v="17"/>
    <s v="Short Term"/>
  </r>
  <r>
    <s v="E03240"/>
    <x v="844"/>
    <x v="9"/>
    <x v="0"/>
    <x v="0"/>
    <x v="1"/>
    <x v="3"/>
    <n v="42"/>
    <x v="802"/>
    <x v="22"/>
    <n v="186725"/>
    <n v="0.32"/>
    <x v="2"/>
    <s v="Manaus"/>
    <m/>
    <s v="High"/>
    <x v="23"/>
    <s v="Long Term"/>
  </r>
  <r>
    <s v="E00340"/>
    <x v="845"/>
    <x v="20"/>
    <x v="4"/>
    <x v="0"/>
    <x v="0"/>
    <x v="2"/>
    <n v="56"/>
    <x v="814"/>
    <x v="8"/>
    <n v="52800"/>
    <n v="0"/>
    <x v="0"/>
    <s v="Phoenix"/>
    <m/>
    <s v="Mid"/>
    <x v="8"/>
    <s v="Long Term"/>
  </r>
  <r>
    <s v="E04751"/>
    <x v="846"/>
    <x v="19"/>
    <x v="5"/>
    <x v="2"/>
    <x v="1"/>
    <x v="2"/>
    <n v="54"/>
    <x v="815"/>
    <x v="22"/>
    <n v="113982"/>
    <n v="0"/>
    <x v="0"/>
    <s v="Seattle"/>
    <m/>
    <s v="High"/>
    <x v="25"/>
    <s v="Long Term"/>
  </r>
  <r>
    <s v="E04636"/>
    <x v="847"/>
    <x v="5"/>
    <x v="2"/>
    <x v="0"/>
    <x v="0"/>
    <x v="1"/>
    <n v="54"/>
    <x v="816"/>
    <x v="9"/>
    <n v="56239"/>
    <n v="0"/>
    <x v="1"/>
    <s v="Chongqing"/>
    <m/>
    <s v="Mid"/>
    <x v="9"/>
    <s v="Short Term"/>
  </r>
  <r>
    <s v="E00568"/>
    <x v="848"/>
    <x v="7"/>
    <x v="2"/>
    <x v="1"/>
    <x v="1"/>
    <x v="3"/>
    <n v="26"/>
    <x v="817"/>
    <x v="9"/>
    <n v="44732"/>
    <n v="0"/>
    <x v="2"/>
    <s v="Rio de Janerio"/>
    <m/>
    <s v="Low"/>
    <x v="9"/>
    <s v="Short Term"/>
  </r>
  <r>
    <s v="E02938"/>
    <x v="849"/>
    <x v="2"/>
    <x v="6"/>
    <x v="3"/>
    <x v="1"/>
    <x v="1"/>
    <n v="49"/>
    <x v="818"/>
    <x v="15"/>
    <n v="153961"/>
    <n v="0.25"/>
    <x v="1"/>
    <s v="Shanghai"/>
    <m/>
    <s v="High"/>
    <x v="16"/>
    <s v="Long Term"/>
  </r>
  <r>
    <s v="E00555"/>
    <x v="850"/>
    <x v="23"/>
    <x v="0"/>
    <x v="2"/>
    <x v="0"/>
    <x v="1"/>
    <n v="45"/>
    <x v="819"/>
    <x v="2"/>
    <n v="68337"/>
    <n v="0"/>
    <x v="1"/>
    <s v="Chongqing"/>
    <m/>
    <s v="Mid"/>
    <x v="28"/>
    <s v="Long Term"/>
  </r>
  <r>
    <s v="E01111"/>
    <x v="851"/>
    <x v="0"/>
    <x v="4"/>
    <x v="3"/>
    <x v="1"/>
    <x v="1"/>
    <n v="45"/>
    <x v="820"/>
    <x v="22"/>
    <n v="145093"/>
    <n v="0.12"/>
    <x v="0"/>
    <s v="Chicago"/>
    <m/>
    <s v="High"/>
    <x v="23"/>
    <s v="Long Term"/>
  </r>
  <r>
    <s v="E03149"/>
    <x v="852"/>
    <x v="30"/>
    <x v="0"/>
    <x v="2"/>
    <x v="0"/>
    <x v="2"/>
    <n v="26"/>
    <x v="59"/>
    <x v="9"/>
    <n v="74170"/>
    <n v="0"/>
    <x v="0"/>
    <s v="Austin"/>
    <m/>
    <s v="Mid"/>
    <x v="9"/>
    <s v="Short Term"/>
  </r>
  <r>
    <s v="E00952"/>
    <x v="853"/>
    <x v="17"/>
    <x v="5"/>
    <x v="0"/>
    <x v="1"/>
    <x v="2"/>
    <n v="59"/>
    <x v="821"/>
    <x v="19"/>
    <n v="62605"/>
    <n v="0"/>
    <x v="0"/>
    <s v="Austin"/>
    <m/>
    <s v="Mid"/>
    <x v="30"/>
    <s v="Long Term"/>
  </r>
  <r>
    <s v="E04380"/>
    <x v="854"/>
    <x v="6"/>
    <x v="0"/>
    <x v="2"/>
    <x v="0"/>
    <x v="2"/>
    <n v="51"/>
    <x v="822"/>
    <x v="6"/>
    <n v="107195"/>
    <n v="0.09"/>
    <x v="0"/>
    <s v="Austin"/>
    <m/>
    <s v="High"/>
    <x v="5"/>
    <s v="Short Term"/>
  </r>
  <r>
    <s v="E04095"/>
    <x v="855"/>
    <x v="0"/>
    <x v="6"/>
    <x v="2"/>
    <x v="1"/>
    <x v="2"/>
    <n v="45"/>
    <x v="823"/>
    <x v="7"/>
    <n v="127422"/>
    <n v="0.15"/>
    <x v="0"/>
    <s v="Columbus"/>
    <m/>
    <s v="High"/>
    <x v="7"/>
    <s v="Short Term"/>
  </r>
  <r>
    <s v="E04994"/>
    <x v="856"/>
    <x v="2"/>
    <x v="3"/>
    <x v="0"/>
    <x v="0"/>
    <x v="2"/>
    <n v="35"/>
    <x v="824"/>
    <x v="5"/>
    <n v="161269"/>
    <n v="0.27"/>
    <x v="0"/>
    <s v="Miami"/>
    <m/>
    <s v="High"/>
    <x v="4"/>
    <s v="Short Term"/>
  </r>
  <r>
    <s v="E00447"/>
    <x v="857"/>
    <x v="9"/>
    <x v="6"/>
    <x v="3"/>
    <x v="0"/>
    <x v="3"/>
    <n v="32"/>
    <x v="825"/>
    <x v="15"/>
    <n v="203445"/>
    <n v="0.34"/>
    <x v="2"/>
    <s v="Manaus"/>
    <m/>
    <s v="High"/>
    <x v="16"/>
    <s v="Long Term"/>
  </r>
  <r>
    <s v="E00089"/>
    <x v="858"/>
    <x v="0"/>
    <x v="4"/>
    <x v="0"/>
    <x v="0"/>
    <x v="1"/>
    <n v="37"/>
    <x v="826"/>
    <x v="24"/>
    <n v="131353"/>
    <n v="0.11"/>
    <x v="1"/>
    <s v="Shanghai"/>
    <m/>
    <s v="High"/>
    <x v="25"/>
    <s v="Long Term"/>
  </r>
  <r>
    <s v="E02035"/>
    <x v="859"/>
    <x v="31"/>
    <x v="0"/>
    <x v="1"/>
    <x v="1"/>
    <x v="1"/>
    <n v="45"/>
    <x v="827"/>
    <x v="22"/>
    <n v="88182"/>
    <n v="0"/>
    <x v="1"/>
    <s v="Chengdu"/>
    <m/>
    <s v="Mid"/>
    <x v="23"/>
    <s v="Long Term"/>
  </r>
  <r>
    <s v="E03595"/>
    <x v="860"/>
    <x v="14"/>
    <x v="0"/>
    <x v="2"/>
    <x v="1"/>
    <x v="2"/>
    <n v="61"/>
    <x v="828"/>
    <x v="3"/>
    <n v="75780"/>
    <n v="0"/>
    <x v="0"/>
    <s v="Seattle"/>
    <m/>
    <s v="Mid"/>
    <x v="0"/>
    <s v="Short Term"/>
  </r>
  <r>
    <s v="E03611"/>
    <x v="861"/>
    <x v="13"/>
    <x v="2"/>
    <x v="0"/>
    <x v="0"/>
    <x v="1"/>
    <n v="45"/>
    <x v="829"/>
    <x v="3"/>
    <n v="52621"/>
    <n v="0"/>
    <x v="1"/>
    <s v="Beijing"/>
    <m/>
    <s v="Mid"/>
    <x v="0"/>
    <s v="Short Term"/>
  </r>
  <r>
    <s v="E04464"/>
    <x v="862"/>
    <x v="11"/>
    <x v="5"/>
    <x v="0"/>
    <x v="1"/>
    <x v="1"/>
    <n v="60"/>
    <x v="830"/>
    <x v="7"/>
    <n v="106079"/>
    <n v="0.14000000000000001"/>
    <x v="0"/>
    <s v="Austin"/>
    <d v="2021-09-04T00:00:00"/>
    <s v="High"/>
    <x v="9"/>
    <s v="Short Term"/>
  </r>
  <r>
    <s v="E02135"/>
    <x v="863"/>
    <x v="21"/>
    <x v="0"/>
    <x v="3"/>
    <x v="1"/>
    <x v="3"/>
    <n v="30"/>
    <x v="699"/>
    <x v="5"/>
    <n v="92058"/>
    <n v="0"/>
    <x v="0"/>
    <s v="Austin"/>
    <m/>
    <s v="Mid"/>
    <x v="4"/>
    <s v="Short Term"/>
  </r>
  <r>
    <s v="E01684"/>
    <x v="864"/>
    <x v="17"/>
    <x v="5"/>
    <x v="1"/>
    <x v="1"/>
    <x v="1"/>
    <n v="64"/>
    <x v="831"/>
    <x v="3"/>
    <n v="67114"/>
    <n v="0"/>
    <x v="0"/>
    <s v="Phoenix"/>
    <m/>
    <s v="Mid"/>
    <x v="0"/>
    <s v="Short Term"/>
  </r>
  <r>
    <s v="E02968"/>
    <x v="865"/>
    <x v="13"/>
    <x v="1"/>
    <x v="0"/>
    <x v="0"/>
    <x v="3"/>
    <n v="25"/>
    <x v="832"/>
    <x v="6"/>
    <n v="56565"/>
    <n v="0"/>
    <x v="2"/>
    <s v="Sao Paulo"/>
    <m/>
    <s v="Mid"/>
    <x v="5"/>
    <s v="Short Term"/>
  </r>
  <r>
    <s v="E03362"/>
    <x v="866"/>
    <x v="16"/>
    <x v="4"/>
    <x v="1"/>
    <x v="0"/>
    <x v="2"/>
    <n v="61"/>
    <x v="833"/>
    <x v="24"/>
    <n v="64937"/>
    <n v="0"/>
    <x v="0"/>
    <s v="Phoenix"/>
    <m/>
    <s v="Mid"/>
    <x v="25"/>
    <s v="Long Term"/>
  </r>
  <r>
    <s v="E01108"/>
    <x v="867"/>
    <x v="6"/>
    <x v="6"/>
    <x v="1"/>
    <x v="0"/>
    <x v="3"/>
    <n v="65"/>
    <x v="834"/>
    <x v="2"/>
    <n v="127626"/>
    <n v="0.1"/>
    <x v="0"/>
    <s v="Miami"/>
    <m/>
    <s v="High"/>
    <x v="2"/>
    <s v="Long Term"/>
  </r>
  <r>
    <s v="E02217"/>
    <x v="868"/>
    <x v="23"/>
    <x v="0"/>
    <x v="3"/>
    <x v="1"/>
    <x v="0"/>
    <n v="61"/>
    <x v="835"/>
    <x v="18"/>
    <n v="88478"/>
    <n v="0"/>
    <x v="0"/>
    <s v="Austin"/>
    <m/>
    <s v="Mid"/>
    <x v="14"/>
    <s v="Long Term"/>
  </r>
  <r>
    <s v="E03519"/>
    <x v="869"/>
    <x v="3"/>
    <x v="0"/>
    <x v="2"/>
    <x v="0"/>
    <x v="1"/>
    <n v="48"/>
    <x v="836"/>
    <x v="15"/>
    <n v="91679"/>
    <n v="7.0000000000000007E-2"/>
    <x v="1"/>
    <s v="Chongqing"/>
    <m/>
    <s v="Mid"/>
    <x v="16"/>
    <s v="Long Term"/>
  </r>
  <r>
    <s v="E01967"/>
    <x v="870"/>
    <x v="2"/>
    <x v="2"/>
    <x v="3"/>
    <x v="1"/>
    <x v="1"/>
    <n v="58"/>
    <x v="837"/>
    <x v="27"/>
    <n v="199848"/>
    <n v="0.16"/>
    <x v="1"/>
    <s v="Chongqing"/>
    <m/>
    <s v="High"/>
    <x v="29"/>
    <s v="Long Term"/>
  </r>
  <r>
    <s v="E01125"/>
    <x v="871"/>
    <x v="24"/>
    <x v="0"/>
    <x v="1"/>
    <x v="1"/>
    <x v="1"/>
    <n v="34"/>
    <x v="838"/>
    <x v="7"/>
    <n v="61944"/>
    <n v="0"/>
    <x v="1"/>
    <s v="Shanghai"/>
    <m/>
    <s v="Mid"/>
    <x v="7"/>
    <s v="Short Term"/>
  </r>
  <r>
    <s v="E03795"/>
    <x v="872"/>
    <x v="0"/>
    <x v="2"/>
    <x v="2"/>
    <x v="0"/>
    <x v="0"/>
    <n v="30"/>
    <x v="839"/>
    <x v="5"/>
    <n v="154624"/>
    <n v="0.15"/>
    <x v="0"/>
    <s v="Austin"/>
    <m/>
    <s v="High"/>
    <x v="4"/>
    <s v="Short Term"/>
  </r>
  <r>
    <s v="E00508"/>
    <x v="873"/>
    <x v="4"/>
    <x v="3"/>
    <x v="0"/>
    <x v="1"/>
    <x v="1"/>
    <n v="50"/>
    <x v="66"/>
    <x v="8"/>
    <n v="79447"/>
    <n v="0"/>
    <x v="1"/>
    <s v="Shanghai"/>
    <m/>
    <s v="Mid"/>
    <x v="8"/>
    <s v="Long Term"/>
  </r>
  <r>
    <s v="E02047"/>
    <x v="874"/>
    <x v="4"/>
    <x v="2"/>
    <x v="1"/>
    <x v="1"/>
    <x v="3"/>
    <n v="51"/>
    <x v="840"/>
    <x v="25"/>
    <n v="71111"/>
    <n v="0"/>
    <x v="2"/>
    <s v="Rio de Janerio"/>
    <m/>
    <s v="Mid"/>
    <x v="26"/>
    <s v="Long Term"/>
  </r>
  <r>
    <s v="E01582"/>
    <x v="875"/>
    <x v="0"/>
    <x v="2"/>
    <x v="0"/>
    <x v="1"/>
    <x v="2"/>
    <n v="53"/>
    <x v="841"/>
    <x v="15"/>
    <n v="159538"/>
    <n v="0.11"/>
    <x v="0"/>
    <s v="Miami"/>
    <m/>
    <s v="High"/>
    <x v="16"/>
    <s v="Long Term"/>
  </r>
  <r>
    <s v="E02563"/>
    <x v="876"/>
    <x v="8"/>
    <x v="5"/>
    <x v="3"/>
    <x v="0"/>
    <x v="3"/>
    <n v="47"/>
    <x v="842"/>
    <x v="7"/>
    <n v="111404"/>
    <n v="0"/>
    <x v="2"/>
    <s v="Rio de Janerio"/>
    <m/>
    <s v="High"/>
    <x v="7"/>
    <s v="Short Term"/>
  </r>
  <r>
    <s v="E04872"/>
    <x v="877"/>
    <x v="2"/>
    <x v="6"/>
    <x v="2"/>
    <x v="1"/>
    <x v="2"/>
    <n v="25"/>
    <x v="843"/>
    <x v="6"/>
    <n v="172007"/>
    <n v="0.26"/>
    <x v="0"/>
    <s v="Miami"/>
    <m/>
    <s v="High"/>
    <x v="5"/>
    <s v="Short Term"/>
  </r>
  <r>
    <s v="E03159"/>
    <x v="878"/>
    <x v="9"/>
    <x v="6"/>
    <x v="1"/>
    <x v="0"/>
    <x v="3"/>
    <n v="37"/>
    <x v="844"/>
    <x v="24"/>
    <n v="219474"/>
    <n v="0.36"/>
    <x v="2"/>
    <s v="Manaus"/>
    <m/>
    <s v="High"/>
    <x v="25"/>
    <s v="Long Term"/>
  </r>
  <r>
    <s v="E01337"/>
    <x v="879"/>
    <x v="2"/>
    <x v="1"/>
    <x v="3"/>
    <x v="1"/>
    <x v="2"/>
    <n v="41"/>
    <x v="845"/>
    <x v="3"/>
    <n v="174415"/>
    <n v="0.23"/>
    <x v="0"/>
    <s v="Miami"/>
    <m/>
    <s v="High"/>
    <x v="0"/>
    <s v="Short Term"/>
  </r>
  <r>
    <s v="E00102"/>
    <x v="880"/>
    <x v="23"/>
    <x v="0"/>
    <x v="2"/>
    <x v="0"/>
    <x v="3"/>
    <n v="36"/>
    <x v="846"/>
    <x v="9"/>
    <n v="90333"/>
    <n v="0"/>
    <x v="2"/>
    <s v="Rio de Janerio"/>
    <m/>
    <s v="Mid"/>
    <x v="9"/>
    <s v="Short Term"/>
  </r>
  <r>
    <s v="E03637"/>
    <x v="881"/>
    <x v="16"/>
    <x v="4"/>
    <x v="2"/>
    <x v="1"/>
    <x v="1"/>
    <n v="25"/>
    <x v="846"/>
    <x v="9"/>
    <n v="67299"/>
    <n v="0"/>
    <x v="0"/>
    <s v="Phoenix"/>
    <m/>
    <s v="Mid"/>
    <x v="9"/>
    <s v="Short Term"/>
  </r>
  <r>
    <s v="E03455"/>
    <x v="882"/>
    <x v="28"/>
    <x v="0"/>
    <x v="0"/>
    <x v="0"/>
    <x v="2"/>
    <n v="52"/>
    <x v="847"/>
    <x v="17"/>
    <n v="45286"/>
    <n v="0"/>
    <x v="0"/>
    <s v="Chicago"/>
    <m/>
    <s v="Low"/>
    <x v="18"/>
    <s v="Long Term"/>
  </r>
  <r>
    <s v="E03354"/>
    <x v="883"/>
    <x v="2"/>
    <x v="6"/>
    <x v="0"/>
    <x v="1"/>
    <x v="2"/>
    <n v="48"/>
    <x v="848"/>
    <x v="26"/>
    <n v="194723"/>
    <n v="0.25"/>
    <x v="0"/>
    <s v="Phoenix"/>
    <m/>
    <s v="High"/>
    <x v="28"/>
    <s v="Long Term"/>
  </r>
  <r>
    <s v="E01225"/>
    <x v="884"/>
    <x v="6"/>
    <x v="2"/>
    <x v="0"/>
    <x v="1"/>
    <x v="1"/>
    <n v="49"/>
    <x v="849"/>
    <x v="14"/>
    <n v="109850"/>
    <n v="7.0000000000000007E-2"/>
    <x v="1"/>
    <s v="Beijing"/>
    <d v="2020-04-02T00:00:00"/>
    <s v="High"/>
    <x v="4"/>
    <s v="Short Term"/>
  </r>
  <r>
    <s v="E01264"/>
    <x v="885"/>
    <x v="20"/>
    <x v="4"/>
    <x v="0"/>
    <x v="0"/>
    <x v="3"/>
    <n v="62"/>
    <x v="850"/>
    <x v="15"/>
    <n v="45295"/>
    <n v="0"/>
    <x v="2"/>
    <s v="Sao Paulo"/>
    <m/>
    <s v="Low"/>
    <x v="16"/>
    <s v="Long Term"/>
  </r>
  <r>
    <s v="E02274"/>
    <x v="886"/>
    <x v="32"/>
    <x v="0"/>
    <x v="1"/>
    <x v="0"/>
    <x v="2"/>
    <n v="36"/>
    <x v="851"/>
    <x v="22"/>
    <n v="61310"/>
    <n v="0"/>
    <x v="0"/>
    <s v="Phoenix"/>
    <m/>
    <s v="Mid"/>
    <x v="23"/>
    <s v="Long Term"/>
  </r>
  <r>
    <s v="E02848"/>
    <x v="765"/>
    <x v="27"/>
    <x v="0"/>
    <x v="0"/>
    <x v="1"/>
    <x v="1"/>
    <n v="55"/>
    <x v="852"/>
    <x v="0"/>
    <n v="87851"/>
    <n v="0"/>
    <x v="1"/>
    <s v="Chongqing"/>
    <m/>
    <s v="Mid"/>
    <x v="20"/>
    <s v="Short Term"/>
  </r>
  <r>
    <s v="E00480"/>
    <x v="887"/>
    <x v="20"/>
    <x v="4"/>
    <x v="2"/>
    <x v="0"/>
    <x v="1"/>
    <n v="31"/>
    <x v="496"/>
    <x v="7"/>
    <n v="47913"/>
    <n v="0"/>
    <x v="0"/>
    <s v="Seattle"/>
    <m/>
    <s v="Low"/>
    <x v="7"/>
    <s v="Short Term"/>
  </r>
  <r>
    <s v="E00203"/>
    <x v="888"/>
    <x v="20"/>
    <x v="4"/>
    <x v="2"/>
    <x v="0"/>
    <x v="1"/>
    <n v="53"/>
    <x v="853"/>
    <x v="5"/>
    <n v="46727"/>
    <n v="0"/>
    <x v="0"/>
    <s v="Columbus"/>
    <s v="5/31/2018"/>
    <s v="Low"/>
    <x v="22"/>
    <s v="Short Term"/>
  </r>
  <r>
    <s v="E00647"/>
    <x v="889"/>
    <x v="0"/>
    <x v="4"/>
    <x v="2"/>
    <x v="1"/>
    <x v="1"/>
    <n v="27"/>
    <x v="606"/>
    <x v="9"/>
    <n v="133400"/>
    <n v="0.11"/>
    <x v="0"/>
    <s v="Phoenix"/>
    <m/>
    <s v="High"/>
    <x v="9"/>
    <s v="Short Term"/>
  </r>
  <r>
    <s v="E03296"/>
    <x v="890"/>
    <x v="29"/>
    <x v="0"/>
    <x v="2"/>
    <x v="0"/>
    <x v="1"/>
    <n v="39"/>
    <x v="854"/>
    <x v="6"/>
    <n v="90535"/>
    <n v="0"/>
    <x v="0"/>
    <s v="Miami"/>
    <m/>
    <s v="Mid"/>
    <x v="5"/>
    <s v="Short Term"/>
  </r>
  <r>
    <s v="E02453"/>
    <x v="891"/>
    <x v="4"/>
    <x v="6"/>
    <x v="2"/>
    <x v="1"/>
    <x v="1"/>
    <n v="55"/>
    <x v="855"/>
    <x v="2"/>
    <n v="93343"/>
    <n v="0"/>
    <x v="1"/>
    <s v="Chongqing"/>
    <m/>
    <s v="Mid"/>
    <x v="2"/>
    <s v="Long Term"/>
  </r>
  <r>
    <s v="E00647"/>
    <x v="892"/>
    <x v="16"/>
    <x v="4"/>
    <x v="3"/>
    <x v="0"/>
    <x v="1"/>
    <n v="44"/>
    <x v="856"/>
    <x v="2"/>
    <n v="63705"/>
    <n v="0"/>
    <x v="0"/>
    <s v="Miami"/>
    <m/>
    <s v="Mid"/>
    <x v="2"/>
    <s v="Long Term"/>
  </r>
  <r>
    <s v="E02522"/>
    <x v="893"/>
    <x v="9"/>
    <x v="2"/>
    <x v="3"/>
    <x v="1"/>
    <x v="3"/>
    <n v="48"/>
    <x v="857"/>
    <x v="28"/>
    <n v="258081"/>
    <n v="0.3"/>
    <x v="0"/>
    <s v="Chicago"/>
    <m/>
    <s v="High"/>
    <x v="31"/>
    <s v="Long Term"/>
  </r>
  <r>
    <s v="E00459"/>
    <x v="894"/>
    <x v="20"/>
    <x v="4"/>
    <x v="0"/>
    <x v="1"/>
    <x v="0"/>
    <n v="48"/>
    <x v="858"/>
    <x v="6"/>
    <n v="54654"/>
    <n v="0"/>
    <x v="0"/>
    <s v="Phoenix"/>
    <m/>
    <s v="Mid"/>
    <x v="5"/>
    <s v="Short Term"/>
  </r>
  <r>
    <s v="E03007"/>
    <x v="895"/>
    <x v="7"/>
    <x v="2"/>
    <x v="1"/>
    <x v="1"/>
    <x v="2"/>
    <n v="54"/>
    <x v="859"/>
    <x v="25"/>
    <n v="58006"/>
    <n v="0"/>
    <x v="0"/>
    <s v="Seattle"/>
    <m/>
    <s v="Mid"/>
    <x v="26"/>
    <s v="Long Term"/>
  </r>
  <r>
    <s v="E04035"/>
    <x v="358"/>
    <x v="0"/>
    <x v="1"/>
    <x v="1"/>
    <x v="0"/>
    <x v="1"/>
    <n v="42"/>
    <x v="860"/>
    <x v="24"/>
    <n v="150034"/>
    <n v="0.12"/>
    <x v="1"/>
    <s v="Beijing"/>
    <m/>
    <s v="High"/>
    <x v="25"/>
    <s v="Long Term"/>
  </r>
  <r>
    <s v="E00952"/>
    <x v="896"/>
    <x v="2"/>
    <x v="4"/>
    <x v="2"/>
    <x v="0"/>
    <x v="1"/>
    <n v="38"/>
    <x v="861"/>
    <x v="26"/>
    <n v="198562"/>
    <n v="0.22"/>
    <x v="0"/>
    <s v="Seattle"/>
    <m/>
    <s v="High"/>
    <x v="28"/>
    <s v="Long Term"/>
  </r>
  <r>
    <s v="E03863"/>
    <x v="897"/>
    <x v="5"/>
    <x v="2"/>
    <x v="0"/>
    <x v="0"/>
    <x v="0"/>
    <n v="40"/>
    <x v="862"/>
    <x v="8"/>
    <n v="62411"/>
    <n v="0"/>
    <x v="0"/>
    <s v="Miami"/>
    <s v="8/14/2021"/>
    <s v="Mid"/>
    <x v="15"/>
    <s v="Long Term"/>
  </r>
  <r>
    <s v="E02710"/>
    <x v="898"/>
    <x v="11"/>
    <x v="5"/>
    <x v="0"/>
    <x v="1"/>
    <x v="1"/>
    <n v="57"/>
    <x v="863"/>
    <x v="27"/>
    <n v="111299"/>
    <n v="0.12"/>
    <x v="0"/>
    <s v="Miami"/>
    <m/>
    <s v="High"/>
    <x v="29"/>
    <s v="Long Term"/>
  </r>
  <r>
    <s v="E01895"/>
    <x v="899"/>
    <x v="7"/>
    <x v="6"/>
    <x v="0"/>
    <x v="0"/>
    <x v="2"/>
    <n v="43"/>
    <x v="864"/>
    <x v="3"/>
    <n v="41545"/>
    <n v="0"/>
    <x v="0"/>
    <s v="Miami"/>
    <m/>
    <s v="Low"/>
    <x v="0"/>
    <s v="Short Term"/>
  </r>
  <r>
    <s v="E01339"/>
    <x v="900"/>
    <x v="24"/>
    <x v="0"/>
    <x v="1"/>
    <x v="1"/>
    <x v="3"/>
    <n v="26"/>
    <x v="865"/>
    <x v="3"/>
    <n v="74467"/>
    <n v="0"/>
    <x v="0"/>
    <s v="Columbus"/>
    <s v="1/15/2021"/>
    <s v="Mid"/>
    <x v="6"/>
    <s v="Short Term"/>
  </r>
  <r>
    <s v="E02938"/>
    <x v="901"/>
    <x v="6"/>
    <x v="3"/>
    <x v="0"/>
    <x v="1"/>
    <x v="2"/>
    <n v="44"/>
    <x v="358"/>
    <x v="12"/>
    <n v="117545"/>
    <n v="0.06"/>
    <x v="0"/>
    <s v="Phoenix"/>
    <m/>
    <s v="High"/>
    <x v="13"/>
    <s v="Long Term"/>
  </r>
  <r>
    <s v="E03379"/>
    <x v="902"/>
    <x v="6"/>
    <x v="4"/>
    <x v="2"/>
    <x v="1"/>
    <x v="1"/>
    <n v="50"/>
    <x v="866"/>
    <x v="14"/>
    <n v="117226"/>
    <n v="0.08"/>
    <x v="0"/>
    <s v="Phoenix"/>
    <m/>
    <s v="High"/>
    <x v="15"/>
    <s v="Long Term"/>
  </r>
  <r>
    <s v="E02153"/>
    <x v="903"/>
    <x v="7"/>
    <x v="3"/>
    <x v="3"/>
    <x v="0"/>
    <x v="3"/>
    <n v="26"/>
    <x v="867"/>
    <x v="3"/>
    <n v="55767"/>
    <n v="0"/>
    <x v="0"/>
    <s v="Phoenix"/>
    <m/>
    <s v="Mid"/>
    <x v="0"/>
    <s v="Short Term"/>
  </r>
  <r>
    <s v="E00994"/>
    <x v="904"/>
    <x v="13"/>
    <x v="2"/>
    <x v="1"/>
    <x v="0"/>
    <x v="2"/>
    <n v="29"/>
    <x v="868"/>
    <x v="0"/>
    <n v="60930"/>
    <n v="0"/>
    <x v="0"/>
    <s v="Austin"/>
    <m/>
    <s v="Mid"/>
    <x v="20"/>
    <s v="Short Term"/>
  </r>
  <r>
    <s v="E00943"/>
    <x v="905"/>
    <x v="2"/>
    <x v="2"/>
    <x v="2"/>
    <x v="0"/>
    <x v="3"/>
    <n v="27"/>
    <x v="869"/>
    <x v="7"/>
    <n v="154973"/>
    <n v="0.28999999999999998"/>
    <x v="2"/>
    <s v="Sao Paulo"/>
    <m/>
    <s v="High"/>
    <x v="7"/>
    <s v="Short Term"/>
  </r>
  <r>
    <s v="E00869"/>
    <x v="906"/>
    <x v="21"/>
    <x v="0"/>
    <x v="1"/>
    <x v="0"/>
    <x v="1"/>
    <n v="33"/>
    <x v="870"/>
    <x v="5"/>
    <n v="69332"/>
    <n v="0"/>
    <x v="0"/>
    <s v="Columbus"/>
    <m/>
    <s v="Mid"/>
    <x v="4"/>
    <s v="Short Term"/>
  </r>
  <r>
    <s v="E03457"/>
    <x v="907"/>
    <x v="8"/>
    <x v="5"/>
    <x v="0"/>
    <x v="0"/>
    <x v="1"/>
    <n v="59"/>
    <x v="871"/>
    <x v="23"/>
    <n v="119699"/>
    <n v="0"/>
    <x v="1"/>
    <s v="Shanghai"/>
    <m/>
    <s v="High"/>
    <x v="24"/>
    <s v="Long Term"/>
  </r>
  <r>
    <s v="E02193"/>
    <x v="908"/>
    <x v="2"/>
    <x v="4"/>
    <x v="2"/>
    <x v="0"/>
    <x v="3"/>
    <n v="40"/>
    <x v="872"/>
    <x v="6"/>
    <n v="198176"/>
    <n v="0.17"/>
    <x v="2"/>
    <s v="Manaus"/>
    <m/>
    <s v="High"/>
    <x v="5"/>
    <s v="Short Term"/>
  </r>
  <r>
    <s v="E00577"/>
    <x v="909"/>
    <x v="13"/>
    <x v="1"/>
    <x v="0"/>
    <x v="0"/>
    <x v="3"/>
    <n v="45"/>
    <x v="873"/>
    <x v="14"/>
    <n v="58586"/>
    <n v="0"/>
    <x v="2"/>
    <s v="Sao Paulo"/>
    <m/>
    <s v="Mid"/>
    <x v="15"/>
    <s v="Long Term"/>
  </r>
  <r>
    <s v="E00538"/>
    <x v="910"/>
    <x v="26"/>
    <x v="2"/>
    <x v="3"/>
    <x v="1"/>
    <x v="1"/>
    <n v="38"/>
    <x v="874"/>
    <x v="24"/>
    <n v="74010"/>
    <n v="0"/>
    <x v="0"/>
    <s v="Chicago"/>
    <m/>
    <s v="Mid"/>
    <x v="25"/>
    <s v="Long Term"/>
  </r>
  <r>
    <s v="E01415"/>
    <x v="911"/>
    <x v="26"/>
    <x v="2"/>
    <x v="2"/>
    <x v="1"/>
    <x v="2"/>
    <n v="32"/>
    <x v="632"/>
    <x v="6"/>
    <n v="96598"/>
    <n v="0"/>
    <x v="0"/>
    <s v="Phoenix"/>
    <m/>
    <s v="Mid"/>
    <x v="5"/>
    <s v="Short Term"/>
  </r>
  <r>
    <s v="E00717"/>
    <x v="912"/>
    <x v="6"/>
    <x v="2"/>
    <x v="2"/>
    <x v="0"/>
    <x v="1"/>
    <n v="64"/>
    <x v="875"/>
    <x v="13"/>
    <n v="106444"/>
    <n v="0.05"/>
    <x v="0"/>
    <s v="Phoenix"/>
    <m/>
    <s v="High"/>
    <x v="27"/>
    <s v="Long Term"/>
  </r>
  <r>
    <s v="E00225"/>
    <x v="913"/>
    <x v="2"/>
    <x v="1"/>
    <x v="3"/>
    <x v="1"/>
    <x v="3"/>
    <n v="31"/>
    <x v="876"/>
    <x v="5"/>
    <n v="156931"/>
    <n v="0.28000000000000003"/>
    <x v="0"/>
    <s v="Seattle"/>
    <m/>
    <s v="High"/>
    <x v="4"/>
    <s v="Short Term"/>
  </r>
  <r>
    <s v="E02889"/>
    <x v="914"/>
    <x v="2"/>
    <x v="6"/>
    <x v="0"/>
    <x v="0"/>
    <x v="3"/>
    <n v="43"/>
    <x v="877"/>
    <x v="15"/>
    <n v="171360"/>
    <n v="0.23"/>
    <x v="2"/>
    <s v="Manaus"/>
    <m/>
    <s v="High"/>
    <x v="16"/>
    <s v="Long Term"/>
  </r>
  <r>
    <s v="E04978"/>
    <x v="915"/>
    <x v="14"/>
    <x v="0"/>
    <x v="0"/>
    <x v="0"/>
    <x v="2"/>
    <n v="45"/>
    <x v="878"/>
    <x v="8"/>
    <n v="64505"/>
    <n v="0"/>
    <x v="0"/>
    <s v="Miami"/>
    <m/>
    <s v="Mid"/>
    <x v="8"/>
    <s v="Long Term"/>
  </r>
  <r>
    <s v="E04163"/>
    <x v="916"/>
    <x v="11"/>
    <x v="5"/>
    <x v="2"/>
    <x v="1"/>
    <x v="3"/>
    <n v="32"/>
    <x v="879"/>
    <x v="9"/>
    <n v="102298"/>
    <n v="0.13"/>
    <x v="2"/>
    <s v="Rio de Janerio"/>
    <m/>
    <s v="High"/>
    <x v="9"/>
    <s v="Short Term"/>
  </r>
  <r>
    <s v="E01652"/>
    <x v="917"/>
    <x v="0"/>
    <x v="2"/>
    <x v="3"/>
    <x v="0"/>
    <x v="3"/>
    <n v="27"/>
    <x v="880"/>
    <x v="3"/>
    <n v="133297"/>
    <n v="0.13"/>
    <x v="2"/>
    <s v="Rio de Janerio"/>
    <m/>
    <s v="High"/>
    <x v="0"/>
    <s v="Short Term"/>
  </r>
  <r>
    <s v="E00880"/>
    <x v="918"/>
    <x v="0"/>
    <x v="4"/>
    <x v="2"/>
    <x v="0"/>
    <x v="0"/>
    <n v="25"/>
    <x v="881"/>
    <x v="9"/>
    <n v="155080"/>
    <n v="0.1"/>
    <x v="0"/>
    <s v="Austin"/>
    <m/>
    <s v="High"/>
    <x v="9"/>
    <s v="Short Term"/>
  </r>
  <r>
    <s v="E04335"/>
    <x v="919"/>
    <x v="4"/>
    <x v="2"/>
    <x v="2"/>
    <x v="1"/>
    <x v="2"/>
    <n v="31"/>
    <x v="882"/>
    <x v="7"/>
    <n v="81828"/>
    <n v="0"/>
    <x v="0"/>
    <s v="Miami"/>
    <m/>
    <s v="Mid"/>
    <x v="7"/>
    <s v="Short Term"/>
  </r>
  <r>
    <s v="E01300"/>
    <x v="920"/>
    <x v="0"/>
    <x v="6"/>
    <x v="3"/>
    <x v="0"/>
    <x v="1"/>
    <n v="65"/>
    <x v="883"/>
    <x v="28"/>
    <n v="149417"/>
    <n v="0.13"/>
    <x v="1"/>
    <s v="Chengdu"/>
    <m/>
    <s v="High"/>
    <x v="31"/>
    <s v="Long Term"/>
  </r>
  <r>
    <s v="E03102"/>
    <x v="921"/>
    <x v="6"/>
    <x v="2"/>
    <x v="3"/>
    <x v="1"/>
    <x v="3"/>
    <n v="50"/>
    <x v="884"/>
    <x v="14"/>
    <n v="113269"/>
    <n v="0.09"/>
    <x v="2"/>
    <s v="Sao Paulo"/>
    <m/>
    <s v="High"/>
    <x v="15"/>
    <s v="Long Term"/>
  </r>
  <r>
    <s v="E04089"/>
    <x v="922"/>
    <x v="0"/>
    <x v="0"/>
    <x v="1"/>
    <x v="1"/>
    <x v="1"/>
    <n v="46"/>
    <x v="885"/>
    <x v="5"/>
    <n v="136716"/>
    <n v="0.12"/>
    <x v="0"/>
    <s v="Austin"/>
    <m/>
    <s v="High"/>
    <x v="7"/>
    <s v="Short Term"/>
  </r>
  <r>
    <s v="E02059"/>
    <x v="923"/>
    <x v="0"/>
    <x v="2"/>
    <x v="2"/>
    <x v="1"/>
    <x v="3"/>
    <n v="54"/>
    <x v="571"/>
    <x v="24"/>
    <n v="122644"/>
    <n v="0.12"/>
    <x v="0"/>
    <s v="Austin"/>
    <m/>
    <s v="High"/>
    <x v="25"/>
    <s v="Long Term"/>
  </r>
  <r>
    <s v="E03894"/>
    <x v="924"/>
    <x v="6"/>
    <x v="2"/>
    <x v="0"/>
    <x v="0"/>
    <x v="1"/>
    <n v="50"/>
    <x v="886"/>
    <x v="28"/>
    <n v="106428"/>
    <n v="7.0000000000000007E-2"/>
    <x v="0"/>
    <s v="Chicago"/>
    <m/>
    <s v="High"/>
    <x v="31"/>
    <s v="Long Term"/>
  </r>
  <r>
    <s v="E03106"/>
    <x v="925"/>
    <x v="9"/>
    <x v="1"/>
    <x v="3"/>
    <x v="1"/>
    <x v="2"/>
    <n v="36"/>
    <x v="887"/>
    <x v="8"/>
    <n v="238236"/>
    <n v="0.31"/>
    <x v="0"/>
    <s v="Seattle"/>
    <m/>
    <s v="High"/>
    <x v="8"/>
    <s v="Long Term"/>
  </r>
  <r>
    <s v="E01350"/>
    <x v="926"/>
    <x v="2"/>
    <x v="1"/>
    <x v="3"/>
    <x v="0"/>
    <x v="2"/>
    <n v="64"/>
    <x v="888"/>
    <x v="14"/>
    <n v="153253"/>
    <n v="0.24"/>
    <x v="0"/>
    <s v="Austin"/>
    <m/>
    <s v="High"/>
    <x v="12"/>
    <s v="Long Term"/>
  </r>
  <r>
    <s v="E02900"/>
    <x v="927"/>
    <x v="6"/>
    <x v="3"/>
    <x v="1"/>
    <x v="0"/>
    <x v="2"/>
    <n v="34"/>
    <x v="889"/>
    <x v="15"/>
    <n v="103707"/>
    <n v="0.09"/>
    <x v="0"/>
    <s v="Columbus"/>
    <m/>
    <s v="High"/>
    <x v="16"/>
    <s v="Long Term"/>
  </r>
  <r>
    <s v="E02202"/>
    <x v="928"/>
    <x v="9"/>
    <x v="3"/>
    <x v="2"/>
    <x v="0"/>
    <x v="2"/>
    <n v="41"/>
    <x v="890"/>
    <x v="14"/>
    <n v="245360"/>
    <n v="0.37"/>
    <x v="0"/>
    <s v="Austin"/>
    <m/>
    <s v="High"/>
    <x v="15"/>
    <s v="Long Term"/>
  </r>
  <r>
    <s v="E02696"/>
    <x v="929"/>
    <x v="25"/>
    <x v="5"/>
    <x v="2"/>
    <x v="1"/>
    <x v="1"/>
    <n v="25"/>
    <x v="891"/>
    <x v="9"/>
    <n v="67275"/>
    <n v="0"/>
    <x v="0"/>
    <s v="Columbus"/>
    <m/>
    <s v="Mid"/>
    <x v="9"/>
    <s v="Short Term"/>
  </r>
  <r>
    <s v="E01722"/>
    <x v="930"/>
    <x v="6"/>
    <x v="0"/>
    <x v="1"/>
    <x v="1"/>
    <x v="1"/>
    <n v="45"/>
    <x v="892"/>
    <x v="16"/>
    <n v="101288"/>
    <n v="0.1"/>
    <x v="0"/>
    <s v="Phoenix"/>
    <m/>
    <s v="High"/>
    <x v="17"/>
    <s v="Short Term"/>
  </r>
  <r>
    <s v="E04562"/>
    <x v="931"/>
    <x v="2"/>
    <x v="4"/>
    <x v="2"/>
    <x v="0"/>
    <x v="3"/>
    <n v="52"/>
    <x v="893"/>
    <x v="29"/>
    <n v="177443"/>
    <n v="0.25"/>
    <x v="2"/>
    <s v="Sao Paulo"/>
    <m/>
    <s v="High"/>
    <x v="32"/>
    <s v="Long Term"/>
  </r>
  <r>
    <s v="E00640"/>
    <x v="932"/>
    <x v="21"/>
    <x v="0"/>
    <x v="1"/>
    <x v="0"/>
    <x v="0"/>
    <n v="37"/>
    <x v="894"/>
    <x v="0"/>
    <n v="91400"/>
    <n v="0"/>
    <x v="0"/>
    <s v="Chicago"/>
    <m/>
    <s v="Mid"/>
    <x v="20"/>
    <s v="Short Term"/>
  </r>
  <r>
    <s v="E02554"/>
    <x v="933"/>
    <x v="9"/>
    <x v="4"/>
    <x v="3"/>
    <x v="1"/>
    <x v="3"/>
    <n v="44"/>
    <x v="895"/>
    <x v="26"/>
    <n v="181247"/>
    <n v="0.33"/>
    <x v="2"/>
    <s v="Sao Paulo"/>
    <m/>
    <s v="High"/>
    <x v="28"/>
    <s v="Long Term"/>
  </r>
  <r>
    <s v="E03412"/>
    <x v="934"/>
    <x v="0"/>
    <x v="4"/>
    <x v="0"/>
    <x v="1"/>
    <x v="0"/>
    <n v="42"/>
    <x v="896"/>
    <x v="13"/>
    <n v="135558"/>
    <n v="0.14000000000000001"/>
    <x v="0"/>
    <s v="Phoenix"/>
    <m/>
    <s v="High"/>
    <x v="27"/>
    <s v="Long Term"/>
  </r>
  <r>
    <s v="E00646"/>
    <x v="648"/>
    <x v="7"/>
    <x v="3"/>
    <x v="2"/>
    <x v="1"/>
    <x v="2"/>
    <n v="49"/>
    <x v="897"/>
    <x v="24"/>
    <n v="56878"/>
    <n v="0"/>
    <x v="0"/>
    <s v="Seattle"/>
    <m/>
    <s v="Mid"/>
    <x v="15"/>
    <s v="Long Term"/>
  </r>
  <r>
    <s v="E04670"/>
    <x v="935"/>
    <x v="30"/>
    <x v="0"/>
    <x v="2"/>
    <x v="1"/>
    <x v="1"/>
    <n v="34"/>
    <x v="898"/>
    <x v="3"/>
    <n v="94735"/>
    <n v="0"/>
    <x v="1"/>
    <s v="Beijing"/>
    <m/>
    <s v="Mid"/>
    <x v="0"/>
    <s v="Short Term"/>
  </r>
  <r>
    <s v="E03580"/>
    <x v="936"/>
    <x v="13"/>
    <x v="2"/>
    <x v="1"/>
    <x v="1"/>
    <x v="3"/>
    <n v="39"/>
    <x v="899"/>
    <x v="26"/>
    <n v="51234"/>
    <n v="0"/>
    <x v="0"/>
    <s v="Seattle"/>
    <m/>
    <s v="Mid"/>
    <x v="28"/>
    <s v="Long Term"/>
  </r>
  <r>
    <s v="E00446"/>
    <x v="937"/>
    <x v="9"/>
    <x v="4"/>
    <x v="2"/>
    <x v="1"/>
    <x v="1"/>
    <n v="31"/>
    <x v="900"/>
    <x v="16"/>
    <n v="230025"/>
    <n v="0.34"/>
    <x v="0"/>
    <s v="Phoenix"/>
    <m/>
    <s v="High"/>
    <x v="17"/>
    <s v="Short Term"/>
  </r>
  <r>
    <s v="E02363"/>
    <x v="938"/>
    <x v="0"/>
    <x v="4"/>
    <x v="2"/>
    <x v="0"/>
    <x v="1"/>
    <n v="36"/>
    <x v="901"/>
    <x v="22"/>
    <n v="134006"/>
    <n v="0.13"/>
    <x v="1"/>
    <s v="Beijing"/>
    <m/>
    <s v="High"/>
    <x v="23"/>
    <s v="Long Term"/>
  </r>
  <r>
    <s v="E03718"/>
    <x v="939"/>
    <x v="6"/>
    <x v="1"/>
    <x v="3"/>
    <x v="0"/>
    <x v="1"/>
    <n v="61"/>
    <x v="902"/>
    <x v="8"/>
    <n v="103096"/>
    <n v="7.0000000000000007E-2"/>
    <x v="1"/>
    <s v="Beijing"/>
    <m/>
    <s v="High"/>
    <x v="8"/>
    <s v="Long Term"/>
  </r>
  <r>
    <s v="E01749"/>
    <x v="940"/>
    <x v="7"/>
    <x v="3"/>
    <x v="1"/>
    <x v="1"/>
    <x v="1"/>
    <n v="29"/>
    <x v="903"/>
    <x v="0"/>
    <n v="58703"/>
    <n v="0"/>
    <x v="0"/>
    <s v="Columbus"/>
    <m/>
    <s v="Mid"/>
    <x v="20"/>
    <s v="Short Term"/>
  </r>
  <r>
    <s v="E02888"/>
    <x v="941"/>
    <x v="0"/>
    <x v="0"/>
    <x v="2"/>
    <x v="1"/>
    <x v="3"/>
    <n v="33"/>
    <x v="904"/>
    <x v="14"/>
    <n v="132544"/>
    <n v="0.1"/>
    <x v="2"/>
    <s v="Rio de Janerio"/>
    <m/>
    <s v="High"/>
    <x v="12"/>
    <s v="Long Term"/>
  </r>
  <r>
    <s v="E01338"/>
    <x v="942"/>
    <x v="6"/>
    <x v="1"/>
    <x v="1"/>
    <x v="1"/>
    <x v="2"/>
    <n v="32"/>
    <x v="905"/>
    <x v="6"/>
    <n v="126671"/>
    <n v="0.09"/>
    <x v="0"/>
    <s v="Miami"/>
    <m/>
    <s v="High"/>
    <x v="5"/>
    <s v="Short Term"/>
  </r>
  <r>
    <s v="E03000"/>
    <x v="943"/>
    <x v="5"/>
    <x v="2"/>
    <x v="0"/>
    <x v="0"/>
    <x v="1"/>
    <n v="33"/>
    <x v="906"/>
    <x v="9"/>
    <n v="56405"/>
    <n v="0"/>
    <x v="0"/>
    <s v="Chicago"/>
    <m/>
    <s v="Mid"/>
    <x v="9"/>
    <s v="Short Term"/>
  </r>
  <r>
    <s v="E01611"/>
    <x v="944"/>
    <x v="3"/>
    <x v="0"/>
    <x v="2"/>
    <x v="0"/>
    <x v="1"/>
    <n v="36"/>
    <x v="907"/>
    <x v="15"/>
    <n v="88730"/>
    <n v="0.08"/>
    <x v="1"/>
    <s v="Chongqing"/>
    <m/>
    <s v="Mid"/>
    <x v="16"/>
    <s v="Long Term"/>
  </r>
  <r>
    <s v="E02684"/>
    <x v="945"/>
    <x v="13"/>
    <x v="1"/>
    <x v="1"/>
    <x v="1"/>
    <x v="3"/>
    <n v="39"/>
    <x v="908"/>
    <x v="20"/>
    <n v="62861"/>
    <n v="0"/>
    <x v="0"/>
    <s v="Seattle"/>
    <m/>
    <s v="Mid"/>
    <x v="19"/>
    <s v="Long Term"/>
  </r>
  <r>
    <s v="E02561"/>
    <x v="946"/>
    <x v="2"/>
    <x v="4"/>
    <x v="3"/>
    <x v="0"/>
    <x v="3"/>
    <n v="53"/>
    <x v="909"/>
    <x v="2"/>
    <n v="151246"/>
    <n v="0.21"/>
    <x v="2"/>
    <s v="Sao Paulo"/>
    <m/>
    <s v="High"/>
    <x v="2"/>
    <s v="Long Term"/>
  </r>
  <r>
    <s v="E03168"/>
    <x v="947"/>
    <x v="0"/>
    <x v="0"/>
    <x v="1"/>
    <x v="0"/>
    <x v="1"/>
    <n v="53"/>
    <x v="910"/>
    <x v="1"/>
    <n v="154388"/>
    <n v="0.1"/>
    <x v="0"/>
    <s v="Seattle"/>
    <m/>
    <s v="High"/>
    <x v="1"/>
    <s v="Long Term"/>
  </r>
  <r>
    <s v="E00758"/>
    <x v="948"/>
    <x v="2"/>
    <x v="4"/>
    <x v="1"/>
    <x v="0"/>
    <x v="2"/>
    <n v="54"/>
    <x v="911"/>
    <x v="21"/>
    <n v="162978"/>
    <n v="0.17"/>
    <x v="0"/>
    <s v="Miami"/>
    <s v="5/24/2004"/>
    <s v="High"/>
    <x v="17"/>
    <s v="Short Term"/>
  </r>
  <r>
    <s v="E03691"/>
    <x v="949"/>
    <x v="29"/>
    <x v="0"/>
    <x v="2"/>
    <x v="1"/>
    <x v="3"/>
    <n v="55"/>
    <x v="912"/>
    <x v="29"/>
    <n v="80170"/>
    <n v="0"/>
    <x v="0"/>
    <s v="Miami"/>
    <m/>
    <s v="Mid"/>
    <x v="32"/>
    <s v="Long Term"/>
  </r>
  <r>
    <s v="E01488"/>
    <x v="950"/>
    <x v="4"/>
    <x v="3"/>
    <x v="1"/>
    <x v="0"/>
    <x v="1"/>
    <n v="44"/>
    <x v="913"/>
    <x v="9"/>
    <n v="98520"/>
    <n v="0"/>
    <x v="0"/>
    <s v="Miami"/>
    <m/>
    <s v="Mid"/>
    <x v="9"/>
    <s v="Short Term"/>
  </r>
  <r>
    <s v="E04415"/>
    <x v="951"/>
    <x v="6"/>
    <x v="1"/>
    <x v="1"/>
    <x v="1"/>
    <x v="1"/>
    <n v="52"/>
    <x v="914"/>
    <x v="10"/>
    <n v="116527"/>
    <n v="7.0000000000000007E-2"/>
    <x v="0"/>
    <s v="Phoenix"/>
    <m/>
    <s v="High"/>
    <x v="31"/>
    <s v="Long Term"/>
  </r>
  <r>
    <s v="E03278"/>
    <x v="952"/>
    <x v="2"/>
    <x v="2"/>
    <x v="0"/>
    <x v="1"/>
    <x v="1"/>
    <n v="27"/>
    <x v="915"/>
    <x v="3"/>
    <n v="174607"/>
    <n v="0.28999999999999998"/>
    <x v="0"/>
    <s v="Columbus"/>
    <m/>
    <s v="High"/>
    <x v="0"/>
    <s v="Short Term"/>
  </r>
  <r>
    <s v="E00282"/>
    <x v="953"/>
    <x v="13"/>
    <x v="3"/>
    <x v="0"/>
    <x v="1"/>
    <x v="3"/>
    <n v="58"/>
    <x v="916"/>
    <x v="2"/>
    <n v="64202"/>
    <n v="0"/>
    <x v="0"/>
    <s v="Columbus"/>
    <m/>
    <s v="Mid"/>
    <x v="2"/>
    <s v="Long Term"/>
  </r>
  <r>
    <s v="E03305"/>
    <x v="954"/>
    <x v="13"/>
    <x v="3"/>
    <x v="3"/>
    <x v="1"/>
    <x v="1"/>
    <n v="49"/>
    <x v="917"/>
    <x v="3"/>
    <n v="50883"/>
    <n v="0"/>
    <x v="1"/>
    <s v="Chongqing"/>
    <d v="2021-02-03T00:00:00"/>
    <s v="Mid"/>
    <x v="6"/>
    <s v="Short Term"/>
  </r>
  <r>
    <s v="E00559"/>
    <x v="955"/>
    <x v="23"/>
    <x v="0"/>
    <x v="2"/>
    <x v="0"/>
    <x v="3"/>
    <n v="36"/>
    <x v="918"/>
    <x v="0"/>
    <n v="94618"/>
    <n v="0"/>
    <x v="0"/>
    <s v="Columbus"/>
    <m/>
    <s v="Mid"/>
    <x v="20"/>
    <s v="Short Term"/>
  </r>
  <r>
    <s v="E02558"/>
    <x v="956"/>
    <x v="2"/>
    <x v="6"/>
    <x v="0"/>
    <x v="1"/>
    <x v="2"/>
    <n v="26"/>
    <x v="183"/>
    <x v="3"/>
    <n v="151556"/>
    <n v="0.2"/>
    <x v="0"/>
    <s v="Miami"/>
    <m/>
    <s v="High"/>
    <x v="0"/>
    <s v="Short Term"/>
  </r>
  <r>
    <s v="E00956"/>
    <x v="957"/>
    <x v="25"/>
    <x v="5"/>
    <x v="0"/>
    <x v="0"/>
    <x v="1"/>
    <n v="37"/>
    <x v="919"/>
    <x v="6"/>
    <n v="80659"/>
    <n v="0"/>
    <x v="0"/>
    <s v="Phoenix"/>
    <m/>
    <s v="Mid"/>
    <x v="5"/>
    <s v="Short Term"/>
  </r>
  <r>
    <s v="E03858"/>
    <x v="958"/>
    <x v="2"/>
    <x v="4"/>
    <x v="2"/>
    <x v="1"/>
    <x v="1"/>
    <n v="47"/>
    <x v="920"/>
    <x v="3"/>
    <n v="195385"/>
    <n v="0.21"/>
    <x v="1"/>
    <s v="Chengdu"/>
    <m/>
    <s v="High"/>
    <x v="0"/>
    <s v="Short Term"/>
  </r>
  <r>
    <s v="E02221"/>
    <x v="959"/>
    <x v="28"/>
    <x v="0"/>
    <x v="2"/>
    <x v="1"/>
    <x v="3"/>
    <n v="29"/>
    <x v="921"/>
    <x v="0"/>
    <n v="52693"/>
    <n v="0"/>
    <x v="2"/>
    <s v="Rio de Janerio"/>
    <m/>
    <s v="Mid"/>
    <x v="20"/>
    <s v="Short Term"/>
  </r>
  <r>
    <s v="E00126"/>
    <x v="960"/>
    <x v="32"/>
    <x v="0"/>
    <x v="0"/>
    <x v="0"/>
    <x v="2"/>
    <n v="58"/>
    <x v="922"/>
    <x v="0"/>
    <n v="72045"/>
    <n v="0"/>
    <x v="0"/>
    <s v="Phoenix"/>
    <m/>
    <s v="Mid"/>
    <x v="20"/>
    <s v="Short Term"/>
  </r>
  <r>
    <s v="E02627"/>
    <x v="961"/>
    <x v="13"/>
    <x v="6"/>
    <x v="1"/>
    <x v="1"/>
    <x v="3"/>
    <n v="47"/>
    <x v="923"/>
    <x v="17"/>
    <n v="62749"/>
    <n v="0"/>
    <x v="2"/>
    <s v="Manaus"/>
    <m/>
    <s v="Mid"/>
    <x v="18"/>
    <s v="Long Term"/>
  </r>
  <r>
    <s v="E03778"/>
    <x v="962"/>
    <x v="0"/>
    <x v="6"/>
    <x v="2"/>
    <x v="1"/>
    <x v="1"/>
    <n v="52"/>
    <x v="666"/>
    <x v="7"/>
    <n v="154884"/>
    <n v="0.1"/>
    <x v="1"/>
    <s v="Shanghai"/>
    <m/>
    <s v="High"/>
    <x v="7"/>
    <s v="Short Term"/>
  </r>
  <r>
    <s v="E00481"/>
    <x v="963"/>
    <x v="23"/>
    <x v="0"/>
    <x v="0"/>
    <x v="1"/>
    <x v="2"/>
    <n v="61"/>
    <x v="924"/>
    <x v="0"/>
    <n v="96566"/>
    <n v="0"/>
    <x v="0"/>
    <s v="Columbus"/>
    <m/>
    <s v="Mid"/>
    <x v="20"/>
    <s v="Short Term"/>
  </r>
  <r>
    <s v="E02833"/>
    <x v="964"/>
    <x v="28"/>
    <x v="0"/>
    <x v="0"/>
    <x v="1"/>
    <x v="3"/>
    <n v="45"/>
    <x v="925"/>
    <x v="23"/>
    <n v="54994"/>
    <n v="0"/>
    <x v="0"/>
    <s v="Columbus"/>
    <m/>
    <s v="Mid"/>
    <x v="24"/>
    <s v="Long Term"/>
  </r>
  <r>
    <s v="E03902"/>
    <x v="965"/>
    <x v="32"/>
    <x v="0"/>
    <x v="3"/>
    <x v="0"/>
    <x v="2"/>
    <n v="40"/>
    <x v="926"/>
    <x v="14"/>
    <n v="61523"/>
    <n v="0"/>
    <x v="0"/>
    <s v="Columbus"/>
    <m/>
    <s v="Mid"/>
    <x v="15"/>
    <s v="Long Term"/>
  </r>
  <r>
    <s v="E02310"/>
    <x v="966"/>
    <x v="9"/>
    <x v="4"/>
    <x v="3"/>
    <x v="1"/>
    <x v="0"/>
    <n v="45"/>
    <x v="927"/>
    <x v="22"/>
    <n v="190512"/>
    <n v="0.32"/>
    <x v="0"/>
    <s v="Columbus"/>
    <m/>
    <s v="High"/>
    <x v="25"/>
    <s v="Long Term"/>
  </r>
  <r>
    <s v="E02661"/>
    <x v="967"/>
    <x v="8"/>
    <x v="5"/>
    <x v="2"/>
    <x v="0"/>
    <x v="1"/>
    <n v="37"/>
    <x v="928"/>
    <x v="11"/>
    <n v="124827"/>
    <n v="0"/>
    <x v="1"/>
    <s v="Beijing"/>
    <m/>
    <s v="High"/>
    <x v="12"/>
    <s v="Long Term"/>
  </r>
  <r>
    <s v="E00836"/>
    <x v="968"/>
    <x v="6"/>
    <x v="3"/>
    <x v="1"/>
    <x v="1"/>
    <x v="2"/>
    <n v="57"/>
    <x v="929"/>
    <x v="3"/>
    <n v="101577"/>
    <n v="0.05"/>
    <x v="0"/>
    <s v="Chicago"/>
    <m/>
    <s v="High"/>
    <x v="0"/>
    <s v="Short Term"/>
  </r>
  <r>
    <s v="E00682"/>
    <x v="969"/>
    <x v="6"/>
    <x v="3"/>
    <x v="1"/>
    <x v="0"/>
    <x v="3"/>
    <n v="44"/>
    <x v="930"/>
    <x v="17"/>
    <n v="105223"/>
    <n v="0.1"/>
    <x v="0"/>
    <s v="Phoenix"/>
    <m/>
    <s v="High"/>
    <x v="18"/>
    <s v="Long Term"/>
  </r>
  <r>
    <s v="E00287"/>
    <x v="970"/>
    <x v="30"/>
    <x v="0"/>
    <x v="3"/>
    <x v="1"/>
    <x v="3"/>
    <n v="48"/>
    <x v="931"/>
    <x v="20"/>
    <n v="94815"/>
    <n v="0"/>
    <x v="0"/>
    <s v="Chicago"/>
    <m/>
    <s v="Mid"/>
    <x v="19"/>
    <s v="Long Term"/>
  </r>
  <r>
    <s v="E00785"/>
    <x v="971"/>
    <x v="6"/>
    <x v="3"/>
    <x v="2"/>
    <x v="0"/>
    <x v="1"/>
    <n v="25"/>
    <x v="257"/>
    <x v="9"/>
    <n v="114893"/>
    <n v="0.06"/>
    <x v="1"/>
    <s v="Chengdu"/>
    <m/>
    <s v="High"/>
    <x v="11"/>
    <s v="Short Term"/>
  </r>
  <r>
    <s v="E04598"/>
    <x v="972"/>
    <x v="4"/>
    <x v="6"/>
    <x v="2"/>
    <x v="0"/>
    <x v="3"/>
    <n v="35"/>
    <x v="932"/>
    <x v="5"/>
    <n v="80622"/>
    <n v="0"/>
    <x v="0"/>
    <s v="Austin"/>
    <m/>
    <s v="Mid"/>
    <x v="4"/>
    <s v="Short Term"/>
  </r>
  <r>
    <s v="E03247"/>
    <x v="973"/>
    <x v="9"/>
    <x v="0"/>
    <x v="2"/>
    <x v="0"/>
    <x v="1"/>
    <n v="57"/>
    <x v="933"/>
    <x v="0"/>
    <n v="246589"/>
    <n v="0.33"/>
    <x v="0"/>
    <s v="Phoenix"/>
    <s v="3/26/2017"/>
    <s v="High"/>
    <x v="22"/>
    <s v="Short Term"/>
  </r>
  <r>
    <s v="E02703"/>
    <x v="974"/>
    <x v="6"/>
    <x v="6"/>
    <x v="2"/>
    <x v="1"/>
    <x v="1"/>
    <n v="49"/>
    <x v="163"/>
    <x v="7"/>
    <n v="119397"/>
    <n v="0.09"/>
    <x v="1"/>
    <s v="Beijing"/>
    <s v="3/14/2019"/>
    <s v="High"/>
    <x v="22"/>
    <s v="Short Term"/>
  </r>
  <r>
    <s v="E02191"/>
    <x v="975"/>
    <x v="2"/>
    <x v="2"/>
    <x v="3"/>
    <x v="0"/>
    <x v="1"/>
    <n v="25"/>
    <x v="934"/>
    <x v="9"/>
    <n v="150666"/>
    <n v="0.23"/>
    <x v="1"/>
    <s v="Chengdu"/>
    <m/>
    <s v="High"/>
    <x v="11"/>
    <s v="Short Term"/>
  </r>
  <r>
    <s v="E00156"/>
    <x v="976"/>
    <x v="0"/>
    <x v="0"/>
    <x v="0"/>
    <x v="0"/>
    <x v="2"/>
    <n v="46"/>
    <x v="935"/>
    <x v="12"/>
    <n v="148035"/>
    <n v="0.14000000000000001"/>
    <x v="0"/>
    <s v="Phoenix"/>
    <m/>
    <s v="High"/>
    <x v="13"/>
    <s v="Long Term"/>
  </r>
  <r>
    <s v="E03349"/>
    <x v="977"/>
    <x v="2"/>
    <x v="1"/>
    <x v="3"/>
    <x v="1"/>
    <x v="1"/>
    <n v="60"/>
    <x v="936"/>
    <x v="5"/>
    <n v="158898"/>
    <n v="0.18"/>
    <x v="0"/>
    <s v="Miami"/>
    <m/>
    <s v="High"/>
    <x v="4"/>
    <s v="Short Term"/>
  </r>
  <r>
    <s v="E04032"/>
    <x v="978"/>
    <x v="17"/>
    <x v="5"/>
    <x v="3"/>
    <x v="0"/>
    <x v="1"/>
    <n v="45"/>
    <x v="937"/>
    <x v="14"/>
    <n v="89659"/>
    <n v="0"/>
    <x v="1"/>
    <s v="Beijing"/>
    <m/>
    <s v="Mid"/>
    <x v="15"/>
    <s v="Long Term"/>
  </r>
  <r>
    <s v="E00005"/>
    <x v="979"/>
    <x v="2"/>
    <x v="2"/>
    <x v="2"/>
    <x v="0"/>
    <x v="2"/>
    <n v="39"/>
    <x v="938"/>
    <x v="26"/>
    <n v="171487"/>
    <n v="0.23"/>
    <x v="0"/>
    <s v="Phoenix"/>
    <m/>
    <s v="High"/>
    <x v="28"/>
    <s v="Long Term"/>
  </r>
  <r>
    <s v="E04354"/>
    <x v="980"/>
    <x v="9"/>
    <x v="2"/>
    <x v="1"/>
    <x v="0"/>
    <x v="3"/>
    <n v="43"/>
    <x v="939"/>
    <x v="0"/>
    <n v="258498"/>
    <n v="0.35"/>
    <x v="0"/>
    <s v="Columbus"/>
    <m/>
    <s v="High"/>
    <x v="20"/>
    <s v="Short Term"/>
  </r>
  <r>
    <s v="E01578"/>
    <x v="981"/>
    <x v="0"/>
    <x v="0"/>
    <x v="0"/>
    <x v="1"/>
    <x v="1"/>
    <n v="37"/>
    <x v="802"/>
    <x v="22"/>
    <n v="146961"/>
    <n v="0.11"/>
    <x v="0"/>
    <s v="Columbus"/>
    <m/>
    <s v="High"/>
    <x v="23"/>
    <s v="Long Term"/>
  </r>
  <r>
    <s v="E03430"/>
    <x v="982"/>
    <x v="15"/>
    <x v="4"/>
    <x v="0"/>
    <x v="1"/>
    <x v="3"/>
    <n v="48"/>
    <x v="940"/>
    <x v="25"/>
    <n v="85369"/>
    <n v="0"/>
    <x v="2"/>
    <s v="Manaus"/>
    <s v="11/27/2004"/>
    <s v="Mid"/>
    <x v="7"/>
    <s v="Short Term"/>
  </r>
  <r>
    <s v="E03058"/>
    <x v="983"/>
    <x v="1"/>
    <x v="0"/>
    <x v="1"/>
    <x v="1"/>
    <x v="2"/>
    <n v="30"/>
    <x v="941"/>
    <x v="16"/>
    <n v="67489"/>
    <n v="0"/>
    <x v="0"/>
    <s v="Chicago"/>
    <m/>
    <s v="Mid"/>
    <x v="17"/>
    <s v="Short Term"/>
  </r>
  <r>
    <s v="E04762"/>
    <x v="984"/>
    <x v="2"/>
    <x v="0"/>
    <x v="1"/>
    <x v="0"/>
    <x v="2"/>
    <n v="46"/>
    <x v="942"/>
    <x v="7"/>
    <n v="166259"/>
    <n v="0.17"/>
    <x v="0"/>
    <s v="Chicago"/>
    <m/>
    <s v="High"/>
    <x v="7"/>
    <s v="Short Term"/>
  </r>
  <r>
    <s v="E01148"/>
    <x v="985"/>
    <x v="28"/>
    <x v="0"/>
    <x v="3"/>
    <x v="0"/>
    <x v="1"/>
    <n v="55"/>
    <x v="943"/>
    <x v="8"/>
    <n v="47032"/>
    <n v="0"/>
    <x v="0"/>
    <s v="Columbus"/>
    <m/>
    <s v="Low"/>
    <x v="8"/>
    <s v="Long Term"/>
  </r>
  <r>
    <s v="E03094"/>
    <x v="986"/>
    <x v="4"/>
    <x v="6"/>
    <x v="2"/>
    <x v="1"/>
    <x v="2"/>
    <n v="33"/>
    <x v="944"/>
    <x v="0"/>
    <n v="98427"/>
    <n v="0"/>
    <x v="0"/>
    <s v="Columbus"/>
    <m/>
    <s v="Mid"/>
    <x v="20"/>
    <s v="Short Term"/>
  </r>
  <r>
    <s v="E01909"/>
    <x v="987"/>
    <x v="7"/>
    <x v="1"/>
    <x v="2"/>
    <x v="0"/>
    <x v="1"/>
    <n v="44"/>
    <x v="945"/>
    <x v="22"/>
    <n v="47387"/>
    <n v="0"/>
    <x v="1"/>
    <s v="Chengdu"/>
    <d v="2018-08-01T00:00:00"/>
    <s v="Low"/>
    <x v="4"/>
    <s v="Short Term"/>
  </r>
  <r>
    <s v="E04398"/>
    <x v="988"/>
    <x v="2"/>
    <x v="6"/>
    <x v="2"/>
    <x v="1"/>
    <x v="1"/>
    <n v="31"/>
    <x v="946"/>
    <x v="3"/>
    <n v="176710"/>
    <n v="0.15"/>
    <x v="0"/>
    <s v="Miami"/>
    <m/>
    <s v="High"/>
    <x v="0"/>
    <s v="Short Term"/>
  </r>
  <r>
    <s v="E02521"/>
    <x v="989"/>
    <x v="4"/>
    <x v="1"/>
    <x v="2"/>
    <x v="0"/>
    <x v="1"/>
    <n v="33"/>
    <x v="947"/>
    <x v="14"/>
    <n v="95960"/>
    <n v="0"/>
    <x v="1"/>
    <s v="Chengdu"/>
    <m/>
    <s v="Mid"/>
    <x v="15"/>
    <s v="Long Term"/>
  </r>
  <r>
    <s v="E03545"/>
    <x v="990"/>
    <x v="9"/>
    <x v="3"/>
    <x v="3"/>
    <x v="0"/>
    <x v="1"/>
    <n v="63"/>
    <x v="948"/>
    <x v="6"/>
    <n v="216195"/>
    <n v="0.31"/>
    <x v="0"/>
    <s v="Miami"/>
    <m/>
    <s v="High"/>
    <x v="5"/>
    <s v="Short Ter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3A5FC4-F3E8-4249-B249-C3171E581699}"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18:B123" firstHeaderRow="1" firstDataRow="1" firstDataCol="1" rowPageCount="1" colPageCount="1"/>
  <pivotFields count="18">
    <pivotField showAll="0"/>
    <pivotField showAll="0"/>
    <pivotField axis="axisPage"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multipleItemSelectionAllowed="1" showAll="0">
      <items count="8">
        <item x="3"/>
        <item x="5"/>
        <item x="1"/>
        <item x="4"/>
        <item x="0"/>
        <item x="6"/>
        <item x="2"/>
        <item t="default"/>
      </items>
    </pivotField>
    <pivotField showAll="0">
      <items count="5">
        <item x="3"/>
        <item x="1"/>
        <item x="0"/>
        <item x="2"/>
        <item t="default"/>
      </items>
    </pivotField>
    <pivotField showAll="0">
      <items count="3">
        <item x="0"/>
        <item x="1"/>
        <item t="default"/>
      </items>
    </pivotField>
    <pivotField axis="axisRow" showAll="0">
      <items count="5">
        <item x="1"/>
        <item x="0"/>
        <item x="2"/>
        <item x="3"/>
        <item t="default"/>
      </items>
    </pivotField>
    <pivotField showAll="0"/>
    <pivotField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dataField="1" showAll="0"/>
    <pivotField numFmtId="9" showAll="0"/>
    <pivotField showAll="0"/>
    <pivotField showAll="0"/>
    <pivotField showAll="0"/>
    <pivotField showAll="0"/>
    <pivotField showAll="0">
      <items count="34">
        <item x="22"/>
        <item x="6"/>
        <item x="11"/>
        <item x="9"/>
        <item x="5"/>
        <item x="0"/>
        <item x="7"/>
        <item x="4"/>
        <item x="20"/>
        <item x="17"/>
        <item x="16"/>
        <item x="12"/>
        <item x="15"/>
        <item x="25"/>
        <item x="23"/>
        <item x="8"/>
        <item x="19"/>
        <item x="28"/>
        <item x="2"/>
        <item x="18"/>
        <item x="14"/>
        <item x="27"/>
        <item x="13"/>
        <item x="24"/>
        <item x="31"/>
        <item x="10"/>
        <item x="26"/>
        <item x="1"/>
        <item x="30"/>
        <item x="3"/>
        <item x="21"/>
        <item x="32"/>
        <item x="29"/>
        <item t="default"/>
      </items>
    </pivotField>
    <pivotField showAll="0"/>
  </pivotFields>
  <rowFields count="1">
    <field x="6"/>
  </rowFields>
  <rowItems count="5">
    <i>
      <x/>
    </i>
    <i>
      <x v="1"/>
    </i>
    <i>
      <x v="2"/>
    </i>
    <i>
      <x v="3"/>
    </i>
    <i t="grand">
      <x/>
    </i>
  </rowItems>
  <colItems count="1">
    <i/>
  </colItems>
  <pageFields count="1">
    <pageField fld="2" hier="-1"/>
  </pageFields>
  <dataFields count="1">
    <dataField name="Sum of Annual Salary" fld="10" baseField="6" baseItem="0" numFmtId="167"/>
  </dataField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6"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6"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D04CE3-D627-4B67-898C-35A4030AA1E7}"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4:E113" firstHeaderRow="1" firstDataRow="2" firstDataCol="1"/>
  <pivotFields count="18">
    <pivotField showAll="0"/>
    <pivotField showAll="0"/>
    <pivotField showAll="0"/>
    <pivotField axis="axisRow" multipleItemSelectionAllowed="1" showAll="0">
      <items count="8">
        <item x="3"/>
        <item x="5"/>
        <item x="1"/>
        <item x="4"/>
        <item x="0"/>
        <item x="6"/>
        <item x="2"/>
        <item t="default"/>
      </items>
    </pivotField>
    <pivotField showAll="0"/>
    <pivotField showAll="0"/>
    <pivotField showAll="0"/>
    <pivotField showAll="0"/>
    <pivotField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dataField="1" showAll="0"/>
    <pivotField numFmtId="9" showAll="0"/>
    <pivotField axis="axisCol" showAll="0">
      <items count="4">
        <item x="2"/>
        <item x="1"/>
        <item x="0"/>
        <item t="default"/>
      </items>
    </pivotField>
    <pivotField showAll="0"/>
    <pivotField showAll="0"/>
    <pivotField showAll="0"/>
    <pivotField showAll="0"/>
    <pivotField showAll="0"/>
  </pivotFields>
  <rowFields count="1">
    <field x="3"/>
  </rowFields>
  <rowItems count="8">
    <i>
      <x/>
    </i>
    <i>
      <x v="1"/>
    </i>
    <i>
      <x v="2"/>
    </i>
    <i>
      <x v="3"/>
    </i>
    <i>
      <x v="4"/>
    </i>
    <i>
      <x v="5"/>
    </i>
    <i>
      <x v="6"/>
    </i>
    <i t="grand">
      <x/>
    </i>
  </rowItems>
  <colFields count="1">
    <field x="12"/>
  </colFields>
  <colItems count="4">
    <i>
      <x/>
    </i>
    <i>
      <x v="1"/>
    </i>
    <i>
      <x v="2"/>
    </i>
    <i t="grand">
      <x/>
    </i>
  </colItems>
  <dataFields count="1">
    <dataField name="Average of Annual Salary" fld="10" subtotal="average" baseField="3" baseItem="3" numFmtId="165"/>
  </dataFields>
  <conditionalFormats count="1">
    <conditionalFormat type="all" priority="1">
      <pivotAreas count="1">
        <pivotArea type="data" outline="0" collapsedLevelsAreSubtotals="1" fieldPosition="0">
          <references count="2">
            <reference field="4294967294" count="1" selected="0">
              <x v="0"/>
            </reference>
            <reference field="12" count="3" selected="0">
              <x v="0"/>
              <x v="1"/>
              <x v="2"/>
            </reference>
          </references>
        </pivotArea>
      </pivotAreas>
    </conditionalFormat>
  </conditionalFormats>
  <chartFormats count="3">
    <chartFormat chart="2" format="6" series="1">
      <pivotArea type="data" outline="0" fieldPosition="0">
        <references count="2">
          <reference field="4294967294" count="1" selected="0">
            <x v="0"/>
          </reference>
          <reference field="12" count="1" selected="0">
            <x v="0"/>
          </reference>
        </references>
      </pivotArea>
    </chartFormat>
    <chartFormat chart="2" format="7" series="1">
      <pivotArea type="data" outline="0" fieldPosition="0">
        <references count="2">
          <reference field="4294967294" count="1" selected="0">
            <x v="0"/>
          </reference>
          <reference field="12" count="1" selected="0">
            <x v="1"/>
          </reference>
        </references>
      </pivotArea>
    </chartFormat>
    <chartFormat chart="2"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CD102B-A154-4010-A6F9-B2B1DC2112E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4:B92" firstHeaderRow="1" firstDataRow="1" firstDataCol="1"/>
  <pivotFields count="18">
    <pivotField showAll="0"/>
    <pivotField showAll="0"/>
    <pivotField showAll="0"/>
    <pivotField axis="axisRow" multipleItemSelectionAllowed="1" showAll="0">
      <items count="8">
        <item x="3"/>
        <item x="5"/>
        <item x="1"/>
        <item x="4"/>
        <item x="0"/>
        <item x="6"/>
        <item x="2"/>
        <item t="default"/>
      </items>
    </pivotField>
    <pivotField showAll="0"/>
    <pivotField showAll="0"/>
    <pivotField showAll="0"/>
    <pivotField dataField="1" showAll="0"/>
    <pivotField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numFmtId="9" showAll="0"/>
    <pivotField showAll="0"/>
    <pivotField showAll="0"/>
    <pivotField showAll="0"/>
    <pivotField showAll="0"/>
    <pivotField showAll="0"/>
    <pivotField showAll="0"/>
  </pivotFields>
  <rowFields count="1">
    <field x="3"/>
  </rowFields>
  <rowItems count="8">
    <i>
      <x/>
    </i>
    <i>
      <x v="1"/>
    </i>
    <i>
      <x v="2"/>
    </i>
    <i>
      <x v="3"/>
    </i>
    <i>
      <x v="4"/>
    </i>
    <i>
      <x v="5"/>
    </i>
    <i>
      <x v="6"/>
    </i>
    <i t="grand">
      <x/>
    </i>
  </rowItems>
  <colItems count="1">
    <i/>
  </colItems>
  <dataFields count="1">
    <dataField name="Sum of Age" fld="7" baseField="3" baseItem="3" numFmtId="3"/>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E6D306-65A8-49A0-A2D5-4B421015449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9" firstHeaderRow="1" firstDataRow="1" firstDataCol="1" rowPageCount="1" colPageCount="1"/>
  <pivotFields count="18">
    <pivotField dataField="1" showAll="0"/>
    <pivotField showAll="0"/>
    <pivotField showAll="0"/>
    <pivotField axis="axisPage" showAll="0">
      <items count="8">
        <item x="3"/>
        <item x="5"/>
        <item x="1"/>
        <item x="4"/>
        <item x="0"/>
        <item x="6"/>
        <item x="2"/>
        <item t="default"/>
      </items>
    </pivotField>
    <pivotField axis="axisRow" showAll="0">
      <items count="5">
        <item x="3"/>
        <item x="1"/>
        <item x="0"/>
        <item x="2"/>
        <item t="default"/>
      </items>
    </pivotField>
    <pivotField showAll="0"/>
    <pivotField showAll="0"/>
    <pivotField showAll="0"/>
    <pivotField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numFmtId="9" showAll="0"/>
    <pivotField showAll="0"/>
    <pivotField showAll="0"/>
    <pivotField showAll="0"/>
    <pivotField showAll="0"/>
    <pivotField showAll="0"/>
    <pivotField showAll="0"/>
  </pivotFields>
  <rowFields count="1">
    <field x="4"/>
  </rowFields>
  <rowItems count="5">
    <i>
      <x/>
    </i>
    <i>
      <x v="1"/>
    </i>
    <i>
      <x v="2"/>
    </i>
    <i>
      <x v="3"/>
    </i>
    <i t="grand">
      <x/>
    </i>
  </rowItems>
  <colItems count="1">
    <i/>
  </colItems>
  <pageFields count="1">
    <pageField fld="3" hier="-1"/>
  </pageFields>
  <dataFields count="1">
    <dataField name="Count of EE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5798EB-E796-4813-949C-36C5372FABE4}"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E9:F12" firstHeaderRow="1" firstDataRow="1" firstDataCol="1"/>
  <pivotFields count="18">
    <pivotField dataField="1" showAll="0"/>
    <pivotField showAll="0"/>
    <pivotField showAll="0"/>
    <pivotField showAll="0"/>
    <pivotField showAll="0"/>
    <pivotField axis="axisRow" showAll="0">
      <items count="3">
        <item x="0"/>
        <item x="1"/>
        <item t="default"/>
      </items>
    </pivotField>
    <pivotField showAll="0"/>
    <pivotField showAll="0"/>
    <pivotField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numFmtId="9" showAll="0"/>
    <pivotField showAll="0"/>
    <pivotField showAll="0"/>
    <pivotField showAll="0"/>
    <pivotField showAll="0"/>
    <pivotField showAll="0"/>
    <pivotField showAll="0"/>
  </pivotFields>
  <rowFields count="1">
    <field x="5"/>
  </rowFields>
  <rowItems count="3">
    <i>
      <x/>
    </i>
    <i>
      <x v="1"/>
    </i>
    <i t="grand">
      <x/>
    </i>
  </rowItems>
  <colItems count="1">
    <i/>
  </colItems>
  <dataFields count="1">
    <dataField name="Count of EEID" fld="0" subtotal="count" baseField="0" baseItem="0"/>
  </dataFields>
  <chartFormats count="6">
    <chartFormat chart="14" format="3" series="1">
      <pivotArea type="data" outline="0" fieldPosition="0">
        <references count="1">
          <reference field="4294967294" count="1" selected="0">
            <x v="0"/>
          </reference>
        </references>
      </pivotArea>
    </chartFormat>
    <chartFormat chart="14" format="4">
      <pivotArea type="data" outline="0" fieldPosition="0">
        <references count="2">
          <reference field="4294967294" count="1" selected="0">
            <x v="0"/>
          </reference>
          <reference field="5" count="1" selected="0">
            <x v="0"/>
          </reference>
        </references>
      </pivotArea>
    </chartFormat>
    <chartFormat chart="14" format="5">
      <pivotArea type="data" outline="0" fieldPosition="0">
        <references count="2">
          <reference field="4294967294" count="1" selected="0">
            <x v="0"/>
          </reference>
          <reference field="5" count="1" selected="0">
            <x v="1"/>
          </reference>
        </references>
      </pivotArea>
    </chartFormat>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5" count="1" selected="0">
            <x v="0"/>
          </reference>
        </references>
      </pivotArea>
    </chartFormat>
    <chartFormat chart="15" format="8">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3870B2-A2F0-4FBC-AB07-F4ECDFC9BA86}"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E5" firstHeaderRow="0" firstDataRow="1" firstDataCol="0"/>
  <pivotFields count="18">
    <pivotField dataField="1" showAll="0"/>
    <pivotField showAll="0"/>
    <pivotField showAll="0"/>
    <pivotField showAll="0"/>
    <pivotField showAll="0"/>
    <pivotField showAll="0"/>
    <pivotField showAll="0"/>
    <pivotField showAll="0"/>
    <pivotField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dataField="1" numFmtId="9"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Count of EEID" fld="0" subtotal="count" baseField="0" baseItem="0"/>
    <dataField name="Average of Bonus %" fld="11" subtotal="average" baseField="0"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790331-C2B4-4C4A-9CAB-F817EBA6CAD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2:B80" firstHeaderRow="1" firstDataRow="1" firstDataCol="1"/>
  <pivotFields count="18">
    <pivotField showAll="0"/>
    <pivotField showAll="0"/>
    <pivotField showAll="0"/>
    <pivotField axis="axisRow" multipleItemSelectionAllowed="1" showAll="0">
      <items count="8">
        <item x="3"/>
        <item x="5"/>
        <item x="1"/>
        <item x="4"/>
        <item x="0"/>
        <item x="6"/>
        <item x="2"/>
        <item t="default"/>
      </items>
    </pivotField>
    <pivotField showAll="0"/>
    <pivotField showAll="0"/>
    <pivotField showAll="0"/>
    <pivotField showAll="0"/>
    <pivotField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dataField="1" showAll="0"/>
    <pivotField numFmtId="9" showAll="0"/>
    <pivotField showAll="0"/>
    <pivotField showAll="0"/>
    <pivotField showAll="0"/>
    <pivotField showAll="0"/>
    <pivotField showAll="0"/>
    <pivotField showAll="0"/>
  </pivotFields>
  <rowFields count="1">
    <field x="3"/>
  </rowFields>
  <rowItems count="8">
    <i>
      <x/>
    </i>
    <i>
      <x v="1"/>
    </i>
    <i>
      <x v="2"/>
    </i>
    <i>
      <x v="3"/>
    </i>
    <i>
      <x v="4"/>
    </i>
    <i>
      <x v="5"/>
    </i>
    <i>
      <x v="6"/>
    </i>
    <i t="grand">
      <x/>
    </i>
  </rowItems>
  <colItems count="1">
    <i/>
  </colItems>
  <dataFields count="1">
    <dataField name="Sum of Annual Salary" fld="10" baseField="3" baseItem="0" numFmtId="164"/>
  </dataFields>
  <conditionalFormats count="1">
    <conditionalFormat type="all" priority="3">
      <pivotAreas count="1">
        <pivotArea type="data" collapsedLevelsAreSubtotals="1" fieldPosition="0">
          <references count="2">
            <reference field="4294967294" count="1" selected="0">
              <x v="0"/>
            </reference>
            <reference field="3" count="7">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F93591-0870-4EA0-99AC-46D505CC241E}"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6:B101" firstHeaderRow="1" firstDataRow="1" firstDataCol="1" rowPageCount="1" colPageCount="1"/>
  <pivotFields count="18">
    <pivotField showAll="0"/>
    <pivotField showAll="0"/>
    <pivotField showAll="0"/>
    <pivotField multipleItemSelectionAllowed="1" showAll="0">
      <items count="8">
        <item x="3"/>
        <item x="5"/>
        <item x="1"/>
        <item x="4"/>
        <item x="0"/>
        <item x="6"/>
        <item x="2"/>
        <item t="default"/>
      </items>
    </pivotField>
    <pivotField axis="axisRow" showAll="0">
      <items count="5">
        <item x="3"/>
        <item x="1"/>
        <item x="0"/>
        <item x="2"/>
        <item t="default"/>
      </items>
    </pivotField>
    <pivotField showAll="0">
      <items count="3">
        <item x="0"/>
        <item x="1"/>
        <item t="default"/>
      </items>
    </pivotField>
    <pivotField showAll="0"/>
    <pivotField showAll="0"/>
    <pivotField showAll="0"/>
    <pivotField axis="axisPage"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numFmtId="9" showAll="0"/>
    <pivotField showAll="0"/>
    <pivotField showAll="0"/>
    <pivotField dataField="1" showAll="0"/>
    <pivotField showAll="0"/>
    <pivotField showAll="0">
      <items count="34">
        <item x="22"/>
        <item x="6"/>
        <item x="11"/>
        <item x="9"/>
        <item x="5"/>
        <item x="0"/>
        <item x="7"/>
        <item x="4"/>
        <item x="20"/>
        <item x="17"/>
        <item x="16"/>
        <item x="12"/>
        <item x="15"/>
        <item x="25"/>
        <item x="23"/>
        <item x="8"/>
        <item x="19"/>
        <item x="28"/>
        <item x="2"/>
        <item x="18"/>
        <item x="14"/>
        <item x="27"/>
        <item x="13"/>
        <item x="24"/>
        <item x="31"/>
        <item x="10"/>
        <item x="26"/>
        <item x="1"/>
        <item x="30"/>
        <item x="3"/>
        <item x="21"/>
        <item x="32"/>
        <item x="29"/>
        <item t="default"/>
      </items>
    </pivotField>
    <pivotField showAll="0"/>
  </pivotFields>
  <rowFields count="1">
    <field x="4"/>
  </rowFields>
  <rowItems count="5">
    <i>
      <x/>
    </i>
    <i>
      <x v="1"/>
    </i>
    <i>
      <x v="2"/>
    </i>
    <i>
      <x v="3"/>
    </i>
    <i t="grand">
      <x/>
    </i>
  </rowItems>
  <colItems count="1">
    <i/>
  </colItems>
  <pageFields count="1">
    <pageField fld="9" hier="-1"/>
  </pageFields>
  <dataFields count="1">
    <dataField name="Count of Exit Date" fld="14"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92B3FE-5360-4D08-A3D9-195E035077A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63:D69" firstHeaderRow="1" firstDataRow="2" firstDataCol="1" rowPageCount="1" colPageCount="1"/>
  <pivotFields count="18">
    <pivotField dataField="1" showAll="0"/>
    <pivotField showAll="0"/>
    <pivotField showAll="0"/>
    <pivotField axis="axisPage" multipleItemSelectionAllowed="1" showAll="0">
      <items count="8">
        <item x="3"/>
        <item x="5"/>
        <item x="1"/>
        <item x="4"/>
        <item x="0"/>
        <item x="6"/>
        <item x="2"/>
        <item t="default"/>
      </items>
    </pivotField>
    <pivotField showAll="0"/>
    <pivotField axis="axisCol" showAll="0">
      <items count="3">
        <item x="0"/>
        <item x="1"/>
        <item t="default"/>
      </items>
    </pivotField>
    <pivotField axis="axisRow" showAll="0">
      <items count="5">
        <item x="1"/>
        <item x="0"/>
        <item x="2"/>
        <item x="3"/>
        <item t="default"/>
      </items>
    </pivotField>
    <pivotField showAll="0"/>
    <pivotField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numFmtId="9" showAll="0"/>
    <pivotField showAll="0"/>
    <pivotField showAll="0"/>
    <pivotField showAll="0"/>
    <pivotField showAll="0"/>
    <pivotField showAll="0"/>
    <pivotField showAll="0"/>
  </pivotFields>
  <rowFields count="1">
    <field x="6"/>
  </rowFields>
  <rowItems count="5">
    <i>
      <x/>
    </i>
    <i>
      <x v="1"/>
    </i>
    <i>
      <x v="2"/>
    </i>
    <i>
      <x v="3"/>
    </i>
    <i t="grand">
      <x/>
    </i>
  </rowItems>
  <colFields count="1">
    <field x="5"/>
  </colFields>
  <colItems count="3">
    <i>
      <x/>
    </i>
    <i>
      <x v="1"/>
    </i>
    <i t="grand">
      <x/>
    </i>
  </colItems>
  <pageFields count="1">
    <pageField fld="3" hier="-1"/>
  </pageFields>
  <dataFields count="1">
    <dataField name="Count of EEID" fld="0" subtotal="count" baseField="0" baseItem="0"/>
  </dataFields>
  <chartFormats count="20">
    <chartFormat chart="10" format="2" series="1">
      <pivotArea type="data" outline="0" fieldPosition="0">
        <references count="2">
          <reference field="4294967294" count="1" selected="0">
            <x v="0"/>
          </reference>
          <reference field="5" count="1" selected="0">
            <x v="0"/>
          </reference>
        </references>
      </pivotArea>
    </chartFormat>
    <chartFormat chart="10" format="3">
      <pivotArea type="data" outline="0" fieldPosition="0">
        <references count="3">
          <reference field="4294967294" count="1" selected="0">
            <x v="0"/>
          </reference>
          <reference field="5" count="1" selected="0">
            <x v="0"/>
          </reference>
          <reference field="6" count="1" selected="0">
            <x v="0"/>
          </reference>
        </references>
      </pivotArea>
    </chartFormat>
    <chartFormat chart="10" format="4">
      <pivotArea type="data" outline="0" fieldPosition="0">
        <references count="3">
          <reference field="4294967294" count="1" selected="0">
            <x v="0"/>
          </reference>
          <reference field="5" count="1" selected="0">
            <x v="0"/>
          </reference>
          <reference field="6" count="1" selected="0">
            <x v="1"/>
          </reference>
        </references>
      </pivotArea>
    </chartFormat>
    <chartFormat chart="10" format="5">
      <pivotArea type="data" outline="0" fieldPosition="0">
        <references count="3">
          <reference field="4294967294" count="1" selected="0">
            <x v="0"/>
          </reference>
          <reference field="5" count="1" selected="0">
            <x v="0"/>
          </reference>
          <reference field="6" count="1" selected="0">
            <x v="2"/>
          </reference>
        </references>
      </pivotArea>
    </chartFormat>
    <chartFormat chart="10" format="6">
      <pivotArea type="data" outline="0" fieldPosition="0">
        <references count="3">
          <reference field="4294967294" count="1" selected="0">
            <x v="0"/>
          </reference>
          <reference field="5" count="1" selected="0">
            <x v="0"/>
          </reference>
          <reference field="6" count="1" selected="0">
            <x v="3"/>
          </reference>
        </references>
      </pivotArea>
    </chartFormat>
    <chartFormat chart="10" format="7" series="1">
      <pivotArea type="data" outline="0" fieldPosition="0">
        <references count="2">
          <reference field="4294967294" count="1" selected="0">
            <x v="0"/>
          </reference>
          <reference field="5" count="1" selected="0">
            <x v="1"/>
          </reference>
        </references>
      </pivotArea>
    </chartFormat>
    <chartFormat chart="10" format="8">
      <pivotArea type="data" outline="0" fieldPosition="0">
        <references count="3">
          <reference field="4294967294" count="1" selected="0">
            <x v="0"/>
          </reference>
          <reference field="5" count="1" selected="0">
            <x v="1"/>
          </reference>
          <reference field="6" count="1" selected="0">
            <x v="0"/>
          </reference>
        </references>
      </pivotArea>
    </chartFormat>
    <chartFormat chart="10" format="9">
      <pivotArea type="data" outline="0" fieldPosition="0">
        <references count="3">
          <reference field="4294967294" count="1" selected="0">
            <x v="0"/>
          </reference>
          <reference field="5" count="1" selected="0">
            <x v="1"/>
          </reference>
          <reference field="6" count="1" selected="0">
            <x v="1"/>
          </reference>
        </references>
      </pivotArea>
    </chartFormat>
    <chartFormat chart="10" format="10">
      <pivotArea type="data" outline="0" fieldPosition="0">
        <references count="3">
          <reference field="4294967294" count="1" selected="0">
            <x v="0"/>
          </reference>
          <reference field="5" count="1" selected="0">
            <x v="1"/>
          </reference>
          <reference field="6" count="1" selected="0">
            <x v="2"/>
          </reference>
        </references>
      </pivotArea>
    </chartFormat>
    <chartFormat chart="10" format="11">
      <pivotArea type="data" outline="0" fieldPosition="0">
        <references count="3">
          <reference field="4294967294" count="1" selected="0">
            <x v="0"/>
          </reference>
          <reference field="5" count="1" selected="0">
            <x v="1"/>
          </reference>
          <reference field="6" count="1" selected="0">
            <x v="3"/>
          </reference>
        </references>
      </pivotArea>
    </chartFormat>
    <chartFormat chart="11" format="12" series="1">
      <pivotArea type="data" outline="0" fieldPosition="0">
        <references count="2">
          <reference field="4294967294" count="1" selected="0">
            <x v="0"/>
          </reference>
          <reference field="5" count="1" selected="0">
            <x v="0"/>
          </reference>
        </references>
      </pivotArea>
    </chartFormat>
    <chartFormat chart="11" format="13">
      <pivotArea type="data" outline="0" fieldPosition="0">
        <references count="3">
          <reference field="4294967294" count="1" selected="0">
            <x v="0"/>
          </reference>
          <reference field="5" count="1" selected="0">
            <x v="0"/>
          </reference>
          <reference field="6" count="1" selected="0">
            <x v="0"/>
          </reference>
        </references>
      </pivotArea>
    </chartFormat>
    <chartFormat chart="11" format="14">
      <pivotArea type="data" outline="0" fieldPosition="0">
        <references count="3">
          <reference field="4294967294" count="1" selected="0">
            <x v="0"/>
          </reference>
          <reference field="5" count="1" selected="0">
            <x v="0"/>
          </reference>
          <reference field="6" count="1" selected="0">
            <x v="1"/>
          </reference>
        </references>
      </pivotArea>
    </chartFormat>
    <chartFormat chart="11" format="15">
      <pivotArea type="data" outline="0" fieldPosition="0">
        <references count="3">
          <reference field="4294967294" count="1" selected="0">
            <x v="0"/>
          </reference>
          <reference field="5" count="1" selected="0">
            <x v="0"/>
          </reference>
          <reference field="6" count="1" selected="0">
            <x v="2"/>
          </reference>
        </references>
      </pivotArea>
    </chartFormat>
    <chartFormat chart="11" format="16">
      <pivotArea type="data" outline="0" fieldPosition="0">
        <references count="3">
          <reference field="4294967294" count="1" selected="0">
            <x v="0"/>
          </reference>
          <reference field="5" count="1" selected="0">
            <x v="0"/>
          </reference>
          <reference field="6" count="1" selected="0">
            <x v="3"/>
          </reference>
        </references>
      </pivotArea>
    </chartFormat>
    <chartFormat chart="11" format="17" series="1">
      <pivotArea type="data" outline="0" fieldPosition="0">
        <references count="2">
          <reference field="4294967294" count="1" selected="0">
            <x v="0"/>
          </reference>
          <reference field="5" count="1" selected="0">
            <x v="1"/>
          </reference>
        </references>
      </pivotArea>
    </chartFormat>
    <chartFormat chart="11" format="18">
      <pivotArea type="data" outline="0" fieldPosition="0">
        <references count="3">
          <reference field="4294967294" count="1" selected="0">
            <x v="0"/>
          </reference>
          <reference field="5" count="1" selected="0">
            <x v="1"/>
          </reference>
          <reference field="6" count="1" selected="0">
            <x v="0"/>
          </reference>
        </references>
      </pivotArea>
    </chartFormat>
    <chartFormat chart="11" format="19">
      <pivotArea type="data" outline="0" fieldPosition="0">
        <references count="3">
          <reference field="4294967294" count="1" selected="0">
            <x v="0"/>
          </reference>
          <reference field="5" count="1" selected="0">
            <x v="1"/>
          </reference>
          <reference field="6" count="1" selected="0">
            <x v="1"/>
          </reference>
        </references>
      </pivotArea>
    </chartFormat>
    <chartFormat chart="11" format="20">
      <pivotArea type="data" outline="0" fieldPosition="0">
        <references count="3">
          <reference field="4294967294" count="1" selected="0">
            <x v="0"/>
          </reference>
          <reference field="5" count="1" selected="0">
            <x v="1"/>
          </reference>
          <reference field="6" count="1" selected="0">
            <x v="2"/>
          </reference>
        </references>
      </pivotArea>
    </chartFormat>
    <chartFormat chart="11" format="21">
      <pivotArea type="data" outline="0" fieldPosition="0">
        <references count="3">
          <reference field="4294967294" count="1" selected="0">
            <x v="0"/>
          </reference>
          <reference field="5" count="1" selected="0">
            <x v="1"/>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40E9020-EDE9-4284-B982-9B85F90E241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3:B58" firstHeaderRow="1" firstDataRow="1" firstDataCol="1" rowPageCount="1" colPageCount="1"/>
  <pivotFields count="18">
    <pivotField dataField="1" showAll="0"/>
    <pivotField showAll="0"/>
    <pivotField showAll="0"/>
    <pivotField showAll="0"/>
    <pivotField axis="axisRow" showAll="0">
      <items count="5">
        <item x="3"/>
        <item x="1"/>
        <item x="0"/>
        <item x="2"/>
        <item t="default"/>
      </items>
    </pivotField>
    <pivotField showAll="0"/>
    <pivotField showAll="0"/>
    <pivotField showAll="0"/>
    <pivotField axis="axisPage" showAll="0">
      <items count="950">
        <item x="652"/>
        <item x="382"/>
        <item x="118"/>
        <item x="900"/>
        <item x="804"/>
        <item x="298"/>
        <item x="372"/>
        <item x="108"/>
        <item x="375"/>
        <item x="289"/>
        <item x="85"/>
        <item x="662"/>
        <item x="887"/>
        <item x="826"/>
        <item x="661"/>
        <item x="735"/>
        <item x="246"/>
        <item x="320"/>
        <item x="219"/>
        <item x="293"/>
        <item x="929"/>
        <item x="222"/>
        <item x="215"/>
        <item x="664"/>
        <item x="200"/>
        <item x="353"/>
        <item x="539"/>
        <item x="522"/>
        <item x="846"/>
        <item x="134"/>
        <item x="892"/>
        <item x="131"/>
        <item x="906"/>
        <item x="180"/>
        <item x="617"/>
        <item x="381"/>
        <item x="550"/>
        <item x="401"/>
        <item x="5"/>
        <item x="867"/>
        <item x="8"/>
        <item x="578"/>
        <item x="590"/>
        <item x="554"/>
        <item x="835"/>
        <item x="561"/>
        <item x="65"/>
        <item x="101"/>
        <item x="464"/>
        <item x="583"/>
        <item x="947"/>
        <item x="71"/>
        <item x="160"/>
        <item x="573"/>
        <item x="780"/>
        <item x="694"/>
        <item x="241"/>
        <item x="555"/>
        <item x="405"/>
        <item x="460"/>
        <item x="292"/>
        <item x="689"/>
        <item x="650"/>
        <item x="264"/>
        <item x="333"/>
        <item x="521"/>
        <item x="183"/>
        <item x="649"/>
        <item x="877"/>
        <item x="569"/>
        <item x="930"/>
        <item x="411"/>
        <item x="48"/>
        <item x="501"/>
        <item x="483"/>
        <item x="576"/>
        <item x="409"/>
        <item x="841"/>
        <item x="50"/>
        <item x="896"/>
        <item x="571"/>
        <item x="413"/>
        <item x="376"/>
        <item x="37"/>
        <item x="459"/>
        <item x="322"/>
        <item x="324"/>
        <item x="870"/>
        <item x="567"/>
        <item x="11"/>
        <item x="370"/>
        <item x="105"/>
        <item x="66"/>
        <item x="330"/>
        <item x="883"/>
        <item x="236"/>
        <item x="291"/>
        <item x="869"/>
        <item x="325"/>
        <item x="2"/>
        <item x="386"/>
        <item x="261"/>
        <item x="168"/>
        <item x="268"/>
        <item x="288"/>
        <item x="286"/>
        <item x="495"/>
        <item x="716"/>
        <item x="419"/>
        <item x="49"/>
        <item x="171"/>
        <item x="43"/>
        <item x="574"/>
        <item x="518"/>
        <item x="509"/>
        <item x="144"/>
        <item x="93"/>
        <item x="237"/>
        <item x="159"/>
        <item x="72"/>
        <item x="912"/>
        <item x="523"/>
        <item x="868"/>
        <item x="421"/>
        <item x="688"/>
        <item x="525"/>
        <item x="4"/>
        <item x="404"/>
        <item x="748"/>
        <item x="690"/>
        <item x="406"/>
        <item x="137"/>
        <item x="471"/>
        <item x="728"/>
        <item x="41"/>
        <item x="232"/>
        <item x="710"/>
        <item x="923"/>
        <item x="328"/>
        <item x="874"/>
        <item x="700"/>
        <item x="1"/>
        <item x="802"/>
        <item x="907"/>
        <item x="725"/>
        <item x="402"/>
        <item x="111"/>
        <item x="693"/>
        <item x="256"/>
        <item x="559"/>
        <item x="257"/>
        <item x="885"/>
        <item x="36"/>
        <item x="229"/>
        <item x="84"/>
        <item x="897"/>
        <item x="553"/>
        <item x="362"/>
        <item x="819"/>
        <item x="62"/>
        <item x="165"/>
        <item x="327"/>
        <item x="646"/>
        <item x="541"/>
        <item x="195"/>
        <item x="934"/>
        <item x="678"/>
        <item x="535"/>
        <item x="167"/>
        <item x="888"/>
        <item x="106"/>
        <item x="493"/>
        <item x="55"/>
        <item x="478"/>
        <item x="577"/>
        <item x="75"/>
        <item x="526"/>
        <item x="904"/>
        <item x="516"/>
        <item x="164"/>
        <item x="429"/>
        <item x="736"/>
        <item x="205"/>
        <item x="714"/>
        <item x="763"/>
        <item x="177"/>
        <item x="614"/>
        <item x="572"/>
        <item x="191"/>
        <item x="914"/>
        <item x="676"/>
        <item x="687"/>
        <item x="438"/>
        <item x="532"/>
        <item x="928"/>
        <item x="428"/>
        <item x="378"/>
        <item x="337"/>
        <item x="132"/>
        <item x="109"/>
        <item x="600"/>
        <item x="830"/>
        <item x="230"/>
        <item x="633"/>
        <item x="312"/>
        <item x="542"/>
        <item x="812"/>
        <item x="634"/>
        <item x="412"/>
        <item x="799"/>
        <item x="340"/>
        <item x="392"/>
        <item x="476"/>
        <item x="323"/>
        <item x="123"/>
        <item x="762"/>
        <item x="552"/>
        <item x="450"/>
        <item x="194"/>
        <item x="210"/>
        <item x="847"/>
        <item x="856"/>
        <item x="102"/>
        <item x="116"/>
        <item x="587"/>
        <item x="242"/>
        <item x="625"/>
        <item x="287"/>
        <item x="369"/>
        <item x="352"/>
        <item x="129"/>
        <item x="717"/>
        <item x="840"/>
        <item x="149"/>
        <item x="463"/>
        <item x="755"/>
        <item x="692"/>
        <item x="857"/>
        <item x="135"/>
        <item x="212"/>
        <item x="162"/>
        <item x="937"/>
        <item x="425"/>
        <item x="510"/>
        <item x="599"/>
        <item x="613"/>
        <item x="769"/>
        <item x="669"/>
        <item x="527"/>
        <item x="791"/>
        <item x="15"/>
        <item x="822"/>
        <item x="12"/>
        <item x="388"/>
        <item x="249"/>
        <item x="371"/>
        <item x="547"/>
        <item x="723"/>
        <item x="152"/>
        <item x="866"/>
        <item x="227"/>
        <item x="739"/>
        <item x="290"/>
        <item x="827"/>
        <item x="621"/>
        <item x="417"/>
        <item x="151"/>
        <item x="208"/>
        <item x="654"/>
        <item x="816"/>
        <item x="881"/>
        <item x="860"/>
        <item x="363"/>
        <item x="837"/>
        <item x="548"/>
        <item x="630"/>
        <item x="192"/>
        <item x="188"/>
        <item x="46"/>
        <item x="361"/>
        <item x="636"/>
        <item x="187"/>
        <item x="733"/>
        <item x="263"/>
        <item x="319"/>
        <item x="797"/>
        <item x="740"/>
        <item x="175"/>
        <item x="223"/>
        <item x="821"/>
        <item x="350"/>
        <item x="773"/>
        <item x="349"/>
        <item x="348"/>
        <item x="414"/>
        <item x="455"/>
        <item x="602"/>
        <item x="400"/>
        <item x="644"/>
        <item x="779"/>
        <item x="865"/>
        <item x="659"/>
        <item x="374"/>
        <item x="347"/>
        <item x="143"/>
        <item x="308"/>
        <item x="905"/>
        <item x="276"/>
        <item x="127"/>
        <item x="606"/>
        <item x="25"/>
        <item x="441"/>
        <item x="115"/>
        <item x="771"/>
        <item x="628"/>
        <item x="546"/>
        <item x="787"/>
        <item x="594"/>
        <item x="850"/>
        <item x="698"/>
        <item x="836"/>
        <item x="90"/>
        <item x="940"/>
        <item x="504"/>
        <item x="209"/>
        <item x="430"/>
        <item x="682"/>
        <item x="99"/>
        <item x="94"/>
        <item x="620"/>
        <item x="854"/>
        <item x="384"/>
        <item x="658"/>
        <item x="764"/>
        <item x="731"/>
        <item x="91"/>
        <item x="331"/>
        <item x="497"/>
        <item x="765"/>
        <item x="67"/>
        <item x="707"/>
        <item x="189"/>
        <item x="172"/>
        <item x="619"/>
        <item x="884"/>
        <item x="922"/>
        <item x="645"/>
        <item x="470"/>
        <item x="766"/>
        <item x="366"/>
        <item x="894"/>
        <item x="531"/>
        <item x="379"/>
        <item x="346"/>
        <item x="468"/>
        <item x="157"/>
        <item x="395"/>
        <item x="86"/>
        <item x="913"/>
        <item x="938"/>
        <item x="338"/>
        <item x="570"/>
        <item x="701"/>
        <item x="447"/>
        <item x="754"/>
        <item x="240"/>
        <item x="540"/>
        <item x="267"/>
        <item x="730"/>
        <item x="502"/>
        <item x="234"/>
        <item x="367"/>
        <item x="150"/>
        <item x="53"/>
        <item x="38"/>
        <item x="845"/>
        <item x="673"/>
        <item x="31"/>
        <item x="7"/>
        <item x="148"/>
        <item x="206"/>
        <item x="668"/>
        <item x="345"/>
        <item x="921"/>
        <item x="342"/>
        <item x="833"/>
        <item x="163"/>
        <item x="875"/>
        <item x="667"/>
        <item x="562"/>
        <item x="82"/>
        <item x="76"/>
        <item x="506"/>
        <item x="70"/>
        <item x="254"/>
        <item x="517"/>
        <item x="422"/>
        <item x="22"/>
        <item x="513"/>
        <item x="44"/>
        <item x="675"/>
        <item x="696"/>
        <item x="491"/>
        <item x="97"/>
        <item x="899"/>
        <item x="862"/>
        <item x="671"/>
        <item x="418"/>
        <item x="499"/>
        <item x="592"/>
        <item x="507"/>
        <item x="686"/>
        <item x="40"/>
        <item x="57"/>
        <item x="861"/>
        <item x="221"/>
        <item x="945"/>
        <item x="315"/>
        <item x="9"/>
        <item x="339"/>
        <item x="761"/>
        <item x="941"/>
        <item x="416"/>
        <item x="356"/>
        <item x="756"/>
        <item x="767"/>
        <item x="672"/>
        <item x="612"/>
        <item x="494"/>
        <item x="534"/>
        <item x="285"/>
        <item x="140"/>
        <item x="641"/>
        <item x="318"/>
        <item x="442"/>
        <item x="778"/>
        <item x="130"/>
        <item x="365"/>
        <item x="811"/>
        <item x="597"/>
        <item x="193"/>
        <item x="777"/>
        <item x="473"/>
        <item x="453"/>
        <item x="393"/>
        <item x="803"/>
        <item x="651"/>
        <item x="543"/>
        <item x="582"/>
        <item x="233"/>
        <item x="30"/>
        <item x="170"/>
        <item x="274"/>
        <item x="726"/>
        <item x="251"/>
        <item x="818"/>
        <item x="824"/>
        <item x="537"/>
        <item x="78"/>
        <item x="789"/>
        <item x="591"/>
        <item x="533"/>
        <item x="786"/>
        <item x="104"/>
        <item x="758"/>
        <item x="813"/>
        <item x="704"/>
        <item x="204"/>
        <item x="336"/>
        <item x="147"/>
        <item x="864"/>
        <item x="580"/>
        <item x="211"/>
        <item x="335"/>
        <item x="697"/>
        <item x="624"/>
        <item x="145"/>
        <item x="456"/>
        <item x="284"/>
        <item x="508"/>
        <item x="528"/>
        <item x="437"/>
        <item x="505"/>
        <item x="396"/>
        <item x="226"/>
        <item x="776"/>
        <item x="484"/>
        <item x="439"/>
        <item x="581"/>
        <item x="909"/>
        <item x="844"/>
        <item x="114"/>
        <item x="92"/>
        <item x="262"/>
        <item x="357"/>
        <item x="368"/>
        <item x="732"/>
        <item x="154"/>
        <item x="917"/>
        <item x="665"/>
        <item x="202"/>
        <item x="74"/>
        <item x="387"/>
        <item x="354"/>
        <item x="948"/>
        <item x="332"/>
        <item x="722"/>
        <item x="260"/>
        <item x="433"/>
        <item x="83"/>
        <item x="303"/>
        <item x="759"/>
        <item x="360"/>
        <item x="752"/>
        <item x="389"/>
        <item x="563"/>
        <item x="174"/>
        <item x="515"/>
        <item x="839"/>
        <item x="882"/>
        <item x="609"/>
        <item x="622"/>
        <item x="843"/>
        <item x="545"/>
        <item x="711"/>
        <item x="60"/>
        <item x="653"/>
        <item x="680"/>
        <item x="427"/>
        <item x="720"/>
        <item x="607"/>
        <item x="410"/>
        <item x="709"/>
        <item x="440"/>
        <item x="275"/>
        <item x="259"/>
        <item x="684"/>
        <item x="814"/>
        <item x="903"/>
        <item x="98"/>
        <item x="158"/>
        <item x="58"/>
        <item x="805"/>
        <item x="939"/>
        <item x="681"/>
        <item x="218"/>
        <item x="925"/>
        <item x="851"/>
        <item x="136"/>
        <item x="760"/>
        <item x="618"/>
        <item x="436"/>
        <item x="364"/>
        <item x="247"/>
        <item x="355"/>
        <item x="828"/>
        <item x="239"/>
        <item x="64"/>
        <item x="893"/>
        <item x="294"/>
        <item x="201"/>
        <item x="446"/>
        <item x="304"/>
        <item x="334"/>
        <item x="514"/>
        <item x="445"/>
        <item x="768"/>
        <item x="564"/>
        <item x="80"/>
        <item x="880"/>
        <item x="394"/>
        <item x="770"/>
        <item x="279"/>
        <item x="424"/>
        <item x="341"/>
        <item x="737"/>
        <item x="588"/>
        <item x="465"/>
        <item x="568"/>
        <item x="908"/>
        <item x="299"/>
        <item x="173"/>
        <item x="142"/>
        <item x="944"/>
        <item x="403"/>
        <item x="301"/>
        <item x="670"/>
        <item x="47"/>
        <item x="800"/>
        <item x="898"/>
        <item x="872"/>
        <item x="196"/>
        <item x="373"/>
        <item x="566"/>
        <item x="858"/>
        <item x="51"/>
        <item x="703"/>
        <item x="601"/>
        <item x="492"/>
        <item x="79"/>
        <item x="859"/>
        <item x="753"/>
        <item x="390"/>
        <item x="310"/>
        <item x="706"/>
        <item x="524"/>
        <item x="113"/>
        <item x="536"/>
        <item x="89"/>
        <item x="775"/>
        <item x="911"/>
        <item x="281"/>
        <item x="655"/>
        <item x="642"/>
        <item x="718"/>
        <item x="451"/>
        <item x="3"/>
        <item x="454"/>
        <item x="253"/>
        <item x="398"/>
        <item x="663"/>
        <item x="745"/>
        <item x="647"/>
        <item x="54"/>
        <item x="33"/>
        <item x="126"/>
        <item x="629"/>
        <item x="81"/>
        <item x="863"/>
        <item x="39"/>
        <item x="558"/>
        <item x="316"/>
        <item x="794"/>
        <item x="272"/>
        <item x="28"/>
        <item x="627"/>
        <item x="910"/>
        <item x="679"/>
        <item x="190"/>
        <item x="481"/>
        <item x="73"/>
        <item x="397"/>
        <item x="166"/>
        <item x="203"/>
        <item x="182"/>
        <item x="452"/>
        <item x="461"/>
        <item x="584"/>
        <item x="886"/>
        <item x="415"/>
        <item x="244"/>
        <item x="423"/>
        <item x="489"/>
        <item x="871"/>
        <item x="351"/>
        <item x="224"/>
        <item x="245"/>
        <item x="16"/>
        <item x="743"/>
        <item x="793"/>
        <item x="935"/>
        <item x="358"/>
        <item x="19"/>
        <item x="712"/>
        <item x="640"/>
        <item x="17"/>
        <item x="302"/>
        <item x="616"/>
        <item x="603"/>
        <item x="399"/>
        <item x="27"/>
        <item x="179"/>
        <item x="784"/>
        <item x="475"/>
        <item x="258"/>
        <item x="746"/>
        <item x="300"/>
        <item x="449"/>
        <item x="26"/>
        <item x="265"/>
        <item x="796"/>
        <item x="790"/>
        <item x="42"/>
        <item x="795"/>
        <item x="119"/>
        <item x="309"/>
        <item x="56"/>
        <item x="685"/>
        <item x="472"/>
        <item x="252"/>
        <item x="444"/>
        <item x="810"/>
        <item x="120"/>
        <item x="834"/>
        <item x="792"/>
        <item x="431"/>
        <item x="855"/>
        <item x="916"/>
        <item x="124"/>
        <item x="307"/>
        <item x="734"/>
        <item x="77"/>
        <item x="604"/>
        <item x="321"/>
        <item x="103"/>
        <item x="674"/>
        <item x="125"/>
        <item x="611"/>
        <item x="311"/>
        <item x="848"/>
        <item x="100"/>
        <item x="895"/>
        <item x="596"/>
        <item x="485"/>
        <item x="271"/>
        <item x="243"/>
        <item x="931"/>
        <item x="443"/>
        <item x="432"/>
        <item x="801"/>
        <item x="32"/>
        <item x="593"/>
        <item x="742"/>
        <item x="68"/>
        <item x="225"/>
        <item x="878"/>
        <item x="695"/>
        <item x="902"/>
        <item x="943"/>
        <item x="238"/>
        <item x="10"/>
        <item x="529"/>
        <item x="420"/>
        <item x="273"/>
        <item x="457"/>
        <item x="648"/>
        <item x="45"/>
        <item x="815"/>
        <item x="715"/>
        <item x="820"/>
        <item x="751"/>
        <item x="377"/>
        <item x="305"/>
        <item x="901"/>
        <item x="385"/>
        <item x="480"/>
        <item x="927"/>
        <item x="519"/>
        <item x="434"/>
        <item x="128"/>
        <item x="122"/>
        <item x="248"/>
        <item x="520"/>
        <item x="95"/>
        <item x="199"/>
        <item x="705"/>
        <item x="549"/>
        <item x="926"/>
        <item x="575"/>
        <item x="873"/>
        <item x="20"/>
        <item x="738"/>
        <item x="890"/>
        <item x="849"/>
        <item x="677"/>
        <item x="29"/>
        <item x="280"/>
        <item x="638"/>
        <item x="18"/>
        <item x="466"/>
        <item x="63"/>
        <item x="296"/>
        <item x="235"/>
        <item x="408"/>
        <item x="269"/>
        <item x="448"/>
        <item x="24"/>
        <item x="155"/>
        <item x="889"/>
        <item x="477"/>
        <item x="538"/>
        <item x="702"/>
        <item x="825"/>
        <item x="729"/>
        <item x="380"/>
        <item x="530"/>
        <item x="615"/>
        <item x="169"/>
        <item x="608"/>
        <item x="749"/>
        <item x="207"/>
        <item x="503"/>
        <item x="741"/>
        <item x="579"/>
        <item x="35"/>
        <item x="474"/>
        <item x="482"/>
        <item x="391"/>
        <item x="774"/>
        <item x="500"/>
        <item x="462"/>
        <item x="557"/>
        <item x="198"/>
        <item x="744"/>
        <item x="306"/>
        <item x="808"/>
        <item x="295"/>
        <item x="750"/>
        <item x="435"/>
        <item x="314"/>
        <item x="643"/>
        <item x="184"/>
        <item x="656"/>
        <item x="107"/>
        <item x="772"/>
        <item x="344"/>
        <item x="918"/>
        <item x="724"/>
        <item x="469"/>
        <item x="383"/>
        <item x="326"/>
        <item x="631"/>
        <item x="924"/>
        <item x="0"/>
        <item x="708"/>
        <item x="852"/>
        <item x="595"/>
        <item x="933"/>
        <item x="782"/>
        <item x="283"/>
        <item x="266"/>
        <item x="788"/>
        <item x="161"/>
        <item x="807"/>
        <item x="359"/>
        <item x="186"/>
        <item x="14"/>
        <item x="214"/>
        <item x="936"/>
        <item x="660"/>
        <item x="585"/>
        <item x="781"/>
        <item x="544"/>
        <item x="605"/>
        <item x="133"/>
        <item x="853"/>
        <item x="719"/>
        <item x="783"/>
        <item x="932"/>
        <item x="329"/>
        <item x="141"/>
        <item x="876"/>
        <item x="699"/>
        <item x="197"/>
        <item x="727"/>
        <item x="228"/>
        <item x="785"/>
        <item x="178"/>
        <item x="156"/>
        <item x="313"/>
        <item x="407"/>
        <item x="842"/>
        <item x="657"/>
        <item x="255"/>
        <item x="666"/>
        <item x="809"/>
        <item x="217"/>
        <item x="34"/>
        <item x="942"/>
        <item x="586"/>
        <item x="683"/>
        <item x="551"/>
        <item x="250"/>
        <item x="623"/>
        <item x="490"/>
        <item x="112"/>
        <item x="838"/>
        <item x="88"/>
        <item x="823"/>
        <item x="798"/>
        <item x="496"/>
        <item x="61"/>
        <item x="829"/>
        <item x="831"/>
        <item x="920"/>
        <item x="87"/>
        <item x="637"/>
        <item x="23"/>
        <item x="479"/>
        <item x="747"/>
        <item x="121"/>
        <item x="635"/>
        <item x="626"/>
        <item x="139"/>
        <item x="915"/>
        <item x="565"/>
        <item x="185"/>
        <item x="757"/>
        <item x="946"/>
        <item x="639"/>
        <item x="458"/>
        <item x="691"/>
        <item x="488"/>
        <item x="6"/>
        <item x="317"/>
        <item x="176"/>
        <item x="632"/>
        <item x="560"/>
        <item x="213"/>
        <item x="69"/>
        <item x="426"/>
        <item x="721"/>
        <item x="919"/>
        <item x="610"/>
        <item x="511"/>
        <item x="277"/>
        <item x="486"/>
        <item x="598"/>
        <item x="110"/>
        <item x="297"/>
        <item x="278"/>
        <item x="832"/>
        <item x="181"/>
        <item x="117"/>
        <item x="817"/>
        <item x="21"/>
        <item x="52"/>
        <item x="556"/>
        <item x="146"/>
        <item x="220"/>
        <item x="467"/>
        <item x="96"/>
        <item x="806"/>
        <item x="512"/>
        <item x="231"/>
        <item x="891"/>
        <item x="153"/>
        <item x="498"/>
        <item x="589"/>
        <item x="713"/>
        <item x="879"/>
        <item x="138"/>
        <item x="216"/>
        <item x="13"/>
        <item x="59"/>
        <item x="282"/>
        <item x="343"/>
        <item x="487"/>
        <item x="270"/>
        <item t="default"/>
      </items>
    </pivotField>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showAll="0"/>
    <pivotField numFmtId="9" showAll="0"/>
    <pivotField showAll="0"/>
    <pivotField showAll="0"/>
    <pivotField showAll="0"/>
    <pivotField showAll="0"/>
    <pivotField showAll="0"/>
    <pivotField showAll="0"/>
  </pivotFields>
  <rowFields count="1">
    <field x="4"/>
  </rowFields>
  <rowItems count="5">
    <i>
      <x/>
    </i>
    <i>
      <x v="1"/>
    </i>
    <i>
      <x v="2"/>
    </i>
    <i>
      <x v="3"/>
    </i>
    <i t="grand">
      <x/>
    </i>
  </rowItems>
  <colItems count="1">
    <i/>
  </colItems>
  <pageFields count="1">
    <pageField fld="8" hier="-1"/>
  </pageFields>
  <dataFields count="1">
    <dataField name="Count of EEID" fld="0" subtotal="count" baseField="0" baseItem="0"/>
  </dataFields>
  <chartFormats count="3">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3"/>
          </reference>
        </references>
      </pivotArea>
    </chartFormat>
    <chartFormat chart="4" format="4">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D92B0B3-06CC-422A-BFB2-975BBEA2CA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C48" firstHeaderRow="0" firstDataRow="1" firstDataCol="1" rowPageCount="1" colPageCount="1"/>
  <pivotFields count="18">
    <pivotField showAll="0"/>
    <pivotField axis="axisPage" showAll="0">
      <items count="992">
        <item x="973"/>
        <item x="734"/>
        <item x="945"/>
        <item x="689"/>
        <item x="26"/>
        <item x="728"/>
        <item x="19"/>
        <item x="239"/>
        <item x="699"/>
        <item x="581"/>
        <item x="300"/>
        <item x="57"/>
        <item x="759"/>
        <item x="799"/>
        <item x="368"/>
        <item x="36"/>
        <item x="693"/>
        <item x="445"/>
        <item x="964"/>
        <item x="484"/>
        <item x="324"/>
        <item x="683"/>
        <item x="533"/>
        <item x="844"/>
        <item x="146"/>
        <item x="174"/>
        <item x="567"/>
        <item x="682"/>
        <item x="760"/>
        <item x="795"/>
        <item x="605"/>
        <item x="477"/>
        <item x="544"/>
        <item x="861"/>
        <item x="948"/>
        <item x="418"/>
        <item x="619"/>
        <item x="781"/>
        <item x="410"/>
        <item x="404"/>
        <item x="337"/>
        <item x="675"/>
        <item x="607"/>
        <item x="686"/>
        <item x="339"/>
        <item x="446"/>
        <item x="758"/>
        <item x="574"/>
        <item x="437"/>
        <item x="582"/>
        <item x="92"/>
        <item x="879"/>
        <item x="447"/>
        <item x="706"/>
        <item x="347"/>
        <item x="531"/>
        <item x="419"/>
        <item x="501"/>
        <item x="107"/>
        <item x="396"/>
        <item x="913"/>
        <item x="935"/>
        <item x="523"/>
        <item x="32"/>
        <item x="459"/>
        <item x="441"/>
        <item x="348"/>
        <item x="631"/>
        <item x="69"/>
        <item x="285"/>
        <item x="219"/>
        <item x="744"/>
        <item x="981"/>
        <item x="637"/>
        <item x="140"/>
        <item x="250"/>
        <item x="659"/>
        <item x="246"/>
        <item x="780"/>
        <item x="930"/>
        <item x="188"/>
        <item x="280"/>
        <item x="120"/>
        <item x="483"/>
        <item x="472"/>
        <item x="624"/>
        <item x="191"/>
        <item x="479"/>
        <item x="541"/>
        <item x="718"/>
        <item x="821"/>
        <item x="984"/>
        <item x="269"/>
        <item x="67"/>
        <item x="106"/>
        <item x="883"/>
        <item x="391"/>
        <item x="839"/>
        <item x="974"/>
        <item x="4"/>
        <item x="583"/>
        <item x="251"/>
        <item x="657"/>
        <item x="363"/>
        <item x="301"/>
        <item x="671"/>
        <item x="60"/>
        <item x="171"/>
        <item x="126"/>
        <item x="491"/>
        <item x="150"/>
        <item x="917"/>
        <item x="750"/>
        <item x="769"/>
        <item x="278"/>
        <item x="256"/>
        <item x="660"/>
        <item x="429"/>
        <item x="842"/>
        <item x="436"/>
        <item x="310"/>
        <item x="674"/>
        <item x="189"/>
        <item x="626"/>
        <item x="856"/>
        <item x="454"/>
        <item x="16"/>
        <item x="254"/>
        <item x="385"/>
        <item x="779"/>
        <item x="77"/>
        <item x="743"/>
        <item x="822"/>
        <item x="502"/>
        <item x="613"/>
        <item x="196"/>
        <item x="763"/>
        <item x="526"/>
        <item x="113"/>
        <item x="548"/>
        <item x="522"/>
        <item x="184"/>
        <item x="813"/>
        <item x="910"/>
        <item x="257"/>
        <item x="260"/>
        <item x="322"/>
        <item x="733"/>
        <item x="697"/>
        <item x="369"/>
        <item x="11"/>
        <item x="17"/>
        <item x="156"/>
        <item x="406"/>
        <item x="276"/>
        <item x="414"/>
        <item x="34"/>
        <item x="587"/>
        <item x="333"/>
        <item x="834"/>
        <item x="389"/>
        <item x="865"/>
        <item x="492"/>
        <item x="28"/>
        <item x="186"/>
        <item x="578"/>
        <item x="266"/>
        <item x="530"/>
        <item x="238"/>
        <item x="767"/>
        <item x="732"/>
        <item x="691"/>
        <item x="648"/>
        <item x="271"/>
        <item x="904"/>
        <item x="924"/>
        <item x="181"/>
        <item x="267"/>
        <item x="618"/>
        <item x="755"/>
        <item x="812"/>
        <item x="569"/>
        <item x="577"/>
        <item x="884"/>
        <item x="656"/>
        <item x="63"/>
        <item x="808"/>
        <item x="662"/>
        <item x="860"/>
        <item x="797"/>
        <item x="534"/>
        <item x="288"/>
        <item x="729"/>
        <item x="495"/>
        <item x="878"/>
        <item x="425"/>
        <item x="264"/>
        <item x="876"/>
        <item x="949"/>
        <item x="144"/>
        <item x="458"/>
        <item x="314"/>
        <item x="294"/>
        <item x="114"/>
        <item x="796"/>
        <item x="103"/>
        <item x="305"/>
        <item x="364"/>
        <item x="841"/>
        <item x="954"/>
        <item x="242"/>
        <item x="921"/>
        <item x="862"/>
        <item x="321"/>
        <item x="241"/>
        <item x="117"/>
        <item x="673"/>
        <item x="204"/>
        <item x="392"/>
        <item x="203"/>
        <item x="375"/>
        <item x="164"/>
        <item x="664"/>
        <item x="18"/>
        <item x="73"/>
        <item x="478"/>
        <item x="916"/>
        <item x="277"/>
        <item x="598"/>
        <item x="299"/>
        <item x="48"/>
        <item x="704"/>
        <item x="31"/>
        <item x="539"/>
        <item x="545"/>
        <item x="440"/>
        <item x="636"/>
        <item x="401"/>
        <item x="889"/>
        <item x="831"/>
        <item x="977"/>
        <item x="29"/>
        <item x="469"/>
        <item x="891"/>
        <item x="308"/>
        <item x="371"/>
        <item x="738"/>
        <item x="8"/>
        <item x="524"/>
        <item x="245"/>
        <item x="957"/>
        <item x="367"/>
        <item x="304"/>
        <item x="824"/>
        <item x="575"/>
        <item x="905"/>
        <item x="638"/>
        <item x="927"/>
        <item x="408"/>
        <item x="123"/>
        <item x="346"/>
        <item x="291"/>
        <item x="12"/>
        <item x="859"/>
        <item x="711"/>
        <item x="717"/>
        <item x="185"/>
        <item x="845"/>
        <item x="448"/>
        <item x="702"/>
        <item x="663"/>
        <item x="434"/>
        <item x="193"/>
        <item x="20"/>
        <item x="452"/>
        <item x="165"/>
        <item x="147"/>
        <item x="875"/>
        <item x="155"/>
        <item x="200"/>
        <item x="941"/>
        <item x="209"/>
        <item x="409"/>
        <item x="720"/>
        <item x="88"/>
        <item x="938"/>
        <item x="869"/>
        <item x="688"/>
        <item x="517"/>
        <item x="220"/>
        <item x="542"/>
        <item x="482"/>
        <item x="201"/>
        <item x="306"/>
        <item x="588"/>
        <item x="529"/>
        <item x="423"/>
        <item x="611"/>
        <item x="890"/>
        <item x="270"/>
        <item x="432"/>
        <item x="670"/>
        <item x="833"/>
        <item x="643"/>
        <item x="221"/>
        <item x="315"/>
        <item x="978"/>
        <item x="928"/>
        <item x="667"/>
        <item x="233"/>
        <item x="668"/>
        <item x="357"/>
        <item x="0"/>
        <item x="722"/>
        <item x="892"/>
        <item x="810"/>
        <item x="166"/>
        <item x="442"/>
        <item x="178"/>
        <item x="754"/>
        <item x="412"/>
        <item x="187"/>
        <item x="506"/>
        <item x="801"/>
        <item x="745"/>
        <item x="727"/>
        <item x="47"/>
        <item x="753"/>
        <item x="235"/>
        <item x="284"/>
        <item x="259"/>
        <item x="21"/>
        <item x="112"/>
        <item x="132"/>
        <item x="252"/>
        <item x="630"/>
        <item x="470"/>
        <item x="510"/>
        <item x="554"/>
        <item x="131"/>
        <item x="83"/>
        <item x="268"/>
        <item x="13"/>
        <item x="474"/>
        <item x="566"/>
        <item x="616"/>
        <item x="50"/>
        <item x="377"/>
        <item x="91"/>
        <item x="341"/>
        <item x="698"/>
        <item x="761"/>
        <item x="66"/>
        <item x="443"/>
        <item x="742"/>
        <item x="108"/>
        <item x="370"/>
        <item x="236"/>
        <item x="30"/>
        <item x="129"/>
        <item x="787"/>
        <item x="715"/>
        <item x="546"/>
        <item x="274"/>
        <item x="820"/>
        <item x="584"/>
        <item x="89"/>
        <item x="462"/>
        <item x="45"/>
        <item x="736"/>
        <item x="394"/>
        <item x="772"/>
        <item x="109"/>
        <item x="450"/>
        <item x="944"/>
        <item x="421"/>
        <item x="373"/>
        <item x="511"/>
        <item x="87"/>
        <item x="145"/>
        <item x="835"/>
        <item x="353"/>
        <item x="589"/>
        <item x="818"/>
        <item x="160"/>
        <item x="362"/>
        <item x="918"/>
        <item x="786"/>
        <item x="480"/>
        <item x="579"/>
        <item x="606"/>
        <item x="104"/>
        <item x="846"/>
        <item x="547"/>
        <item x="489"/>
        <item x="724"/>
        <item x="325"/>
        <item x="716"/>
        <item x="536"/>
        <item x="232"/>
        <item x="121"/>
        <item x="360"/>
        <item x="800"/>
        <item x="882"/>
        <item x="383"/>
        <item x="197"/>
        <item x="887"/>
        <item x="573"/>
        <item x="651"/>
        <item x="943"/>
        <item x="358"/>
        <item x="857"/>
        <item x="293"/>
        <item x="782"/>
        <item x="680"/>
        <item x="532"/>
        <item x="847"/>
        <item x="344"/>
        <item x="971"/>
        <item x="537"/>
        <item x="867"/>
        <item x="687"/>
        <item x="139"/>
        <item x="713"/>
        <item x="265"/>
        <item x="467"/>
        <item x="646"/>
        <item x="885"/>
        <item x="553"/>
        <item x="766"/>
        <item x="872"/>
        <item x="253"/>
        <item x="457"/>
        <item x="512"/>
        <item x="911"/>
        <item x="778"/>
        <item x="386"/>
        <item x="356"/>
        <item x="652"/>
        <item x="159"/>
        <item x="465"/>
        <item x="645"/>
        <item x="731"/>
        <item x="216"/>
        <item x="623"/>
        <item x="576"/>
        <item x="464"/>
        <item x="597"/>
        <item x="466"/>
        <item x="381"/>
        <item x="848"/>
        <item x="403"/>
        <item x="937"/>
        <item x="895"/>
        <item x="562"/>
        <item x="311"/>
        <item x="351"/>
        <item x="877"/>
        <item x="519"/>
        <item x="770"/>
        <item x="886"/>
        <item x="771"/>
        <item x="960"/>
        <item x="258"/>
        <item x="15"/>
        <item x="343"/>
        <item x="72"/>
        <item x="650"/>
        <item x="287"/>
        <item x="128"/>
        <item x="167"/>
        <item x="411"/>
        <item x="387"/>
        <item x="907"/>
        <item x="105"/>
        <item x="725"/>
        <item x="901"/>
        <item x="338"/>
        <item x="514"/>
        <item x="180"/>
        <item x="86"/>
        <item x="244"/>
        <item x="90"/>
        <item x="723"/>
        <item x="240"/>
        <item x="773"/>
        <item x="894"/>
        <item x="806"/>
        <item x="37"/>
        <item x="585"/>
        <item x="345"/>
        <item x="563"/>
        <item x="438"/>
        <item x="335"/>
        <item x="509"/>
        <item x="430"/>
        <item x="262"/>
        <item x="71"/>
        <item x="297"/>
        <item x="227"/>
        <item x="535"/>
        <item x="642"/>
        <item x="601"/>
        <item x="719"/>
        <item x="162"/>
        <item x="486"/>
        <item x="515"/>
        <item x="565"/>
        <item x="609"/>
        <item x="963"/>
        <item x="793"/>
        <item x="154"/>
        <item x="853"/>
        <item x="313"/>
        <item x="942"/>
        <item x="427"/>
        <item x="864"/>
        <item x="170"/>
        <item x="161"/>
        <item x="829"/>
        <item x="192"/>
        <item x="312"/>
        <item x="788"/>
        <item x="757"/>
        <item x="953"/>
        <item x="182"/>
        <item x="900"/>
        <item x="496"/>
        <item x="958"/>
        <item x="59"/>
        <item x="53"/>
        <item x="870"/>
        <item x="863"/>
        <item x="503"/>
        <item x="42"/>
        <item x="79"/>
        <item x="849"/>
        <item x="247"/>
        <item x="198"/>
        <item x="590"/>
        <item x="451"/>
        <item x="319"/>
        <item x="633"/>
        <item x="342"/>
        <item x="966"/>
        <item x="202"/>
        <item x="805"/>
        <item x="384"/>
        <item x="25"/>
        <item x="190"/>
        <item x="213"/>
        <item x="956"/>
        <item x="81"/>
        <item x="735"/>
        <item x="163"/>
        <item x="80"/>
        <item x="149"/>
        <item x="382"/>
        <item x="908"/>
        <item x="828"/>
        <item x="372"/>
        <item x="684"/>
        <item x="604"/>
        <item x="282"/>
        <item x="5"/>
        <item x="507"/>
        <item x="476"/>
        <item x="934"/>
        <item x="933"/>
        <item x="871"/>
        <item x="494"/>
        <item x="888"/>
        <item x="366"/>
        <item x="696"/>
        <item x="490"/>
        <item x="292"/>
        <item x="707"/>
        <item x="959"/>
        <item x="137"/>
        <item x="678"/>
        <item x="177"/>
        <item x="225"/>
        <item x="426"/>
        <item x="794"/>
        <item x="602"/>
        <item x="334"/>
        <item x="41"/>
        <item x="135"/>
        <item x="628"/>
        <item x="708"/>
        <item x="290"/>
        <item x="263"/>
        <item x="525"/>
        <item x="694"/>
        <item x="627"/>
        <item x="931"/>
        <item x="230"/>
        <item x="460"/>
        <item x="902"/>
        <item x="272"/>
        <item x="316"/>
        <item x="881"/>
        <item x="852"/>
        <item x="555"/>
        <item x="570"/>
        <item x="243"/>
        <item x="777"/>
        <item x="571"/>
        <item x="768"/>
        <item x="39"/>
        <item x="463"/>
        <item x="51"/>
        <item x="102"/>
        <item x="632"/>
        <item x="896"/>
        <item x="179"/>
        <item x="475"/>
        <item x="982"/>
        <item x="749"/>
        <item x="332"/>
        <item x="23"/>
        <item x="516"/>
        <item x="951"/>
        <item x="231"/>
        <item x="206"/>
        <item x="136"/>
        <item x="817"/>
        <item x="228"/>
        <item x="518"/>
        <item x="118"/>
        <item x="784"/>
        <item x="596"/>
        <item x="350"/>
        <item x="487"/>
        <item x="493"/>
        <item x="819"/>
        <item x="987"/>
        <item x="289"/>
        <item x="558"/>
        <item x="148"/>
        <item x="866"/>
        <item x="989"/>
        <item x="595"/>
        <item x="649"/>
        <item x="84"/>
        <item x="599"/>
        <item x="765"/>
        <item x="830"/>
        <item x="488"/>
        <item x="641"/>
        <item x="286"/>
        <item x="405"/>
        <item x="703"/>
        <item x="22"/>
        <item x="617"/>
        <item x="205"/>
        <item x="791"/>
        <item x="455"/>
        <item x="705"/>
        <item x="393"/>
        <item x="354"/>
        <item x="157"/>
        <item x="49"/>
        <item x="701"/>
        <item x="603"/>
        <item x="223"/>
        <item x="380"/>
        <item x="237"/>
        <item x="7"/>
        <item x="248"/>
        <item x="785"/>
        <item x="962"/>
        <item x="520"/>
        <item x="329"/>
        <item x="195"/>
        <item x="2"/>
        <item x="214"/>
        <item x="439"/>
        <item x="692"/>
        <item x="552"/>
        <item x="783"/>
        <item x="431"/>
        <item x="521"/>
        <item x="721"/>
        <item x="762"/>
        <item x="712"/>
        <item x="505"/>
        <item x="647"/>
        <item x="397"/>
        <item x="661"/>
        <item x="327"/>
        <item x="100"/>
        <item x="9"/>
        <item x="897"/>
        <item x="912"/>
        <item x="471"/>
        <item x="976"/>
        <item x="802"/>
        <item x="965"/>
        <item x="415"/>
        <item x="615"/>
        <item x="639"/>
        <item x="283"/>
        <item x="173"/>
        <item x="296"/>
        <item x="175"/>
        <item x="975"/>
        <item x="340"/>
        <item x="281"/>
        <item x="207"/>
        <item x="572"/>
        <item x="395"/>
        <item x="169"/>
        <item x="127"/>
        <item x="676"/>
        <item x="24"/>
        <item x="212"/>
        <item x="33"/>
        <item x="134"/>
        <item x="94"/>
        <item x="142"/>
        <item x="508"/>
        <item x="416"/>
        <item x="970"/>
        <item x="654"/>
        <item x="622"/>
        <item x="936"/>
        <item x="390"/>
        <item x="967"/>
        <item x="417"/>
        <item x="528"/>
        <item x="226"/>
        <item x="825"/>
        <item x="323"/>
        <item x="586"/>
        <item x="95"/>
        <item x="914"/>
        <item x="115"/>
        <item x="365"/>
        <item x="666"/>
        <item x="76"/>
        <item x="374"/>
        <item x="125"/>
        <item x="168"/>
        <item x="561"/>
        <item x="449"/>
        <item x="336"/>
        <item x="183"/>
        <item x="776"/>
        <item x="331"/>
        <item x="151"/>
        <item x="273"/>
        <item x="75"/>
        <item x="747"/>
        <item x="608"/>
        <item x="672"/>
        <item x="854"/>
        <item x="549"/>
        <item x="499"/>
        <item x="124"/>
        <item x="295"/>
        <item x="61"/>
        <item x="737"/>
        <item x="695"/>
        <item x="926"/>
        <item x="444"/>
        <item x="592"/>
        <item x="456"/>
        <item x="940"/>
        <item x="172"/>
        <item x="600"/>
        <item x="309"/>
        <item x="361"/>
        <item x="804"/>
        <item x="837"/>
        <item x="98"/>
        <item x="138"/>
        <item x="679"/>
        <item x="400"/>
        <item x="461"/>
        <item x="513"/>
        <item x="952"/>
        <item x="481"/>
        <item x="101"/>
        <item x="97"/>
        <item x="130"/>
        <item x="580"/>
        <item x="194"/>
        <item x="35"/>
        <item x="947"/>
        <item x="621"/>
        <item x="909"/>
        <item x="540"/>
        <item x="275"/>
        <item x="111"/>
        <item x="208"/>
        <item x="497"/>
        <item x="816"/>
        <item x="906"/>
        <item x="634"/>
        <item x="814"/>
        <item x="988"/>
        <item x="832"/>
        <item x="420"/>
        <item x="229"/>
        <item x="40"/>
        <item x="932"/>
        <item x="614"/>
        <item x="685"/>
        <item x="376"/>
        <item x="141"/>
        <item x="826"/>
        <item x="644"/>
        <item x="919"/>
        <item x="961"/>
        <item x="82"/>
        <item x="838"/>
        <item x="560"/>
        <item x="378"/>
        <item x="64"/>
        <item x="751"/>
        <item x="665"/>
        <item x="557"/>
        <item x="68"/>
        <item x="234"/>
        <item x="3"/>
        <item x="809"/>
        <item x="955"/>
        <item x="498"/>
        <item x="620"/>
        <item x="915"/>
        <item x="52"/>
        <item x="543"/>
        <item x="903"/>
        <item x="899"/>
        <item x="152"/>
        <item x="55"/>
        <item x="320"/>
        <item x="823"/>
        <item x="65"/>
        <item x="379"/>
        <item x="775"/>
        <item x="298"/>
        <item x="352"/>
        <item x="710"/>
        <item x="690"/>
        <item x="564"/>
        <item x="980"/>
        <item x="413"/>
        <item x="38"/>
        <item x="792"/>
        <item x="880"/>
        <item x="979"/>
        <item x="739"/>
        <item x="302"/>
        <item x="658"/>
        <item x="983"/>
        <item x="14"/>
        <item x="726"/>
        <item x="669"/>
        <item x="303"/>
        <item x="923"/>
        <item x="424"/>
        <item x="6"/>
        <item x="594"/>
        <item x="328"/>
        <item x="836"/>
        <item x="625"/>
        <item x="568"/>
        <item x="855"/>
        <item x="929"/>
        <item x="500"/>
        <item x="330"/>
        <item x="54"/>
        <item x="920"/>
        <item x="807"/>
        <item x="44"/>
        <item x="99"/>
        <item x="504"/>
        <item x="215"/>
        <item x="740"/>
        <item x="261"/>
        <item x="677"/>
        <item x="946"/>
        <item x="435"/>
        <item x="741"/>
        <item x="78"/>
        <item x="843"/>
        <item x="349"/>
        <item x="468"/>
        <item x="355"/>
        <item x="827"/>
        <item x="851"/>
        <item x="199"/>
        <item x="249"/>
        <item x="10"/>
        <item x="433"/>
        <item x="591"/>
        <item x="803"/>
        <item x="326"/>
        <item x="635"/>
        <item x="527"/>
        <item x="985"/>
        <item x="116"/>
        <item x="922"/>
        <item x="610"/>
        <item x="790"/>
        <item x="746"/>
        <item x="407"/>
        <item x="143"/>
        <item x="550"/>
        <item x="898"/>
        <item x="399"/>
        <item x="893"/>
        <item x="551"/>
        <item x="218"/>
        <item x="62"/>
        <item x="158"/>
        <item x="764"/>
        <item x="110"/>
        <item x="789"/>
        <item x="153"/>
        <item x="990"/>
        <item x="318"/>
        <item x="969"/>
        <item x="222"/>
        <item x="850"/>
        <item x="593"/>
        <item x="858"/>
        <item x="317"/>
        <item x="119"/>
        <item x="176"/>
        <item x="811"/>
        <item x="798"/>
        <item x="133"/>
        <item x="428"/>
        <item x="56"/>
        <item x="950"/>
        <item x="559"/>
        <item x="1"/>
        <item x="730"/>
        <item x="453"/>
        <item x="714"/>
        <item x="217"/>
        <item x="388"/>
        <item x="873"/>
        <item x="74"/>
        <item x="398"/>
        <item x="709"/>
        <item x="612"/>
        <item x="774"/>
        <item x="422"/>
        <item x="972"/>
        <item x="307"/>
        <item x="224"/>
        <item x="756"/>
        <item x="840"/>
        <item x="359"/>
        <item x="700"/>
        <item x="122"/>
        <item x="752"/>
        <item x="402"/>
        <item x="815"/>
        <item x="538"/>
        <item x="210"/>
        <item x="968"/>
        <item x="211"/>
        <item x="986"/>
        <item x="748"/>
        <item x="70"/>
        <item x="868"/>
        <item x="43"/>
        <item x="640"/>
        <item x="473"/>
        <item x="556"/>
        <item x="85"/>
        <item x="681"/>
        <item x="27"/>
        <item x="653"/>
        <item x="46"/>
        <item x="925"/>
        <item x="655"/>
        <item x="279"/>
        <item x="874"/>
        <item x="93"/>
        <item x="629"/>
        <item x="255"/>
        <item x="96"/>
        <item x="485"/>
        <item x="939"/>
        <item x="58"/>
        <item t="default"/>
      </items>
    </pivotField>
    <pivotField axis="axisRow"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showAll="0"/>
    <pivotField showAll="0"/>
    <pivotField showAll="0"/>
    <pivotField showAll="0"/>
    <pivotField showAll="0">
      <items count="31">
        <item x="27"/>
        <item x="29"/>
        <item x="21"/>
        <item x="4"/>
        <item x="19"/>
        <item x="1"/>
        <item x="25"/>
        <item x="10"/>
        <item x="28"/>
        <item x="23"/>
        <item x="12"/>
        <item x="13"/>
        <item x="18"/>
        <item x="17"/>
        <item x="2"/>
        <item x="26"/>
        <item x="20"/>
        <item x="8"/>
        <item x="22"/>
        <item x="24"/>
        <item x="14"/>
        <item x="11"/>
        <item x="15"/>
        <item x="16"/>
        <item x="0"/>
        <item x="5"/>
        <item x="7"/>
        <item x="3"/>
        <item x="6"/>
        <item x="9"/>
        <item t="default"/>
      </items>
    </pivotField>
    <pivotField dataField="1" showAll="0"/>
    <pivotField dataField="1" numFmtId="9" showAll="0"/>
    <pivotField showAll="0"/>
    <pivotField showAll="0"/>
    <pivotField showAll="0"/>
    <pivotField showAll="0"/>
    <pivotField showAll="0"/>
    <pivotField showAll="0"/>
  </pivotFields>
  <rowFields count="1">
    <field x="2"/>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2">
    <i>
      <x/>
    </i>
    <i i="1">
      <x v="1"/>
    </i>
  </colItems>
  <pageFields count="1">
    <pageField fld="1" hier="-1"/>
  </pageFields>
  <dataFields count="2">
    <dataField name="Average of Annual Salary" fld="10" subtotal="average" baseField="2" baseItem="7" numFmtId="164"/>
    <dataField name="Average of Bonus %" fld="11" subtotal="average" baseField="2" baseItem="2"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7626787-AEB1-4FAC-93EB-7F1E5563E831}" sourceName="Department">
  <pivotTables>
    <pivotTable tabId="2" name="PivotTable8"/>
    <pivotTable tabId="2" name="PivotTable11"/>
  </pivotTables>
  <data>
    <tabular pivotCacheId="1986168392">
      <items count="7">
        <i x="3" s="1"/>
        <i x="5" s="1"/>
        <i x="1" s="1"/>
        <i x="4" s="1"/>
        <i x="0" s="1"/>
        <i x="6"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5185218-0FF0-45E6-BDEC-B7530D0A2768}" sourceName="Gender">
  <pivotTables>
    <pivotTable tabId="2" name="PivotTable8"/>
    <pivotTable tabId="2" name="PivotTable11"/>
  </pivotTables>
  <data>
    <tabular pivotCacheId="198616839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ure_In_Years" xr10:uid="{007C4344-F7CA-4191-ABF7-BCFC5DB64FCF}" sourceName="Tenure In Years">
  <pivotTables>
    <pivotTable tabId="2" name="PivotTable8"/>
    <pivotTable tabId="2" name="PivotTable11"/>
  </pivotTables>
  <data>
    <tabular pivotCacheId="1986168392">
      <items count="33">
        <i x="22" s="1"/>
        <i x="6" s="1"/>
        <i x="11" s="1"/>
        <i x="9" s="1"/>
        <i x="5" s="1"/>
        <i x="0" s="1"/>
        <i x="7" s="1"/>
        <i x="4" s="1"/>
        <i x="20" s="1"/>
        <i x="17" s="1"/>
        <i x="16" s="1"/>
        <i x="12" s="1"/>
        <i x="15" s="1"/>
        <i x="25" s="1"/>
        <i x="23" s="1"/>
        <i x="8" s="1"/>
        <i x="19" s="1"/>
        <i x="28" s="1"/>
        <i x="2" s="1"/>
        <i x="18" s="1"/>
        <i x="14" s="1"/>
        <i x="27" s="1"/>
        <i x="13" s="1"/>
        <i x="24" s="1"/>
        <i x="31" s="1"/>
        <i x="10" s="1"/>
        <i x="26" s="1"/>
        <i x="1" s="1"/>
        <i x="30" s="1"/>
        <i x="3" s="1"/>
        <i x="21" s="1"/>
        <i x="32" s="1"/>
        <i x="2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217B556-887E-4D29-B7C8-3DF38260AC82}" cache="Slicer_Department" caption="Department" style="SlicerStyleDark1" rowHeight="241300"/>
  <slicer name="Gender 1" xr10:uid="{256A0087-81D8-46ED-B4E3-079444FC0B49}" cache="Slicer_Gender" caption="Gender" style="SlicerStyleDark1" rowHeight="241300"/>
  <slicer name="Tenure In Years" xr10:uid="{1F87C3D7-5F3B-4C08-9752-8576BE205C92}" cache="Slicer_Tenure_In_Years" caption="Tenure In Years" startItem="2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A102D3-183B-4829-BC52-28221FB18610}" name="Project_2" displayName="Project_2" ref="A1:R1001" totalsRowShown="0">
  <autoFilter ref="A1:R1001" xr:uid="{3DA102D3-183B-4829-BC52-28221FB18610}"/>
  <tableColumns count="18">
    <tableColumn id="1" xr3:uid="{90828800-8642-4750-9D0B-14333675E97D}" name="EEID"/>
    <tableColumn id="2" xr3:uid="{1A744B6B-6B6C-4F7E-B0FC-242287B0BA73}" name="Full Name"/>
    <tableColumn id="3" xr3:uid="{B3017F5F-E325-441A-A479-DF2DB984F1B9}" name="Job Title"/>
    <tableColumn id="4" xr3:uid="{F524C2E5-F1E4-43D9-9423-B654B663B47D}" name="Department"/>
    <tableColumn id="5" xr3:uid="{3CDDCE73-7038-4F50-B6F5-0828CFAAE941}" name="Business Unit"/>
    <tableColumn id="6" xr3:uid="{27034F52-EA32-4C41-9EE2-A9FB7F0A3FA8}" name="Gender"/>
    <tableColumn id="7" xr3:uid="{B67283B1-7EC5-4AEE-800B-24EA79354314}" name="Ethnicity"/>
    <tableColumn id="8" xr3:uid="{7D222A2D-DC47-46CA-AB00-8857101374DD}" name="Age"/>
    <tableColumn id="9" xr3:uid="{3BEDAC09-F593-41D8-8680-72A80C2115E7}" name="Hire Date"/>
    <tableColumn id="20" xr3:uid="{23F56F10-52CC-497A-A3FB-0326CDCC5EEB}" name="Hire Year"/>
    <tableColumn id="10" xr3:uid="{90A6A1F7-EFD8-4D4A-9C4B-95631E07E5A3}" name="Annual Salary" dataDxfId="5"/>
    <tableColumn id="11" xr3:uid="{E07C9E14-DF34-49A4-B8DF-D8F5C179BC40}" name="Bonus %" dataDxfId="4"/>
    <tableColumn id="12" xr3:uid="{9AA0EBB6-A54B-4A1F-BA03-CD396BDD2551}" name="Country"/>
    <tableColumn id="13" xr3:uid="{7A32C158-75AA-4F52-9F00-7E456339297B}" name="City"/>
    <tableColumn id="14" xr3:uid="{19AB3538-E5BF-4931-B7B7-A78250467B1A}" name="Exit Date"/>
    <tableColumn id="19" xr3:uid="{E24B556D-6B28-4E80-9E16-4689BDD898FD}" name="Level Category" dataDxfId="3">
      <calculatedColumnFormula array="1">_xlfn.IFS(K2&lt;50000,"Low",AND(K2&gt;=50000,K2&lt;100000),"Mid",K2&gt;100000,"High")</calculatedColumnFormula>
    </tableColumn>
    <tableColumn id="21" xr3:uid="{11EADC20-A362-4EF1-8A82-C24BF45D1456}" name="Tenure In Years"/>
    <tableColumn id="22" xr3:uid="{473883FD-A075-40D1-B44D-E6A4F1872179}" name="Period" dataDxfId="2">
      <calculatedColumnFormula>IF(Project_2[[#This Row],[Tenure In Years]]&gt;=10,"Long Term","Short Term")</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AF470-D7ED-413C-8056-3B406D1FE97F}">
  <dimension ref="A1:S1004"/>
  <sheetViews>
    <sheetView workbookViewId="0">
      <selection activeCell="B1" sqref="B1"/>
    </sheetView>
  </sheetViews>
  <sheetFormatPr defaultRowHeight="15" x14ac:dyDescent="0.25"/>
  <sheetData>
    <row r="1" spans="1:19" x14ac:dyDescent="0.25">
      <c r="A1" t="s">
        <v>0</v>
      </c>
      <c r="B1" t="s">
        <v>1</v>
      </c>
      <c r="C1" t="s">
        <v>2</v>
      </c>
      <c r="D1" t="s">
        <v>3</v>
      </c>
      <c r="E1" t="s">
        <v>4</v>
      </c>
      <c r="F1" t="s">
        <v>5</v>
      </c>
      <c r="G1" t="s">
        <v>6</v>
      </c>
      <c r="H1" t="s">
        <v>7</v>
      </c>
      <c r="I1" t="s">
        <v>8</v>
      </c>
      <c r="J1" t="s">
        <v>2663</v>
      </c>
      <c r="K1" t="s">
        <v>9</v>
      </c>
      <c r="L1" t="s">
        <v>10</v>
      </c>
      <c r="M1" t="s">
        <v>11</v>
      </c>
      <c r="N1" t="s">
        <v>12</v>
      </c>
      <c r="O1" t="s">
        <v>13</v>
      </c>
      <c r="P1" t="s">
        <v>2667</v>
      </c>
      <c r="Q1" t="s">
        <v>2661</v>
      </c>
      <c r="R1" t="s">
        <v>2662</v>
      </c>
    </row>
    <row r="2" spans="1:19" x14ac:dyDescent="0.25">
      <c r="A2" t="s">
        <v>14</v>
      </c>
      <c r="B2" t="s">
        <v>15</v>
      </c>
      <c r="C2" t="s">
        <v>16</v>
      </c>
      <c r="D2" t="s">
        <v>17</v>
      </c>
      <c r="E2" t="s">
        <v>18</v>
      </c>
      <c r="F2" t="s">
        <v>19</v>
      </c>
      <c r="G2" t="s">
        <v>20</v>
      </c>
      <c r="H2">
        <v>55</v>
      </c>
      <c r="I2" s="1">
        <v>42586</v>
      </c>
      <c r="J2">
        <v>2016</v>
      </c>
      <c r="K2" t="s">
        <v>2668</v>
      </c>
      <c r="L2" s="2">
        <v>0.15</v>
      </c>
      <c r="M2" t="s">
        <v>21</v>
      </c>
      <c r="N2" t="s">
        <v>22</v>
      </c>
      <c r="O2" t="s">
        <v>23</v>
      </c>
      <c r="P2">
        <v>5</v>
      </c>
      <c r="Q2" t="s">
        <v>2669</v>
      </c>
      <c r="R2" t="s">
        <v>2670</v>
      </c>
    </row>
    <row r="3" spans="1:19" x14ac:dyDescent="0.25">
      <c r="A3" t="s">
        <v>24</v>
      </c>
      <c r="B3" t="s">
        <v>25</v>
      </c>
      <c r="C3" t="s">
        <v>26</v>
      </c>
      <c r="D3" t="s">
        <v>17</v>
      </c>
      <c r="E3" t="s">
        <v>27</v>
      </c>
      <c r="F3" t="s">
        <v>28</v>
      </c>
      <c r="G3" t="s">
        <v>29</v>
      </c>
      <c r="H3">
        <v>59</v>
      </c>
      <c r="I3" t="s">
        <v>30</v>
      </c>
      <c r="J3">
        <v>1997</v>
      </c>
      <c r="K3" t="s">
        <v>2671</v>
      </c>
      <c r="L3" s="2">
        <v>0</v>
      </c>
      <c r="M3" t="s">
        <v>31</v>
      </c>
      <c r="N3" t="s">
        <v>32</v>
      </c>
      <c r="P3">
        <v>27</v>
      </c>
      <c r="Q3" t="s">
        <v>2672</v>
      </c>
      <c r="R3" t="s">
        <v>2673</v>
      </c>
    </row>
    <row r="4" spans="1:19" x14ac:dyDescent="0.25">
      <c r="A4" t="s">
        <v>33</v>
      </c>
      <c r="B4" t="s">
        <v>34</v>
      </c>
      <c r="C4" t="s">
        <v>35</v>
      </c>
      <c r="D4" t="s">
        <v>36</v>
      </c>
      <c r="E4" t="s">
        <v>37</v>
      </c>
      <c r="F4" t="s">
        <v>19</v>
      </c>
      <c r="G4" t="s">
        <v>38</v>
      </c>
      <c r="H4">
        <v>50</v>
      </c>
      <c r="I4" t="s">
        <v>39</v>
      </c>
      <c r="J4">
        <v>2006</v>
      </c>
      <c r="K4" t="s">
        <v>2674</v>
      </c>
      <c r="L4" s="2">
        <v>0.2</v>
      </c>
      <c r="M4" t="s">
        <v>21</v>
      </c>
      <c r="N4" t="s">
        <v>40</v>
      </c>
      <c r="P4">
        <v>18</v>
      </c>
      <c r="Q4" t="s">
        <v>2669</v>
      </c>
      <c r="R4" t="s">
        <v>2673</v>
      </c>
      <c r="S4" t="s">
        <v>2662</v>
      </c>
    </row>
    <row r="5" spans="1:19" x14ac:dyDescent="0.25">
      <c r="A5" t="s">
        <v>41</v>
      </c>
      <c r="B5" t="s">
        <v>42</v>
      </c>
      <c r="C5" t="s">
        <v>43</v>
      </c>
      <c r="D5" t="s">
        <v>17</v>
      </c>
      <c r="E5" t="s">
        <v>27</v>
      </c>
      <c r="F5" t="s">
        <v>19</v>
      </c>
      <c r="G5" t="s">
        <v>38</v>
      </c>
      <c r="H5">
        <v>26</v>
      </c>
      <c r="I5" t="s">
        <v>44</v>
      </c>
      <c r="J5">
        <v>2019</v>
      </c>
      <c r="K5" t="s">
        <v>2675</v>
      </c>
      <c r="L5" s="2">
        <v>7.0000000000000007E-2</v>
      </c>
      <c r="M5" t="s">
        <v>21</v>
      </c>
      <c r="N5" t="s">
        <v>40</v>
      </c>
      <c r="P5">
        <v>5</v>
      </c>
      <c r="Q5" t="s">
        <v>2672</v>
      </c>
      <c r="R5" t="s">
        <v>2670</v>
      </c>
      <c r="S5" t="s">
        <v>2670</v>
      </c>
    </row>
    <row r="6" spans="1:19" x14ac:dyDescent="0.25">
      <c r="A6" t="s">
        <v>45</v>
      </c>
      <c r="B6" t="s">
        <v>46</v>
      </c>
      <c r="C6" t="s">
        <v>47</v>
      </c>
      <c r="D6" t="s">
        <v>36</v>
      </c>
      <c r="E6" t="s">
        <v>27</v>
      </c>
      <c r="F6" t="s">
        <v>28</v>
      </c>
      <c r="G6" t="s">
        <v>29</v>
      </c>
      <c r="H6">
        <v>55</v>
      </c>
      <c r="I6" t="s">
        <v>48</v>
      </c>
      <c r="J6">
        <v>1995</v>
      </c>
      <c r="K6" t="s">
        <v>2676</v>
      </c>
      <c r="L6" s="2">
        <v>0</v>
      </c>
      <c r="M6" t="s">
        <v>21</v>
      </c>
      <c r="N6" t="s">
        <v>49</v>
      </c>
      <c r="P6">
        <v>29</v>
      </c>
      <c r="Q6" t="s">
        <v>2672</v>
      </c>
      <c r="R6" t="s">
        <v>2673</v>
      </c>
      <c r="S6" t="s">
        <v>2673</v>
      </c>
    </row>
    <row r="7" spans="1:19" x14ac:dyDescent="0.25">
      <c r="A7" t="s">
        <v>50</v>
      </c>
      <c r="B7" t="s">
        <v>51</v>
      </c>
      <c r="C7" t="s">
        <v>52</v>
      </c>
      <c r="D7" t="s">
        <v>53</v>
      </c>
      <c r="E7" t="s">
        <v>54</v>
      </c>
      <c r="F7" t="s">
        <v>28</v>
      </c>
      <c r="G7" t="s">
        <v>29</v>
      </c>
      <c r="H7">
        <v>57</v>
      </c>
      <c r="I7" t="s">
        <v>55</v>
      </c>
      <c r="J7">
        <v>2017</v>
      </c>
      <c r="K7" t="s">
        <v>2677</v>
      </c>
      <c r="L7" s="2">
        <v>0</v>
      </c>
      <c r="M7" t="s">
        <v>31</v>
      </c>
      <c r="N7" t="s">
        <v>32</v>
      </c>
      <c r="P7">
        <v>7</v>
      </c>
      <c r="Q7" t="s">
        <v>2672</v>
      </c>
      <c r="R7" t="s">
        <v>2670</v>
      </c>
      <c r="S7" t="s">
        <v>2673</v>
      </c>
    </row>
    <row r="8" spans="1:19" x14ac:dyDescent="0.25">
      <c r="A8" t="s">
        <v>56</v>
      </c>
      <c r="B8" t="s">
        <v>57</v>
      </c>
      <c r="C8" t="s">
        <v>58</v>
      </c>
      <c r="D8" t="s">
        <v>17</v>
      </c>
      <c r="E8" t="s">
        <v>54</v>
      </c>
      <c r="F8" t="s">
        <v>19</v>
      </c>
      <c r="G8" t="s">
        <v>38</v>
      </c>
      <c r="H8">
        <v>27</v>
      </c>
      <c r="I8" s="1">
        <v>43837</v>
      </c>
      <c r="J8">
        <v>2020</v>
      </c>
      <c r="K8" t="s">
        <v>2678</v>
      </c>
      <c r="L8" s="2">
        <v>0.1</v>
      </c>
      <c r="M8" t="s">
        <v>21</v>
      </c>
      <c r="N8" t="s">
        <v>49</v>
      </c>
      <c r="P8">
        <v>4</v>
      </c>
      <c r="Q8" t="s">
        <v>2669</v>
      </c>
      <c r="R8" t="s">
        <v>2670</v>
      </c>
      <c r="S8" t="s">
        <v>2670</v>
      </c>
    </row>
    <row r="9" spans="1:19" x14ac:dyDescent="0.25">
      <c r="A9" t="s">
        <v>59</v>
      </c>
      <c r="B9" t="s">
        <v>60</v>
      </c>
      <c r="C9" t="s">
        <v>61</v>
      </c>
      <c r="D9" t="s">
        <v>36</v>
      </c>
      <c r="E9" t="s">
        <v>27</v>
      </c>
      <c r="F9" t="s">
        <v>28</v>
      </c>
      <c r="G9" t="s">
        <v>20</v>
      </c>
      <c r="H9">
        <v>25</v>
      </c>
      <c r="I9" t="s">
        <v>62</v>
      </c>
      <c r="J9">
        <v>2020</v>
      </c>
      <c r="K9" t="s">
        <v>2679</v>
      </c>
      <c r="L9" s="2">
        <v>0</v>
      </c>
      <c r="M9" t="s">
        <v>21</v>
      </c>
      <c r="N9" t="s">
        <v>63</v>
      </c>
      <c r="O9" t="s">
        <v>64</v>
      </c>
      <c r="P9">
        <v>1</v>
      </c>
      <c r="Q9" t="s">
        <v>2680</v>
      </c>
      <c r="R9" t="s">
        <v>2670</v>
      </c>
      <c r="S9" t="s">
        <v>2673</v>
      </c>
    </row>
    <row r="10" spans="1:19" x14ac:dyDescent="0.25">
      <c r="A10" t="s">
        <v>65</v>
      </c>
      <c r="B10" t="s">
        <v>66</v>
      </c>
      <c r="C10" t="s">
        <v>58</v>
      </c>
      <c r="D10" t="s">
        <v>67</v>
      </c>
      <c r="E10" t="s">
        <v>27</v>
      </c>
      <c r="F10" t="s">
        <v>28</v>
      </c>
      <c r="G10" t="s">
        <v>38</v>
      </c>
      <c r="H10">
        <v>29</v>
      </c>
      <c r="I10" t="s">
        <v>68</v>
      </c>
      <c r="J10">
        <v>2019</v>
      </c>
      <c r="K10" t="s">
        <v>2681</v>
      </c>
      <c r="L10" s="2">
        <v>0.06</v>
      </c>
      <c r="M10" t="s">
        <v>21</v>
      </c>
      <c r="N10" t="s">
        <v>69</v>
      </c>
      <c r="P10">
        <v>5</v>
      </c>
      <c r="Q10" t="s">
        <v>2669</v>
      </c>
      <c r="R10" t="s">
        <v>2670</v>
      </c>
      <c r="S10" t="s">
        <v>2670</v>
      </c>
    </row>
    <row r="11" spans="1:19" x14ac:dyDescent="0.25">
      <c r="A11" t="s">
        <v>70</v>
      </c>
      <c r="B11" t="s">
        <v>71</v>
      </c>
      <c r="C11" t="s">
        <v>47</v>
      </c>
      <c r="D11" t="s">
        <v>36</v>
      </c>
      <c r="E11" t="s">
        <v>37</v>
      </c>
      <c r="F11" t="s">
        <v>19</v>
      </c>
      <c r="G11" t="s">
        <v>38</v>
      </c>
      <c r="H11">
        <v>34</v>
      </c>
      <c r="I11" t="s">
        <v>72</v>
      </c>
      <c r="J11">
        <v>2018</v>
      </c>
      <c r="K11" t="s">
        <v>2682</v>
      </c>
      <c r="L11" s="2">
        <v>0</v>
      </c>
      <c r="M11" t="s">
        <v>21</v>
      </c>
      <c r="N11" t="s">
        <v>40</v>
      </c>
      <c r="P11">
        <v>6</v>
      </c>
      <c r="Q11" t="s">
        <v>2672</v>
      </c>
      <c r="R11" t="s">
        <v>2670</v>
      </c>
      <c r="S11" t="s">
        <v>2670</v>
      </c>
    </row>
    <row r="12" spans="1:19" x14ac:dyDescent="0.25">
      <c r="A12" t="s">
        <v>73</v>
      </c>
      <c r="B12" t="s">
        <v>74</v>
      </c>
      <c r="C12" t="s">
        <v>16</v>
      </c>
      <c r="D12" t="s">
        <v>75</v>
      </c>
      <c r="E12" t="s">
        <v>27</v>
      </c>
      <c r="F12" t="s">
        <v>19</v>
      </c>
      <c r="G12" t="s">
        <v>29</v>
      </c>
      <c r="H12">
        <v>36</v>
      </c>
      <c r="I12" s="1">
        <v>40119</v>
      </c>
      <c r="J12">
        <v>2009</v>
      </c>
      <c r="K12" t="s">
        <v>2683</v>
      </c>
      <c r="L12" s="2">
        <v>0.15</v>
      </c>
      <c r="M12" t="s">
        <v>21</v>
      </c>
      <c r="N12" t="s">
        <v>63</v>
      </c>
      <c r="P12">
        <v>15</v>
      </c>
      <c r="Q12" t="s">
        <v>2669</v>
      </c>
      <c r="R12" t="s">
        <v>2673</v>
      </c>
      <c r="S12" t="s">
        <v>2670</v>
      </c>
    </row>
    <row r="13" spans="1:19" x14ac:dyDescent="0.25">
      <c r="A13" t="s">
        <v>76</v>
      </c>
      <c r="B13" t="s">
        <v>77</v>
      </c>
      <c r="C13" t="s">
        <v>78</v>
      </c>
      <c r="D13" t="s">
        <v>79</v>
      </c>
      <c r="E13" t="s">
        <v>37</v>
      </c>
      <c r="F13" t="s">
        <v>19</v>
      </c>
      <c r="G13" t="s">
        <v>38</v>
      </c>
      <c r="H13">
        <v>27</v>
      </c>
      <c r="I13" t="s">
        <v>80</v>
      </c>
      <c r="J13">
        <v>2021</v>
      </c>
      <c r="K13" t="s">
        <v>2684</v>
      </c>
      <c r="L13" s="2">
        <v>0</v>
      </c>
      <c r="M13" t="s">
        <v>21</v>
      </c>
      <c r="N13" t="s">
        <v>22</v>
      </c>
      <c r="P13">
        <v>3</v>
      </c>
      <c r="Q13" t="s">
        <v>2669</v>
      </c>
      <c r="R13" t="s">
        <v>2670</v>
      </c>
      <c r="S13" t="s">
        <v>2670</v>
      </c>
    </row>
    <row r="14" spans="1:19" x14ac:dyDescent="0.25">
      <c r="A14" t="s">
        <v>81</v>
      </c>
      <c r="B14" t="s">
        <v>82</v>
      </c>
      <c r="C14" t="s">
        <v>58</v>
      </c>
      <c r="D14" t="s">
        <v>75</v>
      </c>
      <c r="E14" t="s">
        <v>27</v>
      </c>
      <c r="F14" t="s">
        <v>28</v>
      </c>
      <c r="G14" t="s">
        <v>38</v>
      </c>
      <c r="H14">
        <v>59</v>
      </c>
      <c r="I14" t="s">
        <v>83</v>
      </c>
      <c r="J14">
        <v>1999</v>
      </c>
      <c r="K14" t="s">
        <v>2685</v>
      </c>
      <c r="L14" s="2">
        <v>0.09</v>
      </c>
      <c r="M14" t="s">
        <v>21</v>
      </c>
      <c r="N14" t="s">
        <v>69</v>
      </c>
      <c r="P14">
        <v>25</v>
      </c>
      <c r="Q14" t="s">
        <v>2669</v>
      </c>
      <c r="R14" t="s">
        <v>2673</v>
      </c>
      <c r="S14" t="s">
        <v>2670</v>
      </c>
    </row>
    <row r="15" spans="1:19" x14ac:dyDescent="0.25">
      <c r="A15" t="s">
        <v>84</v>
      </c>
      <c r="B15" t="s">
        <v>85</v>
      </c>
      <c r="C15" t="s">
        <v>16</v>
      </c>
      <c r="D15" t="s">
        <v>36</v>
      </c>
      <c r="E15" t="s">
        <v>18</v>
      </c>
      <c r="F15" t="s">
        <v>19</v>
      </c>
      <c r="G15" t="s">
        <v>29</v>
      </c>
      <c r="H15">
        <v>51</v>
      </c>
      <c r="I15" s="1">
        <v>44475</v>
      </c>
      <c r="J15">
        <v>2021</v>
      </c>
      <c r="K15" t="s">
        <v>2686</v>
      </c>
      <c r="L15" s="2">
        <v>0.1</v>
      </c>
      <c r="M15" t="s">
        <v>31</v>
      </c>
      <c r="N15" t="s">
        <v>86</v>
      </c>
      <c r="P15">
        <v>3</v>
      </c>
      <c r="Q15" t="s">
        <v>2669</v>
      </c>
      <c r="R15" t="s">
        <v>2670</v>
      </c>
      <c r="S15" t="s">
        <v>2673</v>
      </c>
    </row>
    <row r="16" spans="1:19" x14ac:dyDescent="0.25">
      <c r="A16" t="s">
        <v>87</v>
      </c>
      <c r="B16" t="s">
        <v>88</v>
      </c>
      <c r="C16" t="s">
        <v>47</v>
      </c>
      <c r="D16" t="s">
        <v>67</v>
      </c>
      <c r="E16" t="s">
        <v>37</v>
      </c>
      <c r="F16" t="s">
        <v>28</v>
      </c>
      <c r="G16" t="s">
        <v>29</v>
      </c>
      <c r="H16">
        <v>31</v>
      </c>
      <c r="I16" s="1">
        <v>42836</v>
      </c>
      <c r="J16">
        <v>2017</v>
      </c>
      <c r="K16" t="s">
        <v>2687</v>
      </c>
      <c r="L16" s="2">
        <v>0</v>
      </c>
      <c r="M16" t="s">
        <v>21</v>
      </c>
      <c r="N16" t="s">
        <v>69</v>
      </c>
      <c r="O16" s="1">
        <v>44077</v>
      </c>
      <c r="P16">
        <v>2</v>
      </c>
      <c r="Q16" t="s">
        <v>2672</v>
      </c>
      <c r="R16" t="s">
        <v>2670</v>
      </c>
      <c r="S16" t="s">
        <v>2670</v>
      </c>
    </row>
    <row r="17" spans="1:19" x14ac:dyDescent="0.25">
      <c r="A17" t="s">
        <v>89</v>
      </c>
      <c r="B17" t="s">
        <v>90</v>
      </c>
      <c r="C17" t="s">
        <v>91</v>
      </c>
      <c r="D17" t="s">
        <v>92</v>
      </c>
      <c r="E17" t="s">
        <v>18</v>
      </c>
      <c r="F17" t="s">
        <v>19</v>
      </c>
      <c r="G17" t="s">
        <v>29</v>
      </c>
      <c r="H17">
        <v>41</v>
      </c>
      <c r="I17" t="s">
        <v>93</v>
      </c>
      <c r="J17">
        <v>2013</v>
      </c>
      <c r="K17" t="s">
        <v>2688</v>
      </c>
      <c r="L17" s="2">
        <v>0.3</v>
      </c>
      <c r="M17" t="s">
        <v>21</v>
      </c>
      <c r="N17" t="s">
        <v>22</v>
      </c>
      <c r="P17">
        <v>11</v>
      </c>
      <c r="Q17" t="s">
        <v>2669</v>
      </c>
      <c r="R17" t="s">
        <v>2673</v>
      </c>
      <c r="S17" t="s">
        <v>2673</v>
      </c>
    </row>
    <row r="18" spans="1:19" x14ac:dyDescent="0.25">
      <c r="A18" t="s">
        <v>94</v>
      </c>
      <c r="B18" t="s">
        <v>95</v>
      </c>
      <c r="C18" t="s">
        <v>35</v>
      </c>
      <c r="D18" t="s">
        <v>36</v>
      </c>
      <c r="E18" t="s">
        <v>18</v>
      </c>
      <c r="F18" t="s">
        <v>19</v>
      </c>
      <c r="G18" t="s">
        <v>20</v>
      </c>
      <c r="H18">
        <v>65</v>
      </c>
      <c r="I18" s="1">
        <v>37349</v>
      </c>
      <c r="J18">
        <v>2002</v>
      </c>
      <c r="K18" t="s">
        <v>2689</v>
      </c>
      <c r="L18" s="2">
        <v>0.2</v>
      </c>
      <c r="M18" t="s">
        <v>21</v>
      </c>
      <c r="N18" t="s">
        <v>49</v>
      </c>
      <c r="P18">
        <v>22</v>
      </c>
      <c r="Q18" t="s">
        <v>2669</v>
      </c>
      <c r="R18" t="s">
        <v>2673</v>
      </c>
      <c r="S18" t="s">
        <v>2670</v>
      </c>
    </row>
    <row r="19" spans="1:19" x14ac:dyDescent="0.25">
      <c r="A19" t="s">
        <v>96</v>
      </c>
      <c r="B19" t="s">
        <v>97</v>
      </c>
      <c r="C19" t="s">
        <v>16</v>
      </c>
      <c r="D19" t="s">
        <v>92</v>
      </c>
      <c r="E19" t="s">
        <v>37</v>
      </c>
      <c r="F19" t="s">
        <v>19</v>
      </c>
      <c r="G19" t="s">
        <v>98</v>
      </c>
      <c r="H19">
        <v>64</v>
      </c>
      <c r="I19" s="1">
        <v>37633</v>
      </c>
      <c r="J19">
        <v>2003</v>
      </c>
      <c r="K19" t="s">
        <v>2690</v>
      </c>
      <c r="L19" s="2">
        <v>0.13</v>
      </c>
      <c r="M19" t="s">
        <v>21</v>
      </c>
      <c r="N19" t="s">
        <v>22</v>
      </c>
      <c r="P19">
        <v>20</v>
      </c>
      <c r="Q19" t="s">
        <v>2669</v>
      </c>
      <c r="R19" t="s">
        <v>2673</v>
      </c>
      <c r="S19" t="s">
        <v>2670</v>
      </c>
    </row>
    <row r="20" spans="1:19" x14ac:dyDescent="0.25">
      <c r="A20" t="s">
        <v>99</v>
      </c>
      <c r="B20" t="s">
        <v>100</v>
      </c>
      <c r="C20" t="s">
        <v>35</v>
      </c>
      <c r="D20" t="s">
        <v>17</v>
      </c>
      <c r="E20" t="s">
        <v>54</v>
      </c>
      <c r="F20" t="s">
        <v>28</v>
      </c>
      <c r="G20" t="s">
        <v>38</v>
      </c>
      <c r="H20">
        <v>64</v>
      </c>
      <c r="I20" s="1">
        <v>41344</v>
      </c>
      <c r="J20">
        <v>2013</v>
      </c>
      <c r="K20" t="s">
        <v>2691</v>
      </c>
      <c r="L20" s="2">
        <v>0.24</v>
      </c>
      <c r="M20" t="s">
        <v>21</v>
      </c>
      <c r="N20" t="s">
        <v>101</v>
      </c>
      <c r="P20">
        <v>11</v>
      </c>
      <c r="Q20" t="s">
        <v>2669</v>
      </c>
      <c r="R20" t="s">
        <v>2673</v>
      </c>
      <c r="S20" t="s">
        <v>2673</v>
      </c>
    </row>
    <row r="21" spans="1:19" x14ac:dyDescent="0.25">
      <c r="A21" t="s">
        <v>102</v>
      </c>
      <c r="B21" t="s">
        <v>103</v>
      </c>
      <c r="C21" t="s">
        <v>35</v>
      </c>
      <c r="D21" t="s">
        <v>53</v>
      </c>
      <c r="E21" t="s">
        <v>18</v>
      </c>
      <c r="F21" t="s">
        <v>28</v>
      </c>
      <c r="G21" t="s">
        <v>29</v>
      </c>
      <c r="H21">
        <v>45</v>
      </c>
      <c r="I21" s="1">
        <v>37506</v>
      </c>
      <c r="J21">
        <v>2002</v>
      </c>
      <c r="K21" t="s">
        <v>2692</v>
      </c>
      <c r="L21" s="2">
        <v>0.18</v>
      </c>
      <c r="M21" t="s">
        <v>31</v>
      </c>
      <c r="N21" t="s">
        <v>32</v>
      </c>
      <c r="P21">
        <v>22</v>
      </c>
      <c r="Q21" t="s">
        <v>2669</v>
      </c>
      <c r="R21" t="s">
        <v>2673</v>
      </c>
      <c r="S21" t="s">
        <v>2673</v>
      </c>
    </row>
    <row r="22" spans="1:19" x14ac:dyDescent="0.25">
      <c r="A22" t="s">
        <v>104</v>
      </c>
      <c r="B22" t="s">
        <v>105</v>
      </c>
      <c r="C22" t="s">
        <v>16</v>
      </c>
      <c r="D22" t="s">
        <v>17</v>
      </c>
      <c r="E22" t="s">
        <v>27</v>
      </c>
      <c r="F22" t="s">
        <v>28</v>
      </c>
      <c r="G22" t="s">
        <v>98</v>
      </c>
      <c r="H22">
        <v>56</v>
      </c>
      <c r="I22" s="1">
        <v>41153</v>
      </c>
      <c r="J22">
        <v>2012</v>
      </c>
      <c r="K22" t="s">
        <v>2693</v>
      </c>
      <c r="L22" s="2">
        <v>0.1</v>
      </c>
      <c r="M22" t="s">
        <v>106</v>
      </c>
      <c r="N22" t="s">
        <v>107</v>
      </c>
      <c r="P22">
        <v>12</v>
      </c>
      <c r="Q22" t="s">
        <v>2669</v>
      </c>
      <c r="R22" t="s">
        <v>2673</v>
      </c>
      <c r="S22" t="s">
        <v>2673</v>
      </c>
    </row>
    <row r="23" spans="1:19" x14ac:dyDescent="0.25">
      <c r="A23" t="s">
        <v>108</v>
      </c>
      <c r="B23" t="s">
        <v>109</v>
      </c>
      <c r="C23" t="s">
        <v>35</v>
      </c>
      <c r="D23" t="s">
        <v>53</v>
      </c>
      <c r="E23" t="s">
        <v>27</v>
      </c>
      <c r="F23" t="s">
        <v>19</v>
      </c>
      <c r="G23" t="s">
        <v>98</v>
      </c>
      <c r="H23">
        <v>36</v>
      </c>
      <c r="I23" s="1">
        <v>44231</v>
      </c>
      <c r="J23">
        <v>2021</v>
      </c>
      <c r="K23" t="s">
        <v>2694</v>
      </c>
      <c r="L23" s="2">
        <v>0.21</v>
      </c>
      <c r="M23" t="s">
        <v>21</v>
      </c>
      <c r="N23" t="s">
        <v>63</v>
      </c>
      <c r="P23">
        <v>3</v>
      </c>
      <c r="Q23" t="s">
        <v>2669</v>
      </c>
      <c r="R23" t="s">
        <v>2670</v>
      </c>
      <c r="S23" t="s">
        <v>2673</v>
      </c>
    </row>
    <row r="24" spans="1:19" x14ac:dyDescent="0.25">
      <c r="A24" t="s">
        <v>110</v>
      </c>
      <c r="B24" t="s">
        <v>111</v>
      </c>
      <c r="C24" t="s">
        <v>35</v>
      </c>
      <c r="D24" t="s">
        <v>17</v>
      </c>
      <c r="E24" t="s">
        <v>18</v>
      </c>
      <c r="F24" t="s">
        <v>28</v>
      </c>
      <c r="G24" t="s">
        <v>98</v>
      </c>
      <c r="H24">
        <v>59</v>
      </c>
      <c r="I24" t="s">
        <v>112</v>
      </c>
      <c r="J24">
        <v>2002</v>
      </c>
      <c r="K24" t="s">
        <v>2695</v>
      </c>
      <c r="L24" s="2">
        <v>0.28000000000000003</v>
      </c>
      <c r="M24" t="s">
        <v>106</v>
      </c>
      <c r="N24" t="s">
        <v>113</v>
      </c>
      <c r="P24">
        <v>22</v>
      </c>
      <c r="Q24" t="s">
        <v>2669</v>
      </c>
      <c r="R24" t="s">
        <v>2673</v>
      </c>
      <c r="S24" t="s">
        <v>2673</v>
      </c>
    </row>
    <row r="25" spans="1:19" x14ac:dyDescent="0.25">
      <c r="A25" t="s">
        <v>114</v>
      </c>
      <c r="B25" t="s">
        <v>115</v>
      </c>
      <c r="C25" t="s">
        <v>61</v>
      </c>
      <c r="D25" t="s">
        <v>53</v>
      </c>
      <c r="E25" t="s">
        <v>37</v>
      </c>
      <c r="F25" t="s">
        <v>28</v>
      </c>
      <c r="G25" t="s">
        <v>38</v>
      </c>
      <c r="H25">
        <v>37</v>
      </c>
      <c r="I25" s="1">
        <v>43594</v>
      </c>
      <c r="J25">
        <v>2019</v>
      </c>
      <c r="K25" t="s">
        <v>2696</v>
      </c>
      <c r="L25" s="2">
        <v>0</v>
      </c>
      <c r="M25" t="s">
        <v>21</v>
      </c>
      <c r="N25" t="s">
        <v>22</v>
      </c>
      <c r="P25">
        <v>5</v>
      </c>
      <c r="Q25" t="s">
        <v>2680</v>
      </c>
      <c r="R25" t="s">
        <v>2670</v>
      </c>
      <c r="S25" t="s">
        <v>2673</v>
      </c>
    </row>
    <row r="26" spans="1:19" x14ac:dyDescent="0.25">
      <c r="A26" t="s">
        <v>116</v>
      </c>
      <c r="B26" t="s">
        <v>117</v>
      </c>
      <c r="C26" t="s">
        <v>91</v>
      </c>
      <c r="D26" t="s">
        <v>53</v>
      </c>
      <c r="E26" t="s">
        <v>37</v>
      </c>
      <c r="F26" t="s">
        <v>28</v>
      </c>
      <c r="G26" t="s">
        <v>29</v>
      </c>
      <c r="H26">
        <v>44</v>
      </c>
      <c r="I26" s="1">
        <v>41673</v>
      </c>
      <c r="J26">
        <v>2014</v>
      </c>
      <c r="K26" t="s">
        <v>2697</v>
      </c>
      <c r="L26" s="2">
        <v>0.31</v>
      </c>
      <c r="M26" t="s">
        <v>31</v>
      </c>
      <c r="N26" t="s">
        <v>32</v>
      </c>
      <c r="P26">
        <v>10</v>
      </c>
      <c r="Q26" t="s">
        <v>2669</v>
      </c>
      <c r="R26" t="s">
        <v>2670</v>
      </c>
      <c r="S26" t="s">
        <v>2670</v>
      </c>
    </row>
    <row r="27" spans="1:19" x14ac:dyDescent="0.25">
      <c r="A27" t="s">
        <v>118</v>
      </c>
      <c r="B27" t="s">
        <v>119</v>
      </c>
      <c r="C27" t="s">
        <v>35</v>
      </c>
      <c r="D27" t="s">
        <v>75</v>
      </c>
      <c r="E27" t="s">
        <v>37</v>
      </c>
      <c r="F27" t="s">
        <v>28</v>
      </c>
      <c r="G27" t="s">
        <v>20</v>
      </c>
      <c r="H27">
        <v>41</v>
      </c>
      <c r="I27" t="s">
        <v>120</v>
      </c>
      <c r="J27">
        <v>2015</v>
      </c>
      <c r="K27" t="s">
        <v>2698</v>
      </c>
      <c r="L27" s="2">
        <v>0.23</v>
      </c>
      <c r="M27" t="s">
        <v>21</v>
      </c>
      <c r="N27" t="s">
        <v>101</v>
      </c>
      <c r="P27">
        <v>9</v>
      </c>
      <c r="Q27" t="s">
        <v>2669</v>
      </c>
      <c r="R27" t="s">
        <v>2670</v>
      </c>
      <c r="S27" t="s">
        <v>2673</v>
      </c>
    </row>
    <row r="28" spans="1:19" x14ac:dyDescent="0.25">
      <c r="A28" t="s">
        <v>121</v>
      </c>
      <c r="B28" t="s">
        <v>122</v>
      </c>
      <c r="C28" t="s">
        <v>123</v>
      </c>
      <c r="D28" t="s">
        <v>79</v>
      </c>
      <c r="E28" t="s">
        <v>54</v>
      </c>
      <c r="F28" t="s">
        <v>19</v>
      </c>
      <c r="G28" t="s">
        <v>98</v>
      </c>
      <c r="H28">
        <v>56</v>
      </c>
      <c r="I28" s="1">
        <v>38474</v>
      </c>
      <c r="J28">
        <v>2005</v>
      </c>
      <c r="K28" t="s">
        <v>2699</v>
      </c>
      <c r="L28" s="2">
        <v>0</v>
      </c>
      <c r="M28" t="s">
        <v>106</v>
      </c>
      <c r="N28" t="s">
        <v>113</v>
      </c>
      <c r="P28">
        <v>19</v>
      </c>
      <c r="Q28" t="s">
        <v>2672</v>
      </c>
      <c r="R28" t="s">
        <v>2673</v>
      </c>
      <c r="S28" t="s">
        <v>2670</v>
      </c>
    </row>
    <row r="29" spans="1:19" x14ac:dyDescent="0.25">
      <c r="A29" t="s">
        <v>124</v>
      </c>
      <c r="B29" t="s">
        <v>125</v>
      </c>
      <c r="C29" t="s">
        <v>91</v>
      </c>
      <c r="D29" t="s">
        <v>79</v>
      </c>
      <c r="E29" t="s">
        <v>37</v>
      </c>
      <c r="F29" t="s">
        <v>28</v>
      </c>
      <c r="G29" t="s">
        <v>29</v>
      </c>
      <c r="H29">
        <v>43</v>
      </c>
      <c r="I29" s="1">
        <v>38174</v>
      </c>
      <c r="J29">
        <v>2004</v>
      </c>
      <c r="K29" t="s">
        <v>2700</v>
      </c>
      <c r="L29" s="2">
        <v>0.31</v>
      </c>
      <c r="M29" t="s">
        <v>21</v>
      </c>
      <c r="N29" t="s">
        <v>22</v>
      </c>
      <c r="P29">
        <v>20</v>
      </c>
      <c r="Q29" t="s">
        <v>2669</v>
      </c>
      <c r="R29" t="s">
        <v>2673</v>
      </c>
      <c r="S29" t="s">
        <v>2670</v>
      </c>
    </row>
    <row r="30" spans="1:19" x14ac:dyDescent="0.25">
      <c r="A30" t="s">
        <v>126</v>
      </c>
      <c r="B30" t="s">
        <v>127</v>
      </c>
      <c r="C30" t="s">
        <v>128</v>
      </c>
      <c r="D30" t="s">
        <v>79</v>
      </c>
      <c r="E30" t="s">
        <v>37</v>
      </c>
      <c r="F30" t="s">
        <v>28</v>
      </c>
      <c r="G30" t="s">
        <v>29</v>
      </c>
      <c r="H30">
        <v>64</v>
      </c>
      <c r="I30" s="1">
        <v>35167</v>
      </c>
      <c r="J30">
        <v>1996</v>
      </c>
      <c r="K30" t="s">
        <v>2701</v>
      </c>
      <c r="L30" s="2">
        <v>0.12</v>
      </c>
      <c r="M30" t="s">
        <v>31</v>
      </c>
      <c r="N30" t="s">
        <v>129</v>
      </c>
      <c r="P30">
        <v>27</v>
      </c>
      <c r="Q30" t="s">
        <v>2672</v>
      </c>
      <c r="R30" t="s">
        <v>2673</v>
      </c>
      <c r="S30" t="s">
        <v>2670</v>
      </c>
    </row>
    <row r="31" spans="1:19" x14ac:dyDescent="0.25">
      <c r="A31" t="s">
        <v>130</v>
      </c>
      <c r="B31" t="s">
        <v>131</v>
      </c>
      <c r="C31" t="s">
        <v>91</v>
      </c>
      <c r="D31" t="s">
        <v>17</v>
      </c>
      <c r="E31" t="s">
        <v>54</v>
      </c>
      <c r="F31" t="s">
        <v>28</v>
      </c>
      <c r="G31" t="s">
        <v>29</v>
      </c>
      <c r="H31">
        <v>63</v>
      </c>
      <c r="I31" s="1">
        <v>41218</v>
      </c>
      <c r="J31">
        <v>2012</v>
      </c>
      <c r="K31" t="s">
        <v>2702</v>
      </c>
      <c r="L31" s="2">
        <v>0.34</v>
      </c>
      <c r="M31" t="s">
        <v>31</v>
      </c>
      <c r="N31" t="s">
        <v>129</v>
      </c>
      <c r="P31">
        <v>12</v>
      </c>
      <c r="Q31" t="s">
        <v>2669</v>
      </c>
      <c r="R31" t="s">
        <v>2673</v>
      </c>
      <c r="S31" t="s">
        <v>2673</v>
      </c>
    </row>
    <row r="32" spans="1:19" x14ac:dyDescent="0.25">
      <c r="A32" t="s">
        <v>132</v>
      </c>
      <c r="B32" t="s">
        <v>133</v>
      </c>
      <c r="C32" t="s">
        <v>134</v>
      </c>
      <c r="D32" t="s">
        <v>17</v>
      </c>
      <c r="E32" t="s">
        <v>18</v>
      </c>
      <c r="F32" t="s">
        <v>28</v>
      </c>
      <c r="G32" t="s">
        <v>29</v>
      </c>
      <c r="H32">
        <v>28</v>
      </c>
      <c r="I32" t="s">
        <v>135</v>
      </c>
      <c r="J32">
        <v>2017</v>
      </c>
      <c r="K32" t="s">
        <v>2703</v>
      </c>
      <c r="L32" s="2">
        <v>0</v>
      </c>
      <c r="M32" t="s">
        <v>21</v>
      </c>
      <c r="N32" t="s">
        <v>101</v>
      </c>
      <c r="P32">
        <v>7</v>
      </c>
      <c r="Q32" t="s">
        <v>2672</v>
      </c>
      <c r="R32" t="s">
        <v>2670</v>
      </c>
      <c r="S32" t="s">
        <v>2673</v>
      </c>
    </row>
    <row r="33" spans="1:19" x14ac:dyDescent="0.25">
      <c r="A33" t="s">
        <v>136</v>
      </c>
      <c r="B33" t="s">
        <v>137</v>
      </c>
      <c r="C33" t="s">
        <v>61</v>
      </c>
      <c r="D33" t="s">
        <v>36</v>
      </c>
      <c r="E33" t="s">
        <v>27</v>
      </c>
      <c r="F33" t="s">
        <v>28</v>
      </c>
      <c r="G33" t="s">
        <v>98</v>
      </c>
      <c r="H33">
        <v>65</v>
      </c>
      <c r="I33" t="s">
        <v>138</v>
      </c>
      <c r="J33">
        <v>2004</v>
      </c>
      <c r="K33" t="s">
        <v>2704</v>
      </c>
      <c r="L33" s="2">
        <v>0</v>
      </c>
      <c r="M33" t="s">
        <v>106</v>
      </c>
      <c r="N33" t="s">
        <v>107</v>
      </c>
      <c r="P33">
        <v>20</v>
      </c>
      <c r="Q33" t="s">
        <v>2672</v>
      </c>
      <c r="R33" t="s">
        <v>2673</v>
      </c>
      <c r="S33" t="s">
        <v>2673</v>
      </c>
    </row>
    <row r="34" spans="1:19" x14ac:dyDescent="0.25">
      <c r="A34" t="s">
        <v>139</v>
      </c>
      <c r="B34" t="s">
        <v>140</v>
      </c>
      <c r="C34" t="s">
        <v>141</v>
      </c>
      <c r="D34" t="s">
        <v>53</v>
      </c>
      <c r="E34" t="s">
        <v>18</v>
      </c>
      <c r="F34" t="s">
        <v>28</v>
      </c>
      <c r="G34" t="s">
        <v>38</v>
      </c>
      <c r="H34">
        <v>61</v>
      </c>
      <c r="I34" s="1">
        <v>39759</v>
      </c>
      <c r="J34">
        <v>2008</v>
      </c>
      <c r="K34" t="s">
        <v>2705</v>
      </c>
      <c r="L34" s="2">
        <v>0</v>
      </c>
      <c r="M34" t="s">
        <v>21</v>
      </c>
      <c r="N34" t="s">
        <v>22</v>
      </c>
      <c r="P34">
        <v>16</v>
      </c>
      <c r="Q34" t="s">
        <v>2672</v>
      </c>
      <c r="R34" t="s">
        <v>2673</v>
      </c>
      <c r="S34" t="s">
        <v>2673</v>
      </c>
    </row>
    <row r="35" spans="1:19" x14ac:dyDescent="0.25">
      <c r="A35" t="s">
        <v>142</v>
      </c>
      <c r="B35" t="s">
        <v>143</v>
      </c>
      <c r="C35" t="s">
        <v>52</v>
      </c>
      <c r="D35" t="s">
        <v>53</v>
      </c>
      <c r="E35" t="s">
        <v>37</v>
      </c>
      <c r="F35" t="s">
        <v>28</v>
      </c>
      <c r="G35" t="s">
        <v>29</v>
      </c>
      <c r="H35">
        <v>30</v>
      </c>
      <c r="I35" t="s">
        <v>144</v>
      </c>
      <c r="J35">
        <v>2016</v>
      </c>
      <c r="K35" t="s">
        <v>2706</v>
      </c>
      <c r="L35" s="2">
        <v>0</v>
      </c>
      <c r="M35" t="s">
        <v>31</v>
      </c>
      <c r="N35" t="s">
        <v>32</v>
      </c>
      <c r="P35">
        <v>8</v>
      </c>
      <c r="Q35" t="s">
        <v>2672</v>
      </c>
      <c r="R35" t="s">
        <v>2670</v>
      </c>
      <c r="S35" t="s">
        <v>2670</v>
      </c>
    </row>
    <row r="36" spans="1:19" x14ac:dyDescent="0.25">
      <c r="A36" t="s">
        <v>145</v>
      </c>
      <c r="B36" t="s">
        <v>146</v>
      </c>
      <c r="C36" t="s">
        <v>61</v>
      </c>
      <c r="D36" t="s">
        <v>36</v>
      </c>
      <c r="E36" t="s">
        <v>18</v>
      </c>
      <c r="F36" t="s">
        <v>19</v>
      </c>
      <c r="G36" t="s">
        <v>38</v>
      </c>
      <c r="H36">
        <v>27</v>
      </c>
      <c r="I36" s="1">
        <v>43256</v>
      </c>
      <c r="J36">
        <v>2018</v>
      </c>
      <c r="K36" t="s">
        <v>2707</v>
      </c>
      <c r="L36" s="2">
        <v>0</v>
      </c>
      <c r="M36" t="s">
        <v>21</v>
      </c>
      <c r="N36" t="s">
        <v>40</v>
      </c>
      <c r="P36">
        <v>6</v>
      </c>
      <c r="Q36" t="s">
        <v>2680</v>
      </c>
      <c r="R36" t="s">
        <v>2670</v>
      </c>
      <c r="S36" t="s">
        <v>2673</v>
      </c>
    </row>
    <row r="37" spans="1:19" x14ac:dyDescent="0.25">
      <c r="A37" t="s">
        <v>147</v>
      </c>
      <c r="B37" t="s">
        <v>148</v>
      </c>
      <c r="C37" t="s">
        <v>149</v>
      </c>
      <c r="D37" t="s">
        <v>17</v>
      </c>
      <c r="E37" t="s">
        <v>27</v>
      </c>
      <c r="F37" t="s">
        <v>19</v>
      </c>
      <c r="G37" t="s">
        <v>38</v>
      </c>
      <c r="H37">
        <v>32</v>
      </c>
      <c r="I37" s="1">
        <v>41945</v>
      </c>
      <c r="J37">
        <v>2014</v>
      </c>
      <c r="K37" t="s">
        <v>2708</v>
      </c>
      <c r="L37" s="2">
        <v>0</v>
      </c>
      <c r="M37" t="s">
        <v>21</v>
      </c>
      <c r="N37" t="s">
        <v>69</v>
      </c>
      <c r="P37">
        <v>10</v>
      </c>
      <c r="Q37" t="s">
        <v>2672</v>
      </c>
      <c r="R37" t="s">
        <v>2670</v>
      </c>
      <c r="S37" t="s">
        <v>2673</v>
      </c>
    </row>
    <row r="38" spans="1:19" x14ac:dyDescent="0.25">
      <c r="A38" t="s">
        <v>150</v>
      </c>
      <c r="B38" t="s">
        <v>151</v>
      </c>
      <c r="C38" t="s">
        <v>78</v>
      </c>
      <c r="D38" t="s">
        <v>79</v>
      </c>
      <c r="E38" t="s">
        <v>27</v>
      </c>
      <c r="F38" t="s">
        <v>19</v>
      </c>
      <c r="G38" t="s">
        <v>29</v>
      </c>
      <c r="H38">
        <v>34</v>
      </c>
      <c r="I38" t="s">
        <v>152</v>
      </c>
      <c r="J38">
        <v>2019</v>
      </c>
      <c r="K38" t="s">
        <v>2709</v>
      </c>
      <c r="L38" s="2">
        <v>0</v>
      </c>
      <c r="M38" t="s">
        <v>31</v>
      </c>
      <c r="N38" t="s">
        <v>153</v>
      </c>
      <c r="P38">
        <v>4</v>
      </c>
      <c r="Q38" t="s">
        <v>2672</v>
      </c>
      <c r="R38" t="s">
        <v>2670</v>
      </c>
      <c r="S38" t="s">
        <v>2670</v>
      </c>
    </row>
    <row r="39" spans="1:19" x14ac:dyDescent="0.25">
      <c r="A39" t="s">
        <v>154</v>
      </c>
      <c r="B39" t="s">
        <v>155</v>
      </c>
      <c r="C39" t="s">
        <v>91</v>
      </c>
      <c r="D39" t="s">
        <v>92</v>
      </c>
      <c r="E39" t="s">
        <v>18</v>
      </c>
      <c r="F39" t="s">
        <v>28</v>
      </c>
      <c r="G39" t="s">
        <v>38</v>
      </c>
      <c r="H39">
        <v>27</v>
      </c>
      <c r="I39" t="s">
        <v>156</v>
      </c>
      <c r="J39">
        <v>2019</v>
      </c>
      <c r="K39" t="s">
        <v>2710</v>
      </c>
      <c r="L39" s="2">
        <v>0.3</v>
      </c>
      <c r="M39" t="s">
        <v>21</v>
      </c>
      <c r="N39" t="s">
        <v>49</v>
      </c>
      <c r="P39">
        <v>5</v>
      </c>
      <c r="Q39" t="s">
        <v>2669</v>
      </c>
      <c r="R39" t="s">
        <v>2670</v>
      </c>
      <c r="S39" t="s">
        <v>2670</v>
      </c>
    </row>
    <row r="40" spans="1:19" x14ac:dyDescent="0.25">
      <c r="A40" t="s">
        <v>157</v>
      </c>
      <c r="B40" t="s">
        <v>158</v>
      </c>
      <c r="C40" t="s">
        <v>26</v>
      </c>
      <c r="D40" t="s">
        <v>17</v>
      </c>
      <c r="E40" t="s">
        <v>27</v>
      </c>
      <c r="F40" t="s">
        <v>19</v>
      </c>
      <c r="G40" t="s">
        <v>98</v>
      </c>
      <c r="H40">
        <v>35</v>
      </c>
      <c r="I40" t="s">
        <v>159</v>
      </c>
      <c r="J40">
        <v>2013</v>
      </c>
      <c r="K40" t="s">
        <v>2711</v>
      </c>
      <c r="L40" s="2">
        <v>0</v>
      </c>
      <c r="M40" t="s">
        <v>21</v>
      </c>
      <c r="N40" t="s">
        <v>63</v>
      </c>
      <c r="P40">
        <v>11</v>
      </c>
      <c r="Q40" t="s">
        <v>2672</v>
      </c>
      <c r="R40" t="s">
        <v>2673</v>
      </c>
      <c r="S40" t="s">
        <v>2670</v>
      </c>
    </row>
    <row r="41" spans="1:19" x14ac:dyDescent="0.25">
      <c r="A41" t="s">
        <v>160</v>
      </c>
      <c r="B41" t="s">
        <v>161</v>
      </c>
      <c r="C41" t="s">
        <v>149</v>
      </c>
      <c r="D41" t="s">
        <v>17</v>
      </c>
      <c r="E41" t="s">
        <v>54</v>
      </c>
      <c r="F41" t="s">
        <v>19</v>
      </c>
      <c r="G41" t="s">
        <v>98</v>
      </c>
      <c r="H41">
        <v>57</v>
      </c>
      <c r="I41" s="1">
        <v>34394</v>
      </c>
      <c r="J41">
        <v>1994</v>
      </c>
      <c r="K41" t="s">
        <v>2712</v>
      </c>
      <c r="L41" s="2">
        <v>0</v>
      </c>
      <c r="M41" t="s">
        <v>106</v>
      </c>
      <c r="N41" t="s">
        <v>107</v>
      </c>
      <c r="P41">
        <v>30</v>
      </c>
      <c r="Q41" t="s">
        <v>2672</v>
      </c>
      <c r="R41" t="s">
        <v>2673</v>
      </c>
      <c r="S41" t="s">
        <v>2670</v>
      </c>
    </row>
    <row r="42" spans="1:19" x14ac:dyDescent="0.25">
      <c r="A42" t="s">
        <v>162</v>
      </c>
      <c r="B42" t="s">
        <v>163</v>
      </c>
      <c r="C42" t="s">
        <v>164</v>
      </c>
      <c r="D42" t="s">
        <v>75</v>
      </c>
      <c r="E42" t="s">
        <v>37</v>
      </c>
      <c r="F42" t="s">
        <v>28</v>
      </c>
      <c r="G42" t="s">
        <v>29</v>
      </c>
      <c r="H42">
        <v>30</v>
      </c>
      <c r="I42" t="s">
        <v>165</v>
      </c>
      <c r="J42">
        <v>2017</v>
      </c>
      <c r="K42" t="s">
        <v>2713</v>
      </c>
      <c r="L42" s="2">
        <v>0</v>
      </c>
      <c r="M42" t="s">
        <v>31</v>
      </c>
      <c r="N42" t="s">
        <v>153</v>
      </c>
      <c r="O42" t="s">
        <v>166</v>
      </c>
      <c r="P42">
        <v>0</v>
      </c>
      <c r="Q42" t="s">
        <v>2672</v>
      </c>
      <c r="R42" t="s">
        <v>2670</v>
      </c>
      <c r="S42" t="s">
        <v>2670</v>
      </c>
    </row>
    <row r="43" spans="1:19" x14ac:dyDescent="0.25">
      <c r="A43" t="s">
        <v>167</v>
      </c>
      <c r="B43" t="s">
        <v>168</v>
      </c>
      <c r="C43" t="s">
        <v>58</v>
      </c>
      <c r="D43" t="s">
        <v>92</v>
      </c>
      <c r="E43" t="s">
        <v>37</v>
      </c>
      <c r="F43" t="s">
        <v>19</v>
      </c>
      <c r="G43" t="s">
        <v>38</v>
      </c>
      <c r="H43">
        <v>53</v>
      </c>
      <c r="I43" t="s">
        <v>169</v>
      </c>
      <c r="J43">
        <v>2013</v>
      </c>
      <c r="K43" t="s">
        <v>2714</v>
      </c>
      <c r="L43" s="2">
        <v>0.05</v>
      </c>
      <c r="M43" t="s">
        <v>21</v>
      </c>
      <c r="N43" t="s">
        <v>69</v>
      </c>
      <c r="P43">
        <v>11</v>
      </c>
      <c r="Q43" t="s">
        <v>2669</v>
      </c>
      <c r="R43" t="s">
        <v>2673</v>
      </c>
      <c r="S43" t="s">
        <v>2673</v>
      </c>
    </row>
    <row r="44" spans="1:19" x14ac:dyDescent="0.25">
      <c r="A44" t="s">
        <v>170</v>
      </c>
      <c r="B44" t="s">
        <v>171</v>
      </c>
      <c r="C44" t="s">
        <v>91</v>
      </c>
      <c r="D44" t="s">
        <v>17</v>
      </c>
      <c r="E44" t="s">
        <v>37</v>
      </c>
      <c r="F44" t="s">
        <v>28</v>
      </c>
      <c r="G44" t="s">
        <v>38</v>
      </c>
      <c r="H44">
        <v>52</v>
      </c>
      <c r="I44" s="1">
        <v>38575</v>
      </c>
      <c r="J44">
        <v>2005</v>
      </c>
      <c r="K44" t="s">
        <v>2715</v>
      </c>
      <c r="L44" s="2">
        <v>0.32</v>
      </c>
      <c r="M44" t="s">
        <v>21</v>
      </c>
      <c r="N44" t="s">
        <v>22</v>
      </c>
      <c r="P44">
        <v>19</v>
      </c>
      <c r="Q44" t="s">
        <v>2669</v>
      </c>
      <c r="R44" t="s">
        <v>2673</v>
      </c>
      <c r="S44" t="s">
        <v>2673</v>
      </c>
    </row>
    <row r="45" spans="1:19" x14ac:dyDescent="0.25">
      <c r="A45" t="s">
        <v>172</v>
      </c>
      <c r="B45" t="s">
        <v>173</v>
      </c>
      <c r="C45" t="s">
        <v>52</v>
      </c>
      <c r="D45" t="s">
        <v>53</v>
      </c>
      <c r="E45" t="s">
        <v>37</v>
      </c>
      <c r="F45" t="s">
        <v>28</v>
      </c>
      <c r="G45" t="s">
        <v>29</v>
      </c>
      <c r="H45">
        <v>37</v>
      </c>
      <c r="I45" t="s">
        <v>174</v>
      </c>
      <c r="J45">
        <v>2013</v>
      </c>
      <c r="K45" t="s">
        <v>2716</v>
      </c>
      <c r="L45" s="2">
        <v>0</v>
      </c>
      <c r="M45" t="s">
        <v>31</v>
      </c>
      <c r="N45" t="s">
        <v>86</v>
      </c>
      <c r="P45">
        <v>11</v>
      </c>
      <c r="Q45" t="s">
        <v>2672</v>
      </c>
      <c r="R45" t="s">
        <v>2673</v>
      </c>
      <c r="S45" t="s">
        <v>2670</v>
      </c>
    </row>
    <row r="46" spans="1:19" x14ac:dyDescent="0.25">
      <c r="A46" t="s">
        <v>175</v>
      </c>
      <c r="B46" t="s">
        <v>176</v>
      </c>
      <c r="C46" t="s">
        <v>16</v>
      </c>
      <c r="D46" t="s">
        <v>92</v>
      </c>
      <c r="E46" t="s">
        <v>18</v>
      </c>
      <c r="F46" t="s">
        <v>19</v>
      </c>
      <c r="G46" t="s">
        <v>38</v>
      </c>
      <c r="H46">
        <v>29</v>
      </c>
      <c r="I46" t="s">
        <v>177</v>
      </c>
      <c r="J46">
        <v>2019</v>
      </c>
      <c r="K46" t="s">
        <v>2717</v>
      </c>
      <c r="L46" s="2">
        <v>0.12</v>
      </c>
      <c r="M46" t="s">
        <v>21</v>
      </c>
      <c r="N46" t="s">
        <v>49</v>
      </c>
      <c r="P46">
        <v>5</v>
      </c>
      <c r="Q46" t="s">
        <v>2669</v>
      </c>
      <c r="R46" t="s">
        <v>2670</v>
      </c>
      <c r="S46" t="s">
        <v>2673</v>
      </c>
    </row>
    <row r="47" spans="1:19" x14ac:dyDescent="0.25">
      <c r="A47" t="s">
        <v>178</v>
      </c>
      <c r="B47" t="s">
        <v>179</v>
      </c>
      <c r="C47" t="s">
        <v>149</v>
      </c>
      <c r="D47" t="s">
        <v>17</v>
      </c>
      <c r="E47" t="s">
        <v>18</v>
      </c>
      <c r="F47" t="s">
        <v>28</v>
      </c>
      <c r="G47" t="s">
        <v>38</v>
      </c>
      <c r="H47">
        <v>40</v>
      </c>
      <c r="I47" s="1">
        <v>40279</v>
      </c>
      <c r="J47">
        <v>2010</v>
      </c>
      <c r="K47" t="s">
        <v>2718</v>
      </c>
      <c r="L47" s="2">
        <v>0</v>
      </c>
      <c r="M47" t="s">
        <v>21</v>
      </c>
      <c r="N47" t="s">
        <v>22</v>
      </c>
      <c r="P47">
        <v>14</v>
      </c>
      <c r="Q47" t="s">
        <v>2672</v>
      </c>
      <c r="R47" t="s">
        <v>2673</v>
      </c>
      <c r="S47" t="s">
        <v>2673</v>
      </c>
    </row>
    <row r="48" spans="1:19" x14ac:dyDescent="0.25">
      <c r="A48" t="s">
        <v>180</v>
      </c>
      <c r="B48" t="s">
        <v>181</v>
      </c>
      <c r="C48" t="s">
        <v>43</v>
      </c>
      <c r="D48" t="s">
        <v>17</v>
      </c>
      <c r="E48" t="s">
        <v>54</v>
      </c>
      <c r="F48" t="s">
        <v>28</v>
      </c>
      <c r="G48" t="s">
        <v>98</v>
      </c>
      <c r="H48">
        <v>32</v>
      </c>
      <c r="I48" t="s">
        <v>182</v>
      </c>
      <c r="J48">
        <v>2013</v>
      </c>
      <c r="K48" t="s">
        <v>2719</v>
      </c>
      <c r="L48" s="2">
        <v>0.05</v>
      </c>
      <c r="M48" t="s">
        <v>21</v>
      </c>
      <c r="N48" t="s">
        <v>69</v>
      </c>
      <c r="P48">
        <v>11</v>
      </c>
      <c r="Q48" t="s">
        <v>2672</v>
      </c>
      <c r="R48" t="s">
        <v>2673</v>
      </c>
      <c r="S48" t="s">
        <v>2673</v>
      </c>
    </row>
    <row r="49" spans="1:19" x14ac:dyDescent="0.25">
      <c r="A49" t="s">
        <v>183</v>
      </c>
      <c r="B49" t="s">
        <v>184</v>
      </c>
      <c r="C49" t="s">
        <v>35</v>
      </c>
      <c r="D49" t="s">
        <v>17</v>
      </c>
      <c r="E49" t="s">
        <v>18</v>
      </c>
      <c r="F49" t="s">
        <v>19</v>
      </c>
      <c r="G49" t="s">
        <v>20</v>
      </c>
      <c r="H49">
        <v>37</v>
      </c>
      <c r="I49" t="s">
        <v>185</v>
      </c>
      <c r="J49">
        <v>2009</v>
      </c>
      <c r="K49" t="s">
        <v>2720</v>
      </c>
      <c r="L49" s="2">
        <v>0.2</v>
      </c>
      <c r="M49" t="s">
        <v>21</v>
      </c>
      <c r="N49" t="s">
        <v>22</v>
      </c>
      <c r="P49">
        <v>15</v>
      </c>
      <c r="Q49" t="s">
        <v>2669</v>
      </c>
      <c r="R49" t="s">
        <v>2673</v>
      </c>
      <c r="S49" t="s">
        <v>2670</v>
      </c>
    </row>
    <row r="50" spans="1:19" x14ac:dyDescent="0.25">
      <c r="A50" t="s">
        <v>186</v>
      </c>
      <c r="B50" t="s">
        <v>187</v>
      </c>
      <c r="C50" t="s">
        <v>123</v>
      </c>
      <c r="D50" t="s">
        <v>79</v>
      </c>
      <c r="E50" t="s">
        <v>18</v>
      </c>
      <c r="F50" t="s">
        <v>28</v>
      </c>
      <c r="G50" t="s">
        <v>38</v>
      </c>
      <c r="H50">
        <v>52</v>
      </c>
      <c r="I50" t="s">
        <v>188</v>
      </c>
      <c r="J50">
        <v>2012</v>
      </c>
      <c r="K50" t="s">
        <v>2721</v>
      </c>
      <c r="L50" s="2">
        <v>0</v>
      </c>
      <c r="M50" t="s">
        <v>21</v>
      </c>
      <c r="N50" t="s">
        <v>49</v>
      </c>
      <c r="P50">
        <v>12</v>
      </c>
      <c r="Q50" t="s">
        <v>2672</v>
      </c>
      <c r="R50" t="s">
        <v>2673</v>
      </c>
      <c r="S50" t="s">
        <v>2673</v>
      </c>
    </row>
    <row r="51" spans="1:19" x14ac:dyDescent="0.25">
      <c r="A51" t="s">
        <v>189</v>
      </c>
      <c r="B51" t="s">
        <v>190</v>
      </c>
      <c r="C51" t="s">
        <v>35</v>
      </c>
      <c r="D51" t="s">
        <v>79</v>
      </c>
      <c r="E51" t="s">
        <v>27</v>
      </c>
      <c r="F51" t="s">
        <v>19</v>
      </c>
      <c r="G51" t="s">
        <v>38</v>
      </c>
      <c r="H51">
        <v>45</v>
      </c>
      <c r="I51" t="s">
        <v>191</v>
      </c>
      <c r="J51">
        <v>2014</v>
      </c>
      <c r="K51" t="s">
        <v>2722</v>
      </c>
      <c r="L51" s="2">
        <v>0.2</v>
      </c>
      <c r="M51" t="s">
        <v>21</v>
      </c>
      <c r="N51" t="s">
        <v>22</v>
      </c>
      <c r="P51">
        <v>10</v>
      </c>
      <c r="Q51" t="s">
        <v>2669</v>
      </c>
      <c r="R51" t="s">
        <v>2670</v>
      </c>
      <c r="S51" t="s">
        <v>2673</v>
      </c>
    </row>
    <row r="52" spans="1:19" x14ac:dyDescent="0.25">
      <c r="A52" t="s">
        <v>192</v>
      </c>
      <c r="B52" t="s">
        <v>193</v>
      </c>
      <c r="C52" t="s">
        <v>194</v>
      </c>
      <c r="D52" t="s">
        <v>75</v>
      </c>
      <c r="E52" t="s">
        <v>18</v>
      </c>
      <c r="F52" t="s">
        <v>19</v>
      </c>
      <c r="G52" t="s">
        <v>38</v>
      </c>
      <c r="H52">
        <v>64</v>
      </c>
      <c r="I52" t="s">
        <v>195</v>
      </c>
      <c r="J52">
        <v>2001</v>
      </c>
      <c r="K52" t="s">
        <v>2723</v>
      </c>
      <c r="L52" s="2">
        <v>0</v>
      </c>
      <c r="M52" t="s">
        <v>21</v>
      </c>
      <c r="N52" t="s">
        <v>49</v>
      </c>
      <c r="P52">
        <v>23</v>
      </c>
      <c r="Q52" t="s">
        <v>2672</v>
      </c>
      <c r="R52" t="s">
        <v>2673</v>
      </c>
      <c r="S52" t="s">
        <v>2673</v>
      </c>
    </row>
    <row r="53" spans="1:19" x14ac:dyDescent="0.25">
      <c r="A53" t="s">
        <v>196</v>
      </c>
      <c r="B53" t="s">
        <v>197</v>
      </c>
      <c r="C53" t="s">
        <v>141</v>
      </c>
      <c r="D53" t="s">
        <v>92</v>
      </c>
      <c r="E53" t="s">
        <v>27</v>
      </c>
      <c r="F53" t="s">
        <v>19</v>
      </c>
      <c r="G53" t="s">
        <v>20</v>
      </c>
      <c r="H53">
        <v>27</v>
      </c>
      <c r="I53" t="s">
        <v>198</v>
      </c>
      <c r="J53">
        <v>2021</v>
      </c>
      <c r="K53" t="s">
        <v>2724</v>
      </c>
      <c r="L53" s="2">
        <v>0</v>
      </c>
      <c r="M53" t="s">
        <v>21</v>
      </c>
      <c r="N53" t="s">
        <v>49</v>
      </c>
      <c r="P53">
        <v>3</v>
      </c>
      <c r="Q53" t="s">
        <v>2672</v>
      </c>
      <c r="R53" t="s">
        <v>2670</v>
      </c>
      <c r="S53" t="s">
        <v>2673</v>
      </c>
    </row>
    <row r="54" spans="1:19" x14ac:dyDescent="0.25">
      <c r="A54" t="s">
        <v>199</v>
      </c>
      <c r="B54" t="s">
        <v>200</v>
      </c>
      <c r="C54" t="s">
        <v>16</v>
      </c>
      <c r="D54" t="s">
        <v>17</v>
      </c>
      <c r="E54" t="s">
        <v>27</v>
      </c>
      <c r="F54" t="s">
        <v>19</v>
      </c>
      <c r="G54" t="s">
        <v>29</v>
      </c>
      <c r="H54">
        <v>25</v>
      </c>
      <c r="I54" s="1">
        <v>44234</v>
      </c>
      <c r="J54">
        <v>2021</v>
      </c>
      <c r="K54" t="s">
        <v>2725</v>
      </c>
      <c r="L54" s="2">
        <v>0.11</v>
      </c>
      <c r="M54" t="s">
        <v>31</v>
      </c>
      <c r="N54" t="s">
        <v>129</v>
      </c>
      <c r="P54">
        <v>3</v>
      </c>
      <c r="Q54" t="s">
        <v>2669</v>
      </c>
      <c r="R54" t="s">
        <v>2670</v>
      </c>
      <c r="S54" t="s">
        <v>2670</v>
      </c>
    </row>
    <row r="55" spans="1:19" x14ac:dyDescent="0.25">
      <c r="A55" t="s">
        <v>201</v>
      </c>
      <c r="B55" t="s">
        <v>202</v>
      </c>
      <c r="C55" t="s">
        <v>141</v>
      </c>
      <c r="D55" t="s">
        <v>92</v>
      </c>
      <c r="E55" t="s">
        <v>27</v>
      </c>
      <c r="F55" t="s">
        <v>28</v>
      </c>
      <c r="G55" t="s">
        <v>98</v>
      </c>
      <c r="H55">
        <v>35</v>
      </c>
      <c r="I55" t="s">
        <v>203</v>
      </c>
      <c r="J55">
        <v>2011</v>
      </c>
      <c r="K55" t="s">
        <v>2726</v>
      </c>
      <c r="L55" s="2">
        <v>0</v>
      </c>
      <c r="M55" t="s">
        <v>21</v>
      </c>
      <c r="N55" t="s">
        <v>101</v>
      </c>
      <c r="P55">
        <v>13</v>
      </c>
      <c r="Q55" t="s">
        <v>2672</v>
      </c>
      <c r="R55" t="s">
        <v>2673</v>
      </c>
      <c r="S55" t="s">
        <v>2673</v>
      </c>
    </row>
    <row r="56" spans="1:19" x14ac:dyDescent="0.25">
      <c r="A56" t="s">
        <v>204</v>
      </c>
      <c r="B56" t="s">
        <v>205</v>
      </c>
      <c r="C56" t="s">
        <v>35</v>
      </c>
      <c r="D56" t="s">
        <v>67</v>
      </c>
      <c r="E56" t="s">
        <v>18</v>
      </c>
      <c r="F56" t="s">
        <v>19</v>
      </c>
      <c r="G56" t="s">
        <v>29</v>
      </c>
      <c r="H56">
        <v>36</v>
      </c>
      <c r="I56" t="s">
        <v>206</v>
      </c>
      <c r="J56">
        <v>2015</v>
      </c>
      <c r="K56" t="s">
        <v>2727</v>
      </c>
      <c r="L56" s="2">
        <v>0.28999999999999998</v>
      </c>
      <c r="M56" t="s">
        <v>21</v>
      </c>
      <c r="N56" t="s">
        <v>22</v>
      </c>
      <c r="P56">
        <v>9</v>
      </c>
      <c r="Q56" t="s">
        <v>2669</v>
      </c>
      <c r="R56" t="s">
        <v>2670</v>
      </c>
      <c r="S56" t="s">
        <v>2670</v>
      </c>
    </row>
    <row r="57" spans="1:19" x14ac:dyDescent="0.25">
      <c r="A57" t="s">
        <v>207</v>
      </c>
      <c r="B57" t="s">
        <v>208</v>
      </c>
      <c r="C57" t="s">
        <v>209</v>
      </c>
      <c r="D57" t="s">
        <v>79</v>
      </c>
      <c r="E57" t="s">
        <v>18</v>
      </c>
      <c r="F57" t="s">
        <v>19</v>
      </c>
      <c r="G57" t="s">
        <v>38</v>
      </c>
      <c r="H57">
        <v>33</v>
      </c>
      <c r="I57" t="s">
        <v>210</v>
      </c>
      <c r="J57">
        <v>2018</v>
      </c>
      <c r="K57" t="s">
        <v>2728</v>
      </c>
      <c r="L57" s="2">
        <v>0</v>
      </c>
      <c r="M57" t="s">
        <v>21</v>
      </c>
      <c r="N57" t="s">
        <v>40</v>
      </c>
      <c r="P57">
        <v>5</v>
      </c>
      <c r="Q57" t="s">
        <v>2672</v>
      </c>
      <c r="R57" t="s">
        <v>2670</v>
      </c>
      <c r="S57" t="s">
        <v>2670</v>
      </c>
    </row>
    <row r="58" spans="1:19" x14ac:dyDescent="0.25">
      <c r="A58" t="s">
        <v>211</v>
      </c>
      <c r="B58" t="s">
        <v>212</v>
      </c>
      <c r="C58" t="s">
        <v>213</v>
      </c>
      <c r="D58" t="s">
        <v>79</v>
      </c>
      <c r="E58" t="s">
        <v>54</v>
      </c>
      <c r="F58" t="s">
        <v>19</v>
      </c>
      <c r="G58" t="s">
        <v>38</v>
      </c>
      <c r="H58">
        <v>52</v>
      </c>
      <c r="I58" s="1">
        <v>38637</v>
      </c>
      <c r="J58">
        <v>2005</v>
      </c>
      <c r="K58" t="s">
        <v>2729</v>
      </c>
      <c r="L58" s="2">
        <v>0</v>
      </c>
      <c r="M58" t="s">
        <v>21</v>
      </c>
      <c r="N58" t="s">
        <v>40</v>
      </c>
      <c r="P58">
        <v>18</v>
      </c>
      <c r="Q58" t="s">
        <v>2669</v>
      </c>
      <c r="R58" t="s">
        <v>2673</v>
      </c>
      <c r="S58" t="s">
        <v>2673</v>
      </c>
    </row>
    <row r="59" spans="1:19" x14ac:dyDescent="0.25">
      <c r="A59" t="s">
        <v>214</v>
      </c>
      <c r="B59" t="s">
        <v>215</v>
      </c>
      <c r="C59" t="s">
        <v>216</v>
      </c>
      <c r="D59" t="s">
        <v>79</v>
      </c>
      <c r="E59" t="s">
        <v>27</v>
      </c>
      <c r="F59" t="s">
        <v>19</v>
      </c>
      <c r="G59" t="s">
        <v>29</v>
      </c>
      <c r="H59">
        <v>46</v>
      </c>
      <c r="I59" t="s">
        <v>217</v>
      </c>
      <c r="J59">
        <v>2001</v>
      </c>
      <c r="K59" t="s">
        <v>2730</v>
      </c>
      <c r="L59" s="2">
        <v>0</v>
      </c>
      <c r="M59" t="s">
        <v>21</v>
      </c>
      <c r="N59" t="s">
        <v>101</v>
      </c>
      <c r="P59">
        <v>23</v>
      </c>
      <c r="Q59" t="s">
        <v>2672</v>
      </c>
      <c r="R59" t="s">
        <v>2673</v>
      </c>
      <c r="S59" t="s">
        <v>2670</v>
      </c>
    </row>
    <row r="60" spans="1:19" x14ac:dyDescent="0.25">
      <c r="A60" t="s">
        <v>218</v>
      </c>
      <c r="B60" t="s">
        <v>219</v>
      </c>
      <c r="C60" t="s">
        <v>220</v>
      </c>
      <c r="D60" t="s">
        <v>75</v>
      </c>
      <c r="E60" t="s">
        <v>27</v>
      </c>
      <c r="F60" t="s">
        <v>19</v>
      </c>
      <c r="G60" t="s">
        <v>20</v>
      </c>
      <c r="H60">
        <v>46</v>
      </c>
      <c r="I60" t="s">
        <v>221</v>
      </c>
      <c r="J60">
        <v>2008</v>
      </c>
      <c r="K60" t="s">
        <v>2731</v>
      </c>
      <c r="L60" s="2">
        <v>0</v>
      </c>
      <c r="M60" t="s">
        <v>21</v>
      </c>
      <c r="N60" t="s">
        <v>63</v>
      </c>
      <c r="P60">
        <v>16</v>
      </c>
      <c r="Q60" t="s">
        <v>2672</v>
      </c>
      <c r="R60" t="s">
        <v>2673</v>
      </c>
      <c r="S60" t="s">
        <v>2670</v>
      </c>
    </row>
    <row r="61" spans="1:19" x14ac:dyDescent="0.25">
      <c r="A61" t="s">
        <v>222</v>
      </c>
      <c r="B61" t="s">
        <v>223</v>
      </c>
      <c r="C61" t="s">
        <v>16</v>
      </c>
      <c r="D61" t="s">
        <v>92</v>
      </c>
      <c r="E61" t="s">
        <v>18</v>
      </c>
      <c r="F61" t="s">
        <v>28</v>
      </c>
      <c r="G61" t="s">
        <v>29</v>
      </c>
      <c r="H61">
        <v>45</v>
      </c>
      <c r="I61" s="1">
        <v>44503</v>
      </c>
      <c r="J61">
        <v>2021</v>
      </c>
      <c r="K61" t="s">
        <v>2732</v>
      </c>
      <c r="L61" s="2">
        <v>0.15</v>
      </c>
      <c r="M61" t="s">
        <v>31</v>
      </c>
      <c r="N61" t="s">
        <v>153</v>
      </c>
      <c r="P61">
        <v>3</v>
      </c>
      <c r="Q61" t="s">
        <v>2669</v>
      </c>
      <c r="R61" t="s">
        <v>2670</v>
      </c>
      <c r="S61" t="s">
        <v>2673</v>
      </c>
    </row>
    <row r="62" spans="1:19" x14ac:dyDescent="0.25">
      <c r="A62" t="s">
        <v>224</v>
      </c>
      <c r="B62" t="s">
        <v>225</v>
      </c>
      <c r="C62" t="s">
        <v>16</v>
      </c>
      <c r="D62" t="s">
        <v>17</v>
      </c>
      <c r="E62" t="s">
        <v>54</v>
      </c>
      <c r="F62" t="s">
        <v>19</v>
      </c>
      <c r="G62" t="s">
        <v>98</v>
      </c>
      <c r="H62">
        <v>55</v>
      </c>
      <c r="I62" t="s">
        <v>226</v>
      </c>
      <c r="J62">
        <v>2006</v>
      </c>
      <c r="K62" t="s">
        <v>2733</v>
      </c>
      <c r="L62" s="2">
        <v>0.1</v>
      </c>
      <c r="M62" t="s">
        <v>106</v>
      </c>
      <c r="N62" t="s">
        <v>107</v>
      </c>
      <c r="P62">
        <v>18</v>
      </c>
      <c r="Q62" t="s">
        <v>2669</v>
      </c>
      <c r="R62" t="s">
        <v>2673</v>
      </c>
      <c r="S62" t="s">
        <v>2673</v>
      </c>
    </row>
    <row r="63" spans="1:19" x14ac:dyDescent="0.25">
      <c r="A63" t="s">
        <v>227</v>
      </c>
      <c r="B63" t="s">
        <v>228</v>
      </c>
      <c r="C63" t="s">
        <v>47</v>
      </c>
      <c r="D63" t="s">
        <v>67</v>
      </c>
      <c r="E63" t="s">
        <v>27</v>
      </c>
      <c r="F63" t="s">
        <v>19</v>
      </c>
      <c r="G63" t="s">
        <v>98</v>
      </c>
      <c r="H63">
        <v>44</v>
      </c>
      <c r="I63" s="1">
        <v>43497</v>
      </c>
      <c r="J63">
        <v>2019</v>
      </c>
      <c r="K63" t="s">
        <v>2734</v>
      </c>
      <c r="L63" s="2">
        <v>0</v>
      </c>
      <c r="M63" t="s">
        <v>106</v>
      </c>
      <c r="N63" t="s">
        <v>107</v>
      </c>
      <c r="O63" s="1">
        <v>44050</v>
      </c>
      <c r="P63">
        <v>1</v>
      </c>
      <c r="Q63" t="s">
        <v>2672</v>
      </c>
      <c r="R63" t="s">
        <v>2670</v>
      </c>
      <c r="S63" t="s">
        <v>2673</v>
      </c>
    </row>
    <row r="64" spans="1:19" x14ac:dyDescent="0.25">
      <c r="A64" t="s">
        <v>229</v>
      </c>
      <c r="B64" t="s">
        <v>230</v>
      </c>
      <c r="C64" t="s">
        <v>128</v>
      </c>
      <c r="D64" t="s">
        <v>79</v>
      </c>
      <c r="E64" t="s">
        <v>54</v>
      </c>
      <c r="F64" t="s">
        <v>19</v>
      </c>
      <c r="G64" t="s">
        <v>98</v>
      </c>
      <c r="H64">
        <v>44</v>
      </c>
      <c r="I64" t="s">
        <v>231</v>
      </c>
      <c r="J64">
        <v>2008</v>
      </c>
      <c r="K64" t="s">
        <v>2735</v>
      </c>
      <c r="L64" s="2">
        <v>0.13</v>
      </c>
      <c r="M64" t="s">
        <v>21</v>
      </c>
      <c r="N64" t="s">
        <v>69</v>
      </c>
      <c r="O64" t="s">
        <v>232</v>
      </c>
      <c r="P64">
        <v>12</v>
      </c>
      <c r="Q64" t="s">
        <v>2672</v>
      </c>
      <c r="R64" t="s">
        <v>2673</v>
      </c>
      <c r="S64" t="s">
        <v>2670</v>
      </c>
    </row>
    <row r="65" spans="1:19" x14ac:dyDescent="0.25">
      <c r="A65" t="s">
        <v>233</v>
      </c>
      <c r="B65" t="s">
        <v>234</v>
      </c>
      <c r="C65" t="s">
        <v>91</v>
      </c>
      <c r="D65" t="s">
        <v>75</v>
      </c>
      <c r="E65" t="s">
        <v>37</v>
      </c>
      <c r="F65" t="s">
        <v>28</v>
      </c>
      <c r="G65" t="s">
        <v>20</v>
      </c>
      <c r="H65">
        <v>45</v>
      </c>
      <c r="I65" s="1">
        <v>41463</v>
      </c>
      <c r="J65">
        <v>2013</v>
      </c>
      <c r="K65" t="s">
        <v>2736</v>
      </c>
      <c r="L65" s="2">
        <v>0.37</v>
      </c>
      <c r="M65" t="s">
        <v>21</v>
      </c>
      <c r="N65" t="s">
        <v>22</v>
      </c>
      <c r="P65">
        <v>11</v>
      </c>
      <c r="Q65" t="s">
        <v>2669</v>
      </c>
      <c r="R65" t="s">
        <v>2673</v>
      </c>
      <c r="S65" t="s">
        <v>2673</v>
      </c>
    </row>
    <row r="66" spans="1:19" x14ac:dyDescent="0.25">
      <c r="A66" t="s">
        <v>235</v>
      </c>
      <c r="B66" t="s">
        <v>236</v>
      </c>
      <c r="C66" t="s">
        <v>61</v>
      </c>
      <c r="D66" t="s">
        <v>36</v>
      </c>
      <c r="E66" t="s">
        <v>54</v>
      </c>
      <c r="F66" t="s">
        <v>19</v>
      </c>
      <c r="G66" t="s">
        <v>20</v>
      </c>
      <c r="H66">
        <v>36</v>
      </c>
      <c r="I66" t="s">
        <v>237</v>
      </c>
      <c r="J66">
        <v>2021</v>
      </c>
      <c r="K66" t="s">
        <v>2737</v>
      </c>
      <c r="L66" s="2">
        <v>0</v>
      </c>
      <c r="M66" t="s">
        <v>21</v>
      </c>
      <c r="N66" t="s">
        <v>63</v>
      </c>
      <c r="P66">
        <v>3</v>
      </c>
      <c r="Q66" t="s">
        <v>2680</v>
      </c>
      <c r="R66" t="s">
        <v>2670</v>
      </c>
      <c r="S66" t="s">
        <v>2670</v>
      </c>
    </row>
    <row r="67" spans="1:19" x14ac:dyDescent="0.25">
      <c r="A67" t="s">
        <v>238</v>
      </c>
      <c r="B67" t="s">
        <v>239</v>
      </c>
      <c r="C67" t="s">
        <v>47</v>
      </c>
      <c r="D67" t="s">
        <v>53</v>
      </c>
      <c r="E67" t="s">
        <v>54</v>
      </c>
      <c r="F67" t="s">
        <v>19</v>
      </c>
      <c r="G67" t="s">
        <v>38</v>
      </c>
      <c r="H67">
        <v>38</v>
      </c>
      <c r="I67" t="s">
        <v>240</v>
      </c>
      <c r="J67">
        <v>2008</v>
      </c>
      <c r="K67" t="s">
        <v>2738</v>
      </c>
      <c r="L67" s="2">
        <v>0</v>
      </c>
      <c r="M67" t="s">
        <v>21</v>
      </c>
      <c r="N67" t="s">
        <v>101</v>
      </c>
      <c r="P67">
        <v>16</v>
      </c>
      <c r="Q67" t="s">
        <v>2672</v>
      </c>
      <c r="R67" t="s">
        <v>2673</v>
      </c>
      <c r="S67" t="s">
        <v>2673</v>
      </c>
    </row>
    <row r="68" spans="1:19" x14ac:dyDescent="0.25">
      <c r="A68" t="s">
        <v>241</v>
      </c>
      <c r="B68" t="s">
        <v>242</v>
      </c>
      <c r="C68" t="s">
        <v>194</v>
      </c>
      <c r="D68" t="s">
        <v>75</v>
      </c>
      <c r="E68" t="s">
        <v>37</v>
      </c>
      <c r="F68" t="s">
        <v>19</v>
      </c>
      <c r="G68" t="s">
        <v>38</v>
      </c>
      <c r="H68">
        <v>41</v>
      </c>
      <c r="I68" t="s">
        <v>243</v>
      </c>
      <c r="J68">
        <v>2009</v>
      </c>
      <c r="K68" t="s">
        <v>2739</v>
      </c>
      <c r="L68" s="2">
        <v>0</v>
      </c>
      <c r="M68" t="s">
        <v>21</v>
      </c>
      <c r="N68" t="s">
        <v>22</v>
      </c>
      <c r="O68" t="s">
        <v>244</v>
      </c>
      <c r="P68">
        <v>4</v>
      </c>
      <c r="Q68" t="s">
        <v>2672</v>
      </c>
      <c r="R68" t="s">
        <v>2670</v>
      </c>
      <c r="S68" t="s">
        <v>2673</v>
      </c>
    </row>
    <row r="69" spans="1:19" x14ac:dyDescent="0.25">
      <c r="A69" t="s">
        <v>245</v>
      </c>
      <c r="B69" t="s">
        <v>246</v>
      </c>
      <c r="C69" t="s">
        <v>58</v>
      </c>
      <c r="D69" t="s">
        <v>92</v>
      </c>
      <c r="E69" t="s">
        <v>18</v>
      </c>
      <c r="F69" t="s">
        <v>19</v>
      </c>
      <c r="G69" t="s">
        <v>29</v>
      </c>
      <c r="H69">
        <v>30</v>
      </c>
      <c r="I69" t="s">
        <v>247</v>
      </c>
      <c r="J69">
        <v>2016</v>
      </c>
      <c r="K69" t="s">
        <v>2740</v>
      </c>
      <c r="L69" s="2">
        <v>7.0000000000000007E-2</v>
      </c>
      <c r="M69" t="s">
        <v>21</v>
      </c>
      <c r="N69" t="s">
        <v>22</v>
      </c>
      <c r="P69">
        <v>8</v>
      </c>
      <c r="Q69" t="s">
        <v>2669</v>
      </c>
      <c r="R69" t="s">
        <v>2670</v>
      </c>
      <c r="S69" t="s">
        <v>2670</v>
      </c>
    </row>
    <row r="70" spans="1:19" x14ac:dyDescent="0.25">
      <c r="A70" t="s">
        <v>248</v>
      </c>
      <c r="B70" t="s">
        <v>249</v>
      </c>
      <c r="C70" t="s">
        <v>91</v>
      </c>
      <c r="D70" t="s">
        <v>17</v>
      </c>
      <c r="E70" t="s">
        <v>37</v>
      </c>
      <c r="F70" t="s">
        <v>19</v>
      </c>
      <c r="G70" t="s">
        <v>98</v>
      </c>
      <c r="H70">
        <v>43</v>
      </c>
      <c r="I70" s="1">
        <v>39911</v>
      </c>
      <c r="J70">
        <v>2009</v>
      </c>
      <c r="K70" t="s">
        <v>2741</v>
      </c>
      <c r="L70" s="2">
        <v>0.35</v>
      </c>
      <c r="M70" t="s">
        <v>21</v>
      </c>
      <c r="N70" t="s">
        <v>22</v>
      </c>
      <c r="P70">
        <v>15</v>
      </c>
      <c r="Q70" t="s">
        <v>2669</v>
      </c>
      <c r="R70" t="s">
        <v>2673</v>
      </c>
      <c r="S70" t="s">
        <v>2673</v>
      </c>
    </row>
    <row r="71" spans="1:19" x14ac:dyDescent="0.25">
      <c r="A71" t="s">
        <v>250</v>
      </c>
      <c r="B71" t="s">
        <v>251</v>
      </c>
      <c r="C71" t="s">
        <v>252</v>
      </c>
      <c r="D71" t="s">
        <v>17</v>
      </c>
      <c r="E71" t="s">
        <v>37</v>
      </c>
      <c r="F71" t="s">
        <v>19</v>
      </c>
      <c r="G71" t="s">
        <v>29</v>
      </c>
      <c r="H71">
        <v>32</v>
      </c>
      <c r="I71" s="1">
        <v>43952</v>
      </c>
      <c r="J71">
        <v>2020</v>
      </c>
      <c r="K71" t="s">
        <v>2742</v>
      </c>
      <c r="L71" s="2">
        <v>0</v>
      </c>
      <c r="M71" t="s">
        <v>21</v>
      </c>
      <c r="N71" t="s">
        <v>22</v>
      </c>
      <c r="P71">
        <v>4</v>
      </c>
      <c r="Q71" t="s">
        <v>2672</v>
      </c>
      <c r="R71" t="s">
        <v>2670</v>
      </c>
      <c r="S71" t="s">
        <v>2670</v>
      </c>
    </row>
    <row r="72" spans="1:19" x14ac:dyDescent="0.25">
      <c r="A72" t="s">
        <v>253</v>
      </c>
      <c r="B72" t="s">
        <v>254</v>
      </c>
      <c r="C72" t="s">
        <v>209</v>
      </c>
      <c r="D72" t="s">
        <v>79</v>
      </c>
      <c r="E72" t="s">
        <v>27</v>
      </c>
      <c r="F72" t="s">
        <v>28</v>
      </c>
      <c r="G72" t="s">
        <v>38</v>
      </c>
      <c r="H72">
        <v>58</v>
      </c>
      <c r="I72" t="s">
        <v>255</v>
      </c>
      <c r="J72">
        <v>2002</v>
      </c>
      <c r="K72" t="s">
        <v>2743</v>
      </c>
      <c r="L72" s="2">
        <v>0</v>
      </c>
      <c r="M72" t="s">
        <v>21</v>
      </c>
      <c r="N72" t="s">
        <v>49</v>
      </c>
      <c r="O72" t="s">
        <v>256</v>
      </c>
      <c r="P72">
        <v>19</v>
      </c>
      <c r="Q72" t="s">
        <v>2672</v>
      </c>
      <c r="R72" t="s">
        <v>2673</v>
      </c>
      <c r="S72" t="s">
        <v>2670</v>
      </c>
    </row>
    <row r="73" spans="1:19" x14ac:dyDescent="0.25">
      <c r="A73" t="s">
        <v>257</v>
      </c>
      <c r="B73" t="s">
        <v>258</v>
      </c>
      <c r="C73" t="s">
        <v>35</v>
      </c>
      <c r="D73" t="s">
        <v>36</v>
      </c>
      <c r="E73" t="s">
        <v>37</v>
      </c>
      <c r="F73" t="s">
        <v>19</v>
      </c>
      <c r="G73" t="s">
        <v>98</v>
      </c>
      <c r="H73">
        <v>37</v>
      </c>
      <c r="I73" t="s">
        <v>259</v>
      </c>
      <c r="J73">
        <v>2019</v>
      </c>
      <c r="K73" t="s">
        <v>2744</v>
      </c>
      <c r="L73" s="2">
        <v>0.2</v>
      </c>
      <c r="M73" t="s">
        <v>21</v>
      </c>
      <c r="N73" t="s">
        <v>49</v>
      </c>
      <c r="P73">
        <v>5</v>
      </c>
      <c r="Q73" t="s">
        <v>2669</v>
      </c>
      <c r="R73" t="s">
        <v>2670</v>
      </c>
      <c r="S73" t="s">
        <v>2673</v>
      </c>
    </row>
    <row r="74" spans="1:19" x14ac:dyDescent="0.25">
      <c r="A74" t="s">
        <v>260</v>
      </c>
      <c r="B74" t="s">
        <v>261</v>
      </c>
      <c r="C74" t="s">
        <v>58</v>
      </c>
      <c r="D74" t="s">
        <v>67</v>
      </c>
      <c r="E74" t="s">
        <v>37</v>
      </c>
      <c r="F74" t="s">
        <v>19</v>
      </c>
      <c r="G74" t="s">
        <v>98</v>
      </c>
      <c r="H74">
        <v>38</v>
      </c>
      <c r="I74" t="s">
        <v>262</v>
      </c>
      <c r="J74">
        <v>2021</v>
      </c>
      <c r="K74" t="s">
        <v>2745</v>
      </c>
      <c r="L74" s="2">
        <v>0.09</v>
      </c>
      <c r="M74" t="s">
        <v>106</v>
      </c>
      <c r="N74" t="s">
        <v>107</v>
      </c>
      <c r="P74">
        <v>3</v>
      </c>
      <c r="Q74" t="s">
        <v>2669</v>
      </c>
      <c r="R74" t="s">
        <v>2670</v>
      </c>
      <c r="S74" t="s">
        <v>2670</v>
      </c>
    </row>
    <row r="75" spans="1:19" x14ac:dyDescent="0.25">
      <c r="A75" t="s">
        <v>263</v>
      </c>
      <c r="B75" t="s">
        <v>264</v>
      </c>
      <c r="C75" t="s">
        <v>78</v>
      </c>
      <c r="D75" t="s">
        <v>79</v>
      </c>
      <c r="E75" t="s">
        <v>54</v>
      </c>
      <c r="F75" t="s">
        <v>28</v>
      </c>
      <c r="G75" t="s">
        <v>29</v>
      </c>
      <c r="H75">
        <v>55</v>
      </c>
      <c r="I75" s="1">
        <v>35863</v>
      </c>
      <c r="J75">
        <v>1998</v>
      </c>
      <c r="K75" t="s">
        <v>2746</v>
      </c>
      <c r="L75" s="2">
        <v>0</v>
      </c>
      <c r="M75" t="s">
        <v>21</v>
      </c>
      <c r="N75" t="s">
        <v>22</v>
      </c>
      <c r="P75">
        <v>26</v>
      </c>
      <c r="Q75" t="s">
        <v>2672</v>
      </c>
      <c r="R75" t="s">
        <v>2673</v>
      </c>
      <c r="S75" t="s">
        <v>2673</v>
      </c>
    </row>
    <row r="76" spans="1:19" x14ac:dyDescent="0.25">
      <c r="A76" t="s">
        <v>265</v>
      </c>
      <c r="B76" t="s">
        <v>266</v>
      </c>
      <c r="C76" t="s">
        <v>91</v>
      </c>
      <c r="D76" t="s">
        <v>92</v>
      </c>
      <c r="E76" t="s">
        <v>18</v>
      </c>
      <c r="F76" t="s">
        <v>28</v>
      </c>
      <c r="G76" t="s">
        <v>98</v>
      </c>
      <c r="H76">
        <v>57</v>
      </c>
      <c r="I76" t="s">
        <v>267</v>
      </c>
      <c r="J76">
        <v>2003</v>
      </c>
      <c r="K76" t="s">
        <v>2747</v>
      </c>
      <c r="L76" s="2">
        <v>0.4</v>
      </c>
      <c r="M76" t="s">
        <v>106</v>
      </c>
      <c r="N76" t="s">
        <v>268</v>
      </c>
      <c r="P76">
        <v>21</v>
      </c>
      <c r="Q76" t="s">
        <v>2669</v>
      </c>
      <c r="R76" t="s">
        <v>2673</v>
      </c>
      <c r="S76" t="s">
        <v>2670</v>
      </c>
    </row>
    <row r="77" spans="1:19" x14ac:dyDescent="0.25">
      <c r="A77" t="s">
        <v>269</v>
      </c>
      <c r="B77" t="s">
        <v>270</v>
      </c>
      <c r="C77" t="s">
        <v>134</v>
      </c>
      <c r="D77" t="s">
        <v>17</v>
      </c>
      <c r="E77" t="s">
        <v>27</v>
      </c>
      <c r="F77" t="s">
        <v>28</v>
      </c>
      <c r="G77" t="s">
        <v>98</v>
      </c>
      <c r="H77">
        <v>36</v>
      </c>
      <c r="I77" t="s">
        <v>271</v>
      </c>
      <c r="J77">
        <v>2010</v>
      </c>
      <c r="K77" t="s">
        <v>2748</v>
      </c>
      <c r="L77" s="2">
        <v>0</v>
      </c>
      <c r="M77" t="s">
        <v>106</v>
      </c>
      <c r="N77" t="s">
        <v>268</v>
      </c>
      <c r="O77" t="s">
        <v>272</v>
      </c>
      <c r="P77">
        <v>3</v>
      </c>
      <c r="Q77" t="s">
        <v>2672</v>
      </c>
      <c r="R77" t="s">
        <v>2670</v>
      </c>
      <c r="S77" t="s">
        <v>2670</v>
      </c>
    </row>
    <row r="78" spans="1:19" x14ac:dyDescent="0.25">
      <c r="A78" t="s">
        <v>273</v>
      </c>
      <c r="B78" t="s">
        <v>274</v>
      </c>
      <c r="C78" t="s">
        <v>275</v>
      </c>
      <c r="D78" t="s">
        <v>79</v>
      </c>
      <c r="E78" t="s">
        <v>18</v>
      </c>
      <c r="F78" t="s">
        <v>19</v>
      </c>
      <c r="G78" t="s">
        <v>29</v>
      </c>
      <c r="H78">
        <v>30</v>
      </c>
      <c r="I78" t="s">
        <v>276</v>
      </c>
      <c r="J78">
        <v>2017</v>
      </c>
      <c r="K78" t="s">
        <v>2749</v>
      </c>
      <c r="L78" s="2">
        <v>0</v>
      </c>
      <c r="M78" t="s">
        <v>31</v>
      </c>
      <c r="N78" t="s">
        <v>32</v>
      </c>
      <c r="O78" s="1">
        <v>42957</v>
      </c>
      <c r="P78">
        <v>0</v>
      </c>
      <c r="Q78" t="s">
        <v>2672</v>
      </c>
      <c r="R78" t="s">
        <v>2670</v>
      </c>
      <c r="S78" t="s">
        <v>2673</v>
      </c>
    </row>
    <row r="79" spans="1:19" x14ac:dyDescent="0.25">
      <c r="A79" t="s">
        <v>277</v>
      </c>
      <c r="B79" t="s">
        <v>278</v>
      </c>
      <c r="C79" t="s">
        <v>43</v>
      </c>
      <c r="D79" t="s">
        <v>17</v>
      </c>
      <c r="E79" t="s">
        <v>27</v>
      </c>
      <c r="F79" t="s">
        <v>28</v>
      </c>
      <c r="G79" t="s">
        <v>29</v>
      </c>
      <c r="H79">
        <v>40</v>
      </c>
      <c r="I79" s="1">
        <v>39120</v>
      </c>
      <c r="J79">
        <v>2007</v>
      </c>
      <c r="K79" t="s">
        <v>2750</v>
      </c>
      <c r="L79" s="2">
        <v>0.08</v>
      </c>
      <c r="M79" t="s">
        <v>31</v>
      </c>
      <c r="N79" t="s">
        <v>32</v>
      </c>
      <c r="P79">
        <v>17</v>
      </c>
      <c r="Q79" t="s">
        <v>2672</v>
      </c>
      <c r="R79" t="s">
        <v>2673</v>
      </c>
      <c r="S79" t="s">
        <v>2673</v>
      </c>
    </row>
    <row r="80" spans="1:19" x14ac:dyDescent="0.25">
      <c r="A80" t="s">
        <v>279</v>
      </c>
      <c r="B80" t="s">
        <v>280</v>
      </c>
      <c r="C80" t="s">
        <v>141</v>
      </c>
      <c r="D80" t="s">
        <v>36</v>
      </c>
      <c r="E80" t="s">
        <v>54</v>
      </c>
      <c r="F80" t="s">
        <v>28</v>
      </c>
      <c r="G80" t="s">
        <v>98</v>
      </c>
      <c r="H80">
        <v>34</v>
      </c>
      <c r="I80" t="s">
        <v>281</v>
      </c>
      <c r="J80">
        <v>2015</v>
      </c>
      <c r="K80" t="s">
        <v>2751</v>
      </c>
      <c r="L80" s="2">
        <v>0</v>
      </c>
      <c r="M80" t="s">
        <v>21</v>
      </c>
      <c r="N80" t="s">
        <v>49</v>
      </c>
      <c r="P80">
        <v>9</v>
      </c>
      <c r="Q80" t="s">
        <v>2672</v>
      </c>
      <c r="R80" t="s">
        <v>2670</v>
      </c>
      <c r="S80" t="s">
        <v>2670</v>
      </c>
    </row>
    <row r="81" spans="1:19" x14ac:dyDescent="0.25">
      <c r="A81" t="s">
        <v>282</v>
      </c>
      <c r="B81" t="s">
        <v>283</v>
      </c>
      <c r="C81" t="s">
        <v>16</v>
      </c>
      <c r="D81" t="s">
        <v>36</v>
      </c>
      <c r="E81" t="s">
        <v>27</v>
      </c>
      <c r="F81" t="s">
        <v>28</v>
      </c>
      <c r="G81" t="s">
        <v>98</v>
      </c>
      <c r="H81">
        <v>60</v>
      </c>
      <c r="I81" t="s">
        <v>284</v>
      </c>
      <c r="J81">
        <v>2015</v>
      </c>
      <c r="K81" t="s">
        <v>2752</v>
      </c>
      <c r="L81" s="2">
        <v>0.15</v>
      </c>
      <c r="M81" t="s">
        <v>21</v>
      </c>
      <c r="N81" t="s">
        <v>49</v>
      </c>
      <c r="P81">
        <v>9</v>
      </c>
      <c r="Q81" t="s">
        <v>2669</v>
      </c>
      <c r="R81" t="s">
        <v>2670</v>
      </c>
      <c r="S81" t="s">
        <v>2670</v>
      </c>
    </row>
    <row r="82" spans="1:19" x14ac:dyDescent="0.25">
      <c r="A82" t="s">
        <v>285</v>
      </c>
      <c r="B82" t="s">
        <v>286</v>
      </c>
      <c r="C82" t="s">
        <v>141</v>
      </c>
      <c r="D82" t="s">
        <v>92</v>
      </c>
      <c r="E82" t="s">
        <v>54</v>
      </c>
      <c r="F82" t="s">
        <v>28</v>
      </c>
      <c r="G82" t="s">
        <v>20</v>
      </c>
      <c r="H82">
        <v>41</v>
      </c>
      <c r="I82" t="s">
        <v>287</v>
      </c>
      <c r="J82">
        <v>2016</v>
      </c>
      <c r="K82" t="s">
        <v>2753</v>
      </c>
      <c r="L82" s="2">
        <v>0</v>
      </c>
      <c r="M82" t="s">
        <v>21</v>
      </c>
      <c r="N82" t="s">
        <v>63</v>
      </c>
      <c r="P82">
        <v>8</v>
      </c>
      <c r="Q82" t="s">
        <v>2672</v>
      </c>
      <c r="R82" t="s">
        <v>2670</v>
      </c>
      <c r="S82" t="s">
        <v>2673</v>
      </c>
    </row>
    <row r="83" spans="1:19" x14ac:dyDescent="0.25">
      <c r="A83" t="s">
        <v>288</v>
      </c>
      <c r="B83" t="s">
        <v>289</v>
      </c>
      <c r="C83" t="s">
        <v>128</v>
      </c>
      <c r="D83" t="s">
        <v>79</v>
      </c>
      <c r="E83" t="s">
        <v>18</v>
      </c>
      <c r="F83" t="s">
        <v>28</v>
      </c>
      <c r="G83" t="s">
        <v>38</v>
      </c>
      <c r="H83">
        <v>53</v>
      </c>
      <c r="I83" s="1">
        <v>33820</v>
      </c>
      <c r="J83">
        <v>1992</v>
      </c>
      <c r="K83" t="s">
        <v>2754</v>
      </c>
      <c r="L83" s="2">
        <v>0.11</v>
      </c>
      <c r="M83" t="s">
        <v>21</v>
      </c>
      <c r="N83" t="s">
        <v>63</v>
      </c>
      <c r="P83">
        <v>32</v>
      </c>
      <c r="Q83" t="s">
        <v>2669</v>
      </c>
      <c r="R83" t="s">
        <v>2673</v>
      </c>
      <c r="S83" t="s">
        <v>2670</v>
      </c>
    </row>
    <row r="84" spans="1:19" x14ac:dyDescent="0.25">
      <c r="A84" t="s">
        <v>290</v>
      </c>
      <c r="B84" t="s">
        <v>291</v>
      </c>
      <c r="C84" t="s">
        <v>123</v>
      </c>
      <c r="D84" t="s">
        <v>79</v>
      </c>
      <c r="E84" t="s">
        <v>37</v>
      </c>
      <c r="F84" t="s">
        <v>28</v>
      </c>
      <c r="G84" t="s">
        <v>20</v>
      </c>
      <c r="H84">
        <v>45</v>
      </c>
      <c r="I84" s="1">
        <v>38474</v>
      </c>
      <c r="J84">
        <v>2005</v>
      </c>
      <c r="K84" t="s">
        <v>2755</v>
      </c>
      <c r="L84" s="2">
        <v>0</v>
      </c>
      <c r="M84" t="s">
        <v>21</v>
      </c>
      <c r="N84" t="s">
        <v>69</v>
      </c>
      <c r="P84">
        <v>19</v>
      </c>
      <c r="Q84" t="s">
        <v>2672</v>
      </c>
      <c r="R84" t="s">
        <v>2673</v>
      </c>
      <c r="S84" t="s">
        <v>2670</v>
      </c>
    </row>
    <row r="85" spans="1:19" x14ac:dyDescent="0.25">
      <c r="A85" t="s">
        <v>292</v>
      </c>
      <c r="B85" t="s">
        <v>293</v>
      </c>
      <c r="C85" t="s">
        <v>35</v>
      </c>
      <c r="D85" t="s">
        <v>79</v>
      </c>
      <c r="E85" t="s">
        <v>18</v>
      </c>
      <c r="F85" t="s">
        <v>19</v>
      </c>
      <c r="G85" t="s">
        <v>98</v>
      </c>
      <c r="H85">
        <v>30</v>
      </c>
      <c r="I85" t="s">
        <v>294</v>
      </c>
      <c r="J85">
        <v>2016</v>
      </c>
      <c r="K85" t="s">
        <v>2756</v>
      </c>
      <c r="L85" s="2">
        <v>0.28000000000000003</v>
      </c>
      <c r="M85" t="s">
        <v>106</v>
      </c>
      <c r="N85" t="s">
        <v>107</v>
      </c>
      <c r="O85" t="s">
        <v>295</v>
      </c>
      <c r="P85">
        <v>4</v>
      </c>
      <c r="Q85" t="s">
        <v>2669</v>
      </c>
      <c r="R85" t="s">
        <v>2670</v>
      </c>
      <c r="S85" t="s">
        <v>2670</v>
      </c>
    </row>
    <row r="86" spans="1:19" x14ac:dyDescent="0.25">
      <c r="A86" t="s">
        <v>296</v>
      </c>
      <c r="B86" t="s">
        <v>297</v>
      </c>
      <c r="C86" t="s">
        <v>35</v>
      </c>
      <c r="D86" t="s">
        <v>67</v>
      </c>
      <c r="E86" t="s">
        <v>37</v>
      </c>
      <c r="F86" t="s">
        <v>28</v>
      </c>
      <c r="G86" t="s">
        <v>38</v>
      </c>
      <c r="H86">
        <v>26</v>
      </c>
      <c r="I86" t="s">
        <v>298</v>
      </c>
      <c r="J86">
        <v>2020</v>
      </c>
      <c r="K86" t="s">
        <v>2757</v>
      </c>
      <c r="L86" s="2">
        <v>0.27</v>
      </c>
      <c r="M86" t="s">
        <v>21</v>
      </c>
      <c r="N86" t="s">
        <v>40</v>
      </c>
      <c r="P86">
        <v>4</v>
      </c>
      <c r="Q86" t="s">
        <v>2669</v>
      </c>
      <c r="R86" t="s">
        <v>2670</v>
      </c>
      <c r="S86" t="s">
        <v>2673</v>
      </c>
    </row>
    <row r="87" spans="1:19" x14ac:dyDescent="0.25">
      <c r="A87" t="s">
        <v>299</v>
      </c>
      <c r="B87" t="s">
        <v>300</v>
      </c>
      <c r="C87" t="s">
        <v>220</v>
      </c>
      <c r="D87" t="s">
        <v>75</v>
      </c>
      <c r="E87" t="s">
        <v>27</v>
      </c>
      <c r="F87" t="s">
        <v>19</v>
      </c>
      <c r="G87" t="s">
        <v>29</v>
      </c>
      <c r="H87">
        <v>45</v>
      </c>
      <c r="I87" t="s">
        <v>301</v>
      </c>
      <c r="J87">
        <v>2003</v>
      </c>
      <c r="K87" t="s">
        <v>2758</v>
      </c>
      <c r="L87" s="2">
        <v>0</v>
      </c>
      <c r="M87" t="s">
        <v>31</v>
      </c>
      <c r="N87" t="s">
        <v>153</v>
      </c>
      <c r="P87">
        <v>20</v>
      </c>
      <c r="Q87" t="s">
        <v>2680</v>
      </c>
      <c r="R87" t="s">
        <v>2673</v>
      </c>
      <c r="S87" t="s">
        <v>2673</v>
      </c>
    </row>
    <row r="88" spans="1:19" x14ac:dyDescent="0.25">
      <c r="A88" t="s">
        <v>302</v>
      </c>
      <c r="B88" t="s">
        <v>303</v>
      </c>
      <c r="C88" t="s">
        <v>35</v>
      </c>
      <c r="D88" t="s">
        <v>75</v>
      </c>
      <c r="E88" t="s">
        <v>27</v>
      </c>
      <c r="F88" t="s">
        <v>28</v>
      </c>
      <c r="G88" t="s">
        <v>29</v>
      </c>
      <c r="H88">
        <v>42</v>
      </c>
      <c r="I88" t="s">
        <v>304</v>
      </c>
      <c r="J88">
        <v>2014</v>
      </c>
      <c r="K88" t="s">
        <v>2759</v>
      </c>
      <c r="L88" s="2">
        <v>0.3</v>
      </c>
      <c r="M88" t="s">
        <v>31</v>
      </c>
      <c r="N88" t="s">
        <v>129</v>
      </c>
      <c r="P88">
        <v>10</v>
      </c>
      <c r="Q88" t="s">
        <v>2669</v>
      </c>
      <c r="R88" t="s">
        <v>2670</v>
      </c>
      <c r="S88" t="s">
        <v>2670</v>
      </c>
    </row>
    <row r="89" spans="1:19" x14ac:dyDescent="0.25">
      <c r="A89" t="s">
        <v>305</v>
      </c>
      <c r="B89" t="s">
        <v>306</v>
      </c>
      <c r="C89" t="s">
        <v>252</v>
      </c>
      <c r="D89" t="s">
        <v>17</v>
      </c>
      <c r="E89" t="s">
        <v>54</v>
      </c>
      <c r="F89" t="s">
        <v>19</v>
      </c>
      <c r="G89" t="s">
        <v>98</v>
      </c>
      <c r="H89">
        <v>41</v>
      </c>
      <c r="I89" t="s">
        <v>307</v>
      </c>
      <c r="J89">
        <v>2009</v>
      </c>
      <c r="K89" t="s">
        <v>2760</v>
      </c>
      <c r="L89" s="2">
        <v>0</v>
      </c>
      <c r="M89" t="s">
        <v>106</v>
      </c>
      <c r="N89" t="s">
        <v>107</v>
      </c>
      <c r="P89">
        <v>15</v>
      </c>
      <c r="Q89" t="s">
        <v>2672</v>
      </c>
      <c r="R89" t="s">
        <v>2673</v>
      </c>
      <c r="S89" t="s">
        <v>2670</v>
      </c>
    </row>
    <row r="90" spans="1:19" x14ac:dyDescent="0.25">
      <c r="A90" t="s">
        <v>308</v>
      </c>
      <c r="B90" t="s">
        <v>309</v>
      </c>
      <c r="C90" t="s">
        <v>310</v>
      </c>
      <c r="D90" t="s">
        <v>17</v>
      </c>
      <c r="E90" t="s">
        <v>54</v>
      </c>
      <c r="F90" t="s">
        <v>19</v>
      </c>
      <c r="G90" t="s">
        <v>98</v>
      </c>
      <c r="H90">
        <v>48</v>
      </c>
      <c r="I90" s="1">
        <v>43562</v>
      </c>
      <c r="J90">
        <v>2019</v>
      </c>
      <c r="K90" t="s">
        <v>2761</v>
      </c>
      <c r="L90" s="2">
        <v>0</v>
      </c>
      <c r="M90" t="s">
        <v>106</v>
      </c>
      <c r="N90" t="s">
        <v>113</v>
      </c>
      <c r="P90">
        <v>5</v>
      </c>
      <c r="Q90" t="s">
        <v>2672</v>
      </c>
      <c r="R90" t="s">
        <v>2670</v>
      </c>
      <c r="S90" t="s">
        <v>2673</v>
      </c>
    </row>
    <row r="91" spans="1:19" x14ac:dyDescent="0.25">
      <c r="A91" t="s">
        <v>311</v>
      </c>
      <c r="B91" t="s">
        <v>312</v>
      </c>
      <c r="C91" t="s">
        <v>313</v>
      </c>
      <c r="D91" t="s">
        <v>17</v>
      </c>
      <c r="E91" t="s">
        <v>27</v>
      </c>
      <c r="F91" t="s">
        <v>28</v>
      </c>
      <c r="G91" t="s">
        <v>38</v>
      </c>
      <c r="H91">
        <v>29</v>
      </c>
      <c r="I91" s="1">
        <v>43385</v>
      </c>
      <c r="J91">
        <v>2018</v>
      </c>
      <c r="K91" t="s">
        <v>2762</v>
      </c>
      <c r="L91" s="2">
        <v>0</v>
      </c>
      <c r="M91" t="s">
        <v>21</v>
      </c>
      <c r="N91" t="s">
        <v>63</v>
      </c>
      <c r="P91">
        <v>5</v>
      </c>
      <c r="Q91" t="s">
        <v>2672</v>
      </c>
      <c r="R91" t="s">
        <v>2670</v>
      </c>
      <c r="S91" t="s">
        <v>2670</v>
      </c>
    </row>
    <row r="92" spans="1:19" x14ac:dyDescent="0.25">
      <c r="A92" t="s">
        <v>314</v>
      </c>
      <c r="B92" t="s">
        <v>315</v>
      </c>
      <c r="C92" t="s">
        <v>58</v>
      </c>
      <c r="D92" t="s">
        <v>92</v>
      </c>
      <c r="E92" t="s">
        <v>18</v>
      </c>
      <c r="F92" t="s">
        <v>28</v>
      </c>
      <c r="G92" t="s">
        <v>29</v>
      </c>
      <c r="H92">
        <v>27</v>
      </c>
      <c r="I92" t="s">
        <v>316</v>
      </c>
      <c r="J92">
        <v>2018</v>
      </c>
      <c r="K92" t="s">
        <v>2763</v>
      </c>
      <c r="L92" s="2">
        <v>0.1</v>
      </c>
      <c r="M92" t="s">
        <v>31</v>
      </c>
      <c r="N92" t="s">
        <v>32</v>
      </c>
      <c r="O92" t="s">
        <v>317</v>
      </c>
      <c r="P92">
        <v>1</v>
      </c>
      <c r="Q92" t="s">
        <v>2669</v>
      </c>
      <c r="R92" t="s">
        <v>2670</v>
      </c>
      <c r="S92" t="s">
        <v>2673</v>
      </c>
    </row>
    <row r="93" spans="1:19" x14ac:dyDescent="0.25">
      <c r="A93" t="s">
        <v>318</v>
      </c>
      <c r="B93" t="s">
        <v>319</v>
      </c>
      <c r="C93" t="s">
        <v>16</v>
      </c>
      <c r="D93" t="s">
        <v>36</v>
      </c>
      <c r="E93" t="s">
        <v>37</v>
      </c>
      <c r="F93" t="s">
        <v>19</v>
      </c>
      <c r="G93" t="s">
        <v>29</v>
      </c>
      <c r="H93">
        <v>33</v>
      </c>
      <c r="I93" t="s">
        <v>320</v>
      </c>
      <c r="J93">
        <v>2018</v>
      </c>
      <c r="K93" t="s">
        <v>2764</v>
      </c>
      <c r="L93" s="2">
        <v>0.15</v>
      </c>
      <c r="M93" t="s">
        <v>31</v>
      </c>
      <c r="N93" t="s">
        <v>129</v>
      </c>
      <c r="P93">
        <v>6</v>
      </c>
      <c r="Q93" t="s">
        <v>2669</v>
      </c>
      <c r="R93" t="s">
        <v>2670</v>
      </c>
      <c r="S93" t="s">
        <v>2670</v>
      </c>
    </row>
    <row r="94" spans="1:19" x14ac:dyDescent="0.25">
      <c r="A94" t="s">
        <v>321</v>
      </c>
      <c r="B94" t="s">
        <v>322</v>
      </c>
      <c r="C94" t="s">
        <v>141</v>
      </c>
      <c r="D94" t="s">
        <v>36</v>
      </c>
      <c r="E94" t="s">
        <v>54</v>
      </c>
      <c r="F94" t="s">
        <v>19</v>
      </c>
      <c r="G94" t="s">
        <v>98</v>
      </c>
      <c r="H94">
        <v>26</v>
      </c>
      <c r="I94" t="s">
        <v>323</v>
      </c>
      <c r="J94">
        <v>2019</v>
      </c>
      <c r="K94" t="s">
        <v>2765</v>
      </c>
      <c r="L94" s="2">
        <v>0</v>
      </c>
      <c r="M94" t="s">
        <v>106</v>
      </c>
      <c r="N94" t="s">
        <v>268</v>
      </c>
      <c r="P94">
        <v>5</v>
      </c>
      <c r="Q94" t="s">
        <v>2672</v>
      </c>
      <c r="R94" t="s">
        <v>2670</v>
      </c>
      <c r="S94" t="s">
        <v>2670</v>
      </c>
    </row>
    <row r="95" spans="1:19" x14ac:dyDescent="0.25">
      <c r="A95" t="s">
        <v>324</v>
      </c>
      <c r="B95" t="s">
        <v>325</v>
      </c>
      <c r="C95" t="s">
        <v>52</v>
      </c>
      <c r="D95" t="s">
        <v>53</v>
      </c>
      <c r="E95" t="s">
        <v>27</v>
      </c>
      <c r="F95" t="s">
        <v>28</v>
      </c>
      <c r="G95" t="s">
        <v>29</v>
      </c>
      <c r="H95">
        <v>31</v>
      </c>
      <c r="I95" t="s">
        <v>326</v>
      </c>
      <c r="J95">
        <v>2017</v>
      </c>
      <c r="K95" t="s">
        <v>2766</v>
      </c>
      <c r="L95" s="2">
        <v>0</v>
      </c>
      <c r="M95" t="s">
        <v>21</v>
      </c>
      <c r="N95" t="s">
        <v>69</v>
      </c>
      <c r="P95">
        <v>7</v>
      </c>
      <c r="Q95" t="s">
        <v>2672</v>
      </c>
      <c r="R95" t="s">
        <v>2670</v>
      </c>
      <c r="S95" t="s">
        <v>2670</v>
      </c>
    </row>
    <row r="96" spans="1:19" x14ac:dyDescent="0.25">
      <c r="A96" t="s">
        <v>327</v>
      </c>
      <c r="B96" t="s">
        <v>328</v>
      </c>
      <c r="C96" t="s">
        <v>164</v>
      </c>
      <c r="D96" t="s">
        <v>75</v>
      </c>
      <c r="E96" t="s">
        <v>18</v>
      </c>
      <c r="F96" t="s">
        <v>28</v>
      </c>
      <c r="G96" t="s">
        <v>29</v>
      </c>
      <c r="H96">
        <v>53</v>
      </c>
      <c r="I96" t="s">
        <v>329</v>
      </c>
      <c r="J96">
        <v>2002</v>
      </c>
      <c r="K96" t="s">
        <v>2767</v>
      </c>
      <c r="L96" s="2">
        <v>0</v>
      </c>
      <c r="M96" t="s">
        <v>21</v>
      </c>
      <c r="N96" t="s">
        <v>22</v>
      </c>
      <c r="P96">
        <v>22</v>
      </c>
      <c r="Q96" t="s">
        <v>2672</v>
      </c>
      <c r="R96" t="s">
        <v>2673</v>
      </c>
      <c r="S96" t="s">
        <v>2670</v>
      </c>
    </row>
    <row r="97" spans="1:19" x14ac:dyDescent="0.25">
      <c r="A97" t="s">
        <v>330</v>
      </c>
      <c r="B97" t="s">
        <v>331</v>
      </c>
      <c r="C97" t="s">
        <v>16</v>
      </c>
      <c r="D97" t="s">
        <v>53</v>
      </c>
      <c r="E97" t="s">
        <v>27</v>
      </c>
      <c r="F97" t="s">
        <v>19</v>
      </c>
      <c r="G97" t="s">
        <v>29</v>
      </c>
      <c r="H97">
        <v>34</v>
      </c>
      <c r="I97" t="s">
        <v>332</v>
      </c>
      <c r="J97">
        <v>2015</v>
      </c>
      <c r="K97" t="s">
        <v>2768</v>
      </c>
      <c r="L97" s="2">
        <v>0.13</v>
      </c>
      <c r="M97" t="s">
        <v>21</v>
      </c>
      <c r="N97" t="s">
        <v>49</v>
      </c>
      <c r="P97">
        <v>9</v>
      </c>
      <c r="Q97" t="s">
        <v>2669</v>
      </c>
      <c r="R97" t="s">
        <v>2670</v>
      </c>
      <c r="S97" t="s">
        <v>2670</v>
      </c>
    </row>
    <row r="98" spans="1:19" x14ac:dyDescent="0.25">
      <c r="A98" t="s">
        <v>333</v>
      </c>
      <c r="B98" t="s">
        <v>205</v>
      </c>
      <c r="C98" t="s">
        <v>91</v>
      </c>
      <c r="D98" t="s">
        <v>36</v>
      </c>
      <c r="E98" t="s">
        <v>37</v>
      </c>
      <c r="F98" t="s">
        <v>19</v>
      </c>
      <c r="G98" t="s">
        <v>29</v>
      </c>
      <c r="H98">
        <v>54</v>
      </c>
      <c r="I98" s="1">
        <v>40823</v>
      </c>
      <c r="J98">
        <v>2011</v>
      </c>
      <c r="K98" t="s">
        <v>2769</v>
      </c>
      <c r="L98" s="2">
        <v>0.3</v>
      </c>
      <c r="M98" t="s">
        <v>31</v>
      </c>
      <c r="N98" t="s">
        <v>129</v>
      </c>
      <c r="P98">
        <v>13</v>
      </c>
      <c r="Q98" t="s">
        <v>2669</v>
      </c>
      <c r="R98" t="s">
        <v>2673</v>
      </c>
      <c r="S98" t="s">
        <v>2670</v>
      </c>
    </row>
    <row r="99" spans="1:19" x14ac:dyDescent="0.25">
      <c r="A99" t="s">
        <v>334</v>
      </c>
      <c r="B99" t="s">
        <v>335</v>
      </c>
      <c r="C99" t="s">
        <v>310</v>
      </c>
      <c r="D99" t="s">
        <v>17</v>
      </c>
      <c r="E99" t="s">
        <v>27</v>
      </c>
      <c r="F99" t="s">
        <v>19</v>
      </c>
      <c r="G99" t="s">
        <v>98</v>
      </c>
      <c r="H99">
        <v>32</v>
      </c>
      <c r="I99" s="1">
        <v>44326</v>
      </c>
      <c r="J99">
        <v>2021</v>
      </c>
      <c r="K99" t="s">
        <v>2770</v>
      </c>
      <c r="L99" s="2">
        <v>0</v>
      </c>
      <c r="M99" t="s">
        <v>106</v>
      </c>
      <c r="N99" t="s">
        <v>268</v>
      </c>
      <c r="P99">
        <v>3</v>
      </c>
      <c r="Q99" t="s">
        <v>2672</v>
      </c>
      <c r="R99" t="s">
        <v>2670</v>
      </c>
      <c r="S99" t="s">
        <v>2673</v>
      </c>
    </row>
    <row r="100" spans="1:19" x14ac:dyDescent="0.25">
      <c r="A100" t="s">
        <v>336</v>
      </c>
      <c r="B100" t="s">
        <v>337</v>
      </c>
      <c r="C100" t="s">
        <v>43</v>
      </c>
      <c r="D100" t="s">
        <v>17</v>
      </c>
      <c r="E100" t="s">
        <v>18</v>
      </c>
      <c r="F100" t="s">
        <v>28</v>
      </c>
      <c r="G100" t="s">
        <v>29</v>
      </c>
      <c r="H100">
        <v>28</v>
      </c>
      <c r="I100" t="s">
        <v>338</v>
      </c>
      <c r="J100">
        <v>2020</v>
      </c>
      <c r="K100" t="s">
        <v>2771</v>
      </c>
      <c r="L100" s="2">
        <v>0.08</v>
      </c>
      <c r="M100" t="s">
        <v>31</v>
      </c>
      <c r="N100" t="s">
        <v>86</v>
      </c>
      <c r="P100">
        <v>4</v>
      </c>
      <c r="Q100" t="s">
        <v>2672</v>
      </c>
      <c r="R100" t="s">
        <v>2670</v>
      </c>
      <c r="S100" t="s">
        <v>2670</v>
      </c>
    </row>
    <row r="101" spans="1:19" x14ac:dyDescent="0.25">
      <c r="A101" t="s">
        <v>339</v>
      </c>
      <c r="B101" t="s">
        <v>340</v>
      </c>
      <c r="C101" t="s">
        <v>91</v>
      </c>
      <c r="D101" t="s">
        <v>53</v>
      </c>
      <c r="E101" t="s">
        <v>27</v>
      </c>
      <c r="F101" t="s">
        <v>19</v>
      </c>
      <c r="G101" t="s">
        <v>38</v>
      </c>
      <c r="H101">
        <v>31</v>
      </c>
      <c r="I101" t="s">
        <v>341</v>
      </c>
      <c r="J101">
        <v>2020</v>
      </c>
      <c r="K101" t="s">
        <v>2772</v>
      </c>
      <c r="L101" s="2">
        <v>0.3</v>
      </c>
      <c r="M101" t="s">
        <v>21</v>
      </c>
      <c r="N101" t="s">
        <v>69</v>
      </c>
      <c r="P101">
        <v>4</v>
      </c>
      <c r="Q101" t="s">
        <v>2669</v>
      </c>
      <c r="R101" t="s">
        <v>2670</v>
      </c>
      <c r="S101" t="s">
        <v>2673</v>
      </c>
    </row>
    <row r="102" spans="1:19" x14ac:dyDescent="0.25">
      <c r="A102" t="s">
        <v>342</v>
      </c>
      <c r="B102" t="s">
        <v>343</v>
      </c>
      <c r="C102" t="s">
        <v>275</v>
      </c>
      <c r="D102" t="s">
        <v>79</v>
      </c>
      <c r="E102" t="s">
        <v>18</v>
      </c>
      <c r="F102" t="s">
        <v>19</v>
      </c>
      <c r="G102" t="s">
        <v>38</v>
      </c>
      <c r="H102">
        <v>45</v>
      </c>
      <c r="I102" t="s">
        <v>344</v>
      </c>
      <c r="J102">
        <v>2013</v>
      </c>
      <c r="K102" t="s">
        <v>2773</v>
      </c>
      <c r="L102" s="2">
        <v>0</v>
      </c>
      <c r="M102" t="s">
        <v>21</v>
      </c>
      <c r="N102" t="s">
        <v>22</v>
      </c>
      <c r="P102">
        <v>11</v>
      </c>
      <c r="Q102" t="s">
        <v>2672</v>
      </c>
      <c r="R102" t="s">
        <v>2673</v>
      </c>
      <c r="S102" t="s">
        <v>2670</v>
      </c>
    </row>
    <row r="103" spans="1:19" x14ac:dyDescent="0.25">
      <c r="A103" t="s">
        <v>345</v>
      </c>
      <c r="B103" t="s">
        <v>346</v>
      </c>
      <c r="C103" t="s">
        <v>43</v>
      </c>
      <c r="D103" t="s">
        <v>17</v>
      </c>
      <c r="E103" t="s">
        <v>37</v>
      </c>
      <c r="F103" t="s">
        <v>19</v>
      </c>
      <c r="G103" t="s">
        <v>29</v>
      </c>
      <c r="H103">
        <v>48</v>
      </c>
      <c r="I103" s="1">
        <v>39326</v>
      </c>
      <c r="J103">
        <v>2007</v>
      </c>
      <c r="K103" t="s">
        <v>2774</v>
      </c>
      <c r="L103" s="2">
        <v>0.09</v>
      </c>
      <c r="M103" t="s">
        <v>21</v>
      </c>
      <c r="N103" t="s">
        <v>22</v>
      </c>
      <c r="P103">
        <v>17</v>
      </c>
      <c r="Q103" t="s">
        <v>2672</v>
      </c>
      <c r="R103" t="s">
        <v>2673</v>
      </c>
      <c r="S103" t="s">
        <v>2670</v>
      </c>
    </row>
    <row r="104" spans="1:19" x14ac:dyDescent="0.25">
      <c r="A104" t="s">
        <v>347</v>
      </c>
      <c r="B104" t="s">
        <v>348</v>
      </c>
      <c r="C104" t="s">
        <v>349</v>
      </c>
      <c r="D104" t="s">
        <v>79</v>
      </c>
      <c r="E104" t="s">
        <v>37</v>
      </c>
      <c r="F104" t="s">
        <v>28</v>
      </c>
      <c r="G104" t="s">
        <v>20</v>
      </c>
      <c r="H104">
        <v>56</v>
      </c>
      <c r="I104" t="s">
        <v>350</v>
      </c>
      <c r="J104">
        <v>2015</v>
      </c>
      <c r="K104" t="s">
        <v>2775</v>
      </c>
      <c r="L104" s="2">
        <v>0</v>
      </c>
      <c r="M104" t="s">
        <v>21</v>
      </c>
      <c r="N104" t="s">
        <v>63</v>
      </c>
      <c r="P104">
        <v>9</v>
      </c>
      <c r="Q104" t="s">
        <v>2672</v>
      </c>
      <c r="R104" t="s">
        <v>2670</v>
      </c>
      <c r="S104" t="s">
        <v>2670</v>
      </c>
    </row>
    <row r="105" spans="1:19" x14ac:dyDescent="0.25">
      <c r="A105" t="s">
        <v>351</v>
      </c>
      <c r="B105" t="s">
        <v>352</v>
      </c>
      <c r="C105" t="s">
        <v>35</v>
      </c>
      <c r="D105" t="s">
        <v>75</v>
      </c>
      <c r="E105" t="s">
        <v>54</v>
      </c>
      <c r="F105" t="s">
        <v>19</v>
      </c>
      <c r="G105" t="s">
        <v>29</v>
      </c>
      <c r="H105">
        <v>27</v>
      </c>
      <c r="I105" t="s">
        <v>353</v>
      </c>
      <c r="J105">
        <v>2021</v>
      </c>
      <c r="K105" t="s">
        <v>2776</v>
      </c>
      <c r="L105" s="2">
        <v>0.16</v>
      </c>
      <c r="M105" t="s">
        <v>31</v>
      </c>
      <c r="N105" t="s">
        <v>129</v>
      </c>
      <c r="P105">
        <v>3</v>
      </c>
      <c r="Q105" t="s">
        <v>2669</v>
      </c>
      <c r="R105" t="s">
        <v>2670</v>
      </c>
      <c r="S105" t="s">
        <v>2673</v>
      </c>
    </row>
    <row r="106" spans="1:19" x14ac:dyDescent="0.25">
      <c r="A106" t="s">
        <v>354</v>
      </c>
      <c r="B106" t="s">
        <v>355</v>
      </c>
      <c r="C106" t="s">
        <v>141</v>
      </c>
      <c r="D106" t="s">
        <v>67</v>
      </c>
      <c r="E106" t="s">
        <v>37</v>
      </c>
      <c r="F106" t="s">
        <v>28</v>
      </c>
      <c r="G106" t="s">
        <v>38</v>
      </c>
      <c r="H106">
        <v>55</v>
      </c>
      <c r="I106" s="1">
        <v>39206</v>
      </c>
      <c r="J106">
        <v>2007</v>
      </c>
      <c r="K106" t="s">
        <v>2777</v>
      </c>
      <c r="L106" s="2">
        <v>0</v>
      </c>
      <c r="M106" t="s">
        <v>21</v>
      </c>
      <c r="N106" t="s">
        <v>63</v>
      </c>
      <c r="O106" s="1">
        <v>43444</v>
      </c>
      <c r="P106">
        <v>11</v>
      </c>
      <c r="Q106" t="s">
        <v>2672</v>
      </c>
      <c r="R106" t="s">
        <v>2673</v>
      </c>
      <c r="S106" t="s">
        <v>2673</v>
      </c>
    </row>
    <row r="107" spans="1:19" x14ac:dyDescent="0.25">
      <c r="A107" t="s">
        <v>356</v>
      </c>
      <c r="B107" t="s">
        <v>357</v>
      </c>
      <c r="C107" t="s">
        <v>16</v>
      </c>
      <c r="D107" t="s">
        <v>36</v>
      </c>
      <c r="E107" t="s">
        <v>37</v>
      </c>
      <c r="F107" t="s">
        <v>28</v>
      </c>
      <c r="G107" t="s">
        <v>20</v>
      </c>
      <c r="H107">
        <v>64</v>
      </c>
      <c r="I107" t="s">
        <v>358</v>
      </c>
      <c r="J107">
        <v>2013</v>
      </c>
      <c r="K107" t="s">
        <v>2778</v>
      </c>
      <c r="L107" s="2">
        <v>0.1</v>
      </c>
      <c r="M107" t="s">
        <v>21</v>
      </c>
      <c r="N107" t="s">
        <v>101</v>
      </c>
      <c r="P107">
        <v>11</v>
      </c>
      <c r="Q107" t="s">
        <v>2669</v>
      </c>
      <c r="R107" t="s">
        <v>2673</v>
      </c>
      <c r="S107" t="s">
        <v>2670</v>
      </c>
    </row>
    <row r="108" spans="1:19" x14ac:dyDescent="0.25">
      <c r="A108" t="s">
        <v>359</v>
      </c>
      <c r="B108" t="s">
        <v>360</v>
      </c>
      <c r="C108" t="s">
        <v>209</v>
      </c>
      <c r="D108" t="s">
        <v>79</v>
      </c>
      <c r="E108" t="s">
        <v>18</v>
      </c>
      <c r="F108" t="s">
        <v>19</v>
      </c>
      <c r="G108" t="s">
        <v>98</v>
      </c>
      <c r="H108">
        <v>50</v>
      </c>
      <c r="I108" t="s">
        <v>361</v>
      </c>
      <c r="J108">
        <v>1997</v>
      </c>
      <c r="K108" t="s">
        <v>2779</v>
      </c>
      <c r="L108" s="2">
        <v>0</v>
      </c>
      <c r="M108" t="s">
        <v>21</v>
      </c>
      <c r="N108" t="s">
        <v>69</v>
      </c>
      <c r="P108">
        <v>27</v>
      </c>
      <c r="Q108" t="s">
        <v>2672</v>
      </c>
      <c r="R108" t="s">
        <v>2673</v>
      </c>
      <c r="S108" t="s">
        <v>2670</v>
      </c>
    </row>
    <row r="109" spans="1:19" x14ac:dyDescent="0.25">
      <c r="A109" t="s">
        <v>362</v>
      </c>
      <c r="B109" t="s">
        <v>363</v>
      </c>
      <c r="C109" t="s">
        <v>349</v>
      </c>
      <c r="D109" t="s">
        <v>79</v>
      </c>
      <c r="E109" t="s">
        <v>54</v>
      </c>
      <c r="F109" t="s">
        <v>19</v>
      </c>
      <c r="G109" t="s">
        <v>38</v>
      </c>
      <c r="H109">
        <v>51</v>
      </c>
      <c r="I109" t="s">
        <v>364</v>
      </c>
      <c r="J109">
        <v>1995</v>
      </c>
      <c r="K109" t="s">
        <v>2780</v>
      </c>
      <c r="L109" s="2">
        <v>0</v>
      </c>
      <c r="M109" t="s">
        <v>21</v>
      </c>
      <c r="N109" t="s">
        <v>69</v>
      </c>
      <c r="P109">
        <v>28</v>
      </c>
      <c r="Q109" t="s">
        <v>2672</v>
      </c>
      <c r="R109" t="s">
        <v>2673</v>
      </c>
      <c r="S109" t="s">
        <v>2673</v>
      </c>
    </row>
    <row r="110" spans="1:19" x14ac:dyDescent="0.25">
      <c r="A110" t="s">
        <v>365</v>
      </c>
      <c r="B110" t="s">
        <v>366</v>
      </c>
      <c r="C110" t="s">
        <v>78</v>
      </c>
      <c r="D110" t="s">
        <v>79</v>
      </c>
      <c r="E110" t="s">
        <v>27</v>
      </c>
      <c r="F110" t="s">
        <v>28</v>
      </c>
      <c r="G110" t="s">
        <v>38</v>
      </c>
      <c r="H110">
        <v>36</v>
      </c>
      <c r="I110" s="1">
        <v>42412</v>
      </c>
      <c r="J110">
        <v>2016</v>
      </c>
      <c r="K110" t="s">
        <v>2781</v>
      </c>
      <c r="L110" s="2">
        <v>0</v>
      </c>
      <c r="M110" t="s">
        <v>21</v>
      </c>
      <c r="N110" t="s">
        <v>101</v>
      </c>
      <c r="P110">
        <v>7</v>
      </c>
      <c r="Q110" t="s">
        <v>2669</v>
      </c>
      <c r="R110" t="s">
        <v>2670</v>
      </c>
      <c r="S110" t="s">
        <v>2673</v>
      </c>
    </row>
    <row r="111" spans="1:19" x14ac:dyDescent="0.25">
      <c r="A111" t="s">
        <v>367</v>
      </c>
      <c r="B111" t="s">
        <v>368</v>
      </c>
      <c r="C111" t="s">
        <v>35</v>
      </c>
      <c r="D111" t="s">
        <v>36</v>
      </c>
      <c r="E111" t="s">
        <v>18</v>
      </c>
      <c r="F111" t="s">
        <v>28</v>
      </c>
      <c r="G111" t="s">
        <v>29</v>
      </c>
      <c r="H111">
        <v>42</v>
      </c>
      <c r="I111" t="s">
        <v>369</v>
      </c>
      <c r="J111">
        <v>2003</v>
      </c>
      <c r="K111" t="s">
        <v>2782</v>
      </c>
      <c r="L111" s="2">
        <v>0.26</v>
      </c>
      <c r="M111" t="s">
        <v>21</v>
      </c>
      <c r="N111" t="s">
        <v>22</v>
      </c>
      <c r="P111">
        <v>21</v>
      </c>
      <c r="Q111" t="s">
        <v>2669</v>
      </c>
      <c r="R111" t="s">
        <v>2673</v>
      </c>
      <c r="S111" t="s">
        <v>2673</v>
      </c>
    </row>
    <row r="112" spans="1:19" x14ac:dyDescent="0.25">
      <c r="A112" t="s">
        <v>370</v>
      </c>
      <c r="B112" t="s">
        <v>371</v>
      </c>
      <c r="C112" t="s">
        <v>372</v>
      </c>
      <c r="D112" t="s">
        <v>53</v>
      </c>
      <c r="E112" t="s">
        <v>54</v>
      </c>
      <c r="F112" t="s">
        <v>19</v>
      </c>
      <c r="G112" t="s">
        <v>29</v>
      </c>
      <c r="H112">
        <v>41</v>
      </c>
      <c r="I112" t="s">
        <v>373</v>
      </c>
      <c r="J112">
        <v>2005</v>
      </c>
      <c r="K112" t="s">
        <v>2783</v>
      </c>
      <c r="L112" s="2">
        <v>0</v>
      </c>
      <c r="M112" t="s">
        <v>31</v>
      </c>
      <c r="N112" t="s">
        <v>86</v>
      </c>
      <c r="P112">
        <v>19</v>
      </c>
      <c r="Q112" t="s">
        <v>2672</v>
      </c>
      <c r="R112" t="s">
        <v>2673</v>
      </c>
      <c r="S112" t="s">
        <v>2673</v>
      </c>
    </row>
    <row r="113" spans="1:19" x14ac:dyDescent="0.25">
      <c r="A113" t="s">
        <v>374</v>
      </c>
      <c r="B113" t="s">
        <v>375</v>
      </c>
      <c r="C113" t="s">
        <v>35</v>
      </c>
      <c r="D113" t="s">
        <v>17</v>
      </c>
      <c r="E113" t="s">
        <v>18</v>
      </c>
      <c r="F113" t="s">
        <v>19</v>
      </c>
      <c r="G113" t="s">
        <v>29</v>
      </c>
      <c r="H113">
        <v>29</v>
      </c>
      <c r="I113" s="1">
        <v>44082</v>
      </c>
      <c r="J113">
        <v>2020</v>
      </c>
      <c r="K113" t="s">
        <v>2784</v>
      </c>
      <c r="L113" s="2">
        <v>0.15</v>
      </c>
      <c r="M113" t="s">
        <v>31</v>
      </c>
      <c r="N113" t="s">
        <v>153</v>
      </c>
      <c r="P113">
        <v>4</v>
      </c>
      <c r="Q113" t="s">
        <v>2669</v>
      </c>
      <c r="R113" t="s">
        <v>2670</v>
      </c>
      <c r="S113" t="s">
        <v>2670</v>
      </c>
    </row>
    <row r="114" spans="1:19" x14ac:dyDescent="0.25">
      <c r="A114" t="s">
        <v>376</v>
      </c>
      <c r="B114" t="s">
        <v>377</v>
      </c>
      <c r="C114" t="s">
        <v>378</v>
      </c>
      <c r="D114" t="s">
        <v>17</v>
      </c>
      <c r="E114" t="s">
        <v>27</v>
      </c>
      <c r="F114" t="s">
        <v>19</v>
      </c>
      <c r="G114" t="s">
        <v>38</v>
      </c>
      <c r="H114">
        <v>44</v>
      </c>
      <c r="I114" t="s">
        <v>379</v>
      </c>
      <c r="J114">
        <v>2006</v>
      </c>
      <c r="K114" t="s">
        <v>2785</v>
      </c>
      <c r="L114" s="2">
        <v>0</v>
      </c>
      <c r="M114" t="s">
        <v>21</v>
      </c>
      <c r="N114" t="s">
        <v>63</v>
      </c>
      <c r="P114">
        <v>17</v>
      </c>
      <c r="Q114" t="s">
        <v>2672</v>
      </c>
      <c r="R114" t="s">
        <v>2673</v>
      </c>
      <c r="S114" t="s">
        <v>2673</v>
      </c>
    </row>
    <row r="115" spans="1:19" x14ac:dyDescent="0.25">
      <c r="A115" t="s">
        <v>380</v>
      </c>
      <c r="B115" t="s">
        <v>381</v>
      </c>
      <c r="C115" t="s">
        <v>35</v>
      </c>
      <c r="D115" t="s">
        <v>53</v>
      </c>
      <c r="E115" t="s">
        <v>18</v>
      </c>
      <c r="F115" t="s">
        <v>19</v>
      </c>
      <c r="G115" t="s">
        <v>29</v>
      </c>
      <c r="H115">
        <v>41</v>
      </c>
      <c r="I115" s="1">
        <v>43381</v>
      </c>
      <c r="J115">
        <v>2018</v>
      </c>
      <c r="K115" t="s">
        <v>2786</v>
      </c>
      <c r="L115" s="2">
        <v>0.21</v>
      </c>
      <c r="M115" t="s">
        <v>21</v>
      </c>
      <c r="N115" t="s">
        <v>101</v>
      </c>
      <c r="P115">
        <v>6</v>
      </c>
      <c r="Q115" t="s">
        <v>2669</v>
      </c>
      <c r="R115" t="s">
        <v>2670</v>
      </c>
      <c r="S115" t="s">
        <v>2673</v>
      </c>
    </row>
    <row r="116" spans="1:19" x14ac:dyDescent="0.25">
      <c r="A116" t="s">
        <v>382</v>
      </c>
      <c r="B116" t="s">
        <v>383</v>
      </c>
      <c r="C116" t="s">
        <v>91</v>
      </c>
      <c r="D116" t="s">
        <v>53</v>
      </c>
      <c r="E116" t="s">
        <v>54</v>
      </c>
      <c r="F116" t="s">
        <v>28</v>
      </c>
      <c r="G116" t="s">
        <v>98</v>
      </c>
      <c r="H116">
        <v>61</v>
      </c>
      <c r="I116" t="s">
        <v>384</v>
      </c>
      <c r="J116">
        <v>2019</v>
      </c>
      <c r="K116" t="s">
        <v>2787</v>
      </c>
      <c r="L116" s="2">
        <v>0.37</v>
      </c>
      <c r="M116" t="s">
        <v>21</v>
      </c>
      <c r="N116" t="s">
        <v>40</v>
      </c>
      <c r="P116">
        <v>5</v>
      </c>
      <c r="Q116" t="s">
        <v>2669</v>
      </c>
      <c r="R116" t="s">
        <v>2670</v>
      </c>
      <c r="S116" t="s">
        <v>2670</v>
      </c>
    </row>
    <row r="117" spans="1:19" x14ac:dyDescent="0.25">
      <c r="A117" t="s">
        <v>385</v>
      </c>
      <c r="B117" t="s">
        <v>386</v>
      </c>
      <c r="C117" t="s">
        <v>35</v>
      </c>
      <c r="D117" t="s">
        <v>75</v>
      </c>
      <c r="E117" t="s">
        <v>54</v>
      </c>
      <c r="F117" t="s">
        <v>28</v>
      </c>
      <c r="G117" t="s">
        <v>38</v>
      </c>
      <c r="H117">
        <v>50</v>
      </c>
      <c r="I117" t="s">
        <v>387</v>
      </c>
      <c r="J117">
        <v>1998</v>
      </c>
      <c r="K117" t="s">
        <v>2788</v>
      </c>
      <c r="L117" s="2">
        <v>0.15</v>
      </c>
      <c r="M117" t="s">
        <v>21</v>
      </c>
      <c r="N117" t="s">
        <v>40</v>
      </c>
      <c r="P117">
        <v>26</v>
      </c>
      <c r="Q117" t="s">
        <v>2669</v>
      </c>
      <c r="R117" t="s">
        <v>2673</v>
      </c>
      <c r="S117" t="s">
        <v>2673</v>
      </c>
    </row>
    <row r="118" spans="1:19" x14ac:dyDescent="0.25">
      <c r="A118" t="s">
        <v>388</v>
      </c>
      <c r="B118" t="s">
        <v>389</v>
      </c>
      <c r="C118" t="s">
        <v>16</v>
      </c>
      <c r="D118" t="s">
        <v>17</v>
      </c>
      <c r="E118" t="s">
        <v>27</v>
      </c>
      <c r="F118" t="s">
        <v>19</v>
      </c>
      <c r="G118" t="s">
        <v>29</v>
      </c>
      <c r="H118">
        <v>49</v>
      </c>
      <c r="I118" t="s">
        <v>390</v>
      </c>
      <c r="J118">
        <v>2006</v>
      </c>
      <c r="K118" t="s">
        <v>2789</v>
      </c>
      <c r="L118" s="2">
        <v>0.14000000000000001</v>
      </c>
      <c r="M118" t="s">
        <v>21</v>
      </c>
      <c r="N118" t="s">
        <v>69</v>
      </c>
      <c r="P118">
        <v>18</v>
      </c>
      <c r="Q118" t="s">
        <v>2669</v>
      </c>
      <c r="R118" t="s">
        <v>2673</v>
      </c>
      <c r="S118" t="s">
        <v>2670</v>
      </c>
    </row>
    <row r="119" spans="1:19" x14ac:dyDescent="0.25">
      <c r="A119" t="s">
        <v>391</v>
      </c>
      <c r="B119" t="s">
        <v>392</v>
      </c>
      <c r="C119" t="s">
        <v>47</v>
      </c>
      <c r="D119" t="s">
        <v>36</v>
      </c>
      <c r="E119" t="s">
        <v>27</v>
      </c>
      <c r="F119" t="s">
        <v>19</v>
      </c>
      <c r="G119" t="s">
        <v>98</v>
      </c>
      <c r="H119">
        <v>60</v>
      </c>
      <c r="I119" t="s">
        <v>393</v>
      </c>
      <c r="J119">
        <v>2007</v>
      </c>
      <c r="K119" t="s">
        <v>2790</v>
      </c>
      <c r="L119" s="2">
        <v>0</v>
      </c>
      <c r="M119" t="s">
        <v>106</v>
      </c>
      <c r="N119" t="s">
        <v>107</v>
      </c>
      <c r="P119">
        <v>17</v>
      </c>
      <c r="Q119" t="s">
        <v>2672</v>
      </c>
      <c r="R119" t="s">
        <v>2673</v>
      </c>
      <c r="S119" t="s">
        <v>2670</v>
      </c>
    </row>
    <row r="120" spans="1:19" x14ac:dyDescent="0.25">
      <c r="A120" t="s">
        <v>394</v>
      </c>
      <c r="B120" t="s">
        <v>395</v>
      </c>
      <c r="C120" t="s">
        <v>47</v>
      </c>
      <c r="D120" t="s">
        <v>92</v>
      </c>
      <c r="E120" t="s">
        <v>54</v>
      </c>
      <c r="F120" t="s">
        <v>19</v>
      </c>
      <c r="G120" t="s">
        <v>98</v>
      </c>
      <c r="H120">
        <v>42</v>
      </c>
      <c r="I120" s="1">
        <v>44228</v>
      </c>
      <c r="J120">
        <v>2021</v>
      </c>
      <c r="K120" t="s">
        <v>2791</v>
      </c>
      <c r="L120" s="2">
        <v>0</v>
      </c>
      <c r="M120" t="s">
        <v>21</v>
      </c>
      <c r="N120" t="s">
        <v>22</v>
      </c>
      <c r="P120">
        <v>3</v>
      </c>
      <c r="Q120" t="s">
        <v>2672</v>
      </c>
      <c r="R120" t="s">
        <v>2670</v>
      </c>
      <c r="S120" t="s">
        <v>2673</v>
      </c>
    </row>
    <row r="121" spans="1:19" x14ac:dyDescent="0.25">
      <c r="A121" t="s">
        <v>396</v>
      </c>
      <c r="B121" t="s">
        <v>397</v>
      </c>
      <c r="C121" t="s">
        <v>58</v>
      </c>
      <c r="D121" t="s">
        <v>36</v>
      </c>
      <c r="E121" t="s">
        <v>54</v>
      </c>
      <c r="F121" t="s">
        <v>28</v>
      </c>
      <c r="G121" t="s">
        <v>29</v>
      </c>
      <c r="H121">
        <v>39</v>
      </c>
      <c r="I121" t="s">
        <v>398</v>
      </c>
      <c r="J121">
        <v>2010</v>
      </c>
      <c r="K121" t="s">
        <v>2792</v>
      </c>
      <c r="L121" s="2">
        <v>7.0000000000000007E-2</v>
      </c>
      <c r="M121" t="s">
        <v>31</v>
      </c>
      <c r="N121" t="s">
        <v>153</v>
      </c>
      <c r="P121">
        <v>14</v>
      </c>
      <c r="Q121" t="s">
        <v>2669</v>
      </c>
      <c r="R121" t="s">
        <v>2673</v>
      </c>
      <c r="S121" t="s">
        <v>2673</v>
      </c>
    </row>
    <row r="122" spans="1:19" x14ac:dyDescent="0.25">
      <c r="A122" t="s">
        <v>399</v>
      </c>
      <c r="B122" t="s">
        <v>400</v>
      </c>
      <c r="C122" t="s">
        <v>149</v>
      </c>
      <c r="D122" t="s">
        <v>17</v>
      </c>
      <c r="E122" t="s">
        <v>27</v>
      </c>
      <c r="F122" t="s">
        <v>19</v>
      </c>
      <c r="G122" t="s">
        <v>29</v>
      </c>
      <c r="H122">
        <v>55</v>
      </c>
      <c r="I122" s="1">
        <v>38603</v>
      </c>
      <c r="J122">
        <v>2005</v>
      </c>
      <c r="K122" t="s">
        <v>2793</v>
      </c>
      <c r="L122" s="2">
        <v>0</v>
      </c>
      <c r="M122" t="s">
        <v>21</v>
      </c>
      <c r="N122" t="s">
        <v>63</v>
      </c>
      <c r="P122">
        <v>19</v>
      </c>
      <c r="Q122" t="s">
        <v>2672</v>
      </c>
      <c r="R122" t="s">
        <v>2673</v>
      </c>
      <c r="S122" t="s">
        <v>2673</v>
      </c>
    </row>
    <row r="123" spans="1:19" x14ac:dyDescent="0.25">
      <c r="A123" t="s">
        <v>401</v>
      </c>
      <c r="B123" t="s">
        <v>402</v>
      </c>
      <c r="C123" t="s">
        <v>141</v>
      </c>
      <c r="D123" t="s">
        <v>36</v>
      </c>
      <c r="E123" t="s">
        <v>37</v>
      </c>
      <c r="F123" t="s">
        <v>19</v>
      </c>
      <c r="G123" t="s">
        <v>98</v>
      </c>
      <c r="H123">
        <v>39</v>
      </c>
      <c r="I123" s="1">
        <v>38872</v>
      </c>
      <c r="J123">
        <v>2006</v>
      </c>
      <c r="K123" t="s">
        <v>2794</v>
      </c>
      <c r="L123" s="2">
        <v>0</v>
      </c>
      <c r="M123" t="s">
        <v>21</v>
      </c>
      <c r="N123" t="s">
        <v>101</v>
      </c>
      <c r="P123">
        <v>18</v>
      </c>
      <c r="Q123" t="s">
        <v>2672</v>
      </c>
      <c r="R123" t="s">
        <v>2673</v>
      </c>
      <c r="S123" t="s">
        <v>2670</v>
      </c>
    </row>
    <row r="124" spans="1:19" x14ac:dyDescent="0.25">
      <c r="A124" t="s">
        <v>403</v>
      </c>
      <c r="B124" t="s">
        <v>404</v>
      </c>
      <c r="C124" t="s">
        <v>252</v>
      </c>
      <c r="D124" t="s">
        <v>17</v>
      </c>
      <c r="E124" t="s">
        <v>37</v>
      </c>
      <c r="F124" t="s">
        <v>28</v>
      </c>
      <c r="G124" t="s">
        <v>20</v>
      </c>
      <c r="H124">
        <v>28</v>
      </c>
      <c r="I124" s="1">
        <v>43619</v>
      </c>
      <c r="J124">
        <v>2019</v>
      </c>
      <c r="K124" t="s">
        <v>2795</v>
      </c>
      <c r="L124" s="2">
        <v>0</v>
      </c>
      <c r="M124" t="s">
        <v>21</v>
      </c>
      <c r="N124" t="s">
        <v>40</v>
      </c>
      <c r="P124">
        <v>5</v>
      </c>
      <c r="Q124" t="s">
        <v>2672</v>
      </c>
      <c r="R124" t="s">
        <v>2670</v>
      </c>
      <c r="S124" t="s">
        <v>2673</v>
      </c>
    </row>
    <row r="125" spans="1:19" x14ac:dyDescent="0.25">
      <c r="A125" t="s">
        <v>405</v>
      </c>
      <c r="B125" t="s">
        <v>406</v>
      </c>
      <c r="C125" t="s">
        <v>58</v>
      </c>
      <c r="D125" t="s">
        <v>92</v>
      </c>
      <c r="E125" t="s">
        <v>27</v>
      </c>
      <c r="F125" t="s">
        <v>19</v>
      </c>
      <c r="G125" t="s">
        <v>38</v>
      </c>
      <c r="H125">
        <v>65</v>
      </c>
      <c r="I125" s="1">
        <v>40733</v>
      </c>
      <c r="J125">
        <v>2011</v>
      </c>
      <c r="K125" t="s">
        <v>2796</v>
      </c>
      <c r="L125" s="2">
        <v>0.1</v>
      </c>
      <c r="M125" t="s">
        <v>21</v>
      </c>
      <c r="N125" t="s">
        <v>101</v>
      </c>
      <c r="P125">
        <v>13</v>
      </c>
      <c r="Q125" t="s">
        <v>2669</v>
      </c>
      <c r="R125" t="s">
        <v>2673</v>
      </c>
      <c r="S125" t="s">
        <v>2673</v>
      </c>
    </row>
    <row r="126" spans="1:19" x14ac:dyDescent="0.25">
      <c r="A126" t="s">
        <v>407</v>
      </c>
      <c r="B126" t="s">
        <v>408</v>
      </c>
      <c r="C126" t="s">
        <v>61</v>
      </c>
      <c r="D126" t="s">
        <v>36</v>
      </c>
      <c r="E126" t="s">
        <v>54</v>
      </c>
      <c r="F126" t="s">
        <v>19</v>
      </c>
      <c r="G126" t="s">
        <v>29</v>
      </c>
      <c r="H126">
        <v>52</v>
      </c>
      <c r="I126" t="s">
        <v>409</v>
      </c>
      <c r="J126">
        <v>2019</v>
      </c>
      <c r="K126" t="s">
        <v>2797</v>
      </c>
      <c r="L126" s="2">
        <v>0</v>
      </c>
      <c r="M126" t="s">
        <v>31</v>
      </c>
      <c r="N126" t="s">
        <v>129</v>
      </c>
      <c r="P126">
        <v>5</v>
      </c>
      <c r="Q126" t="s">
        <v>2672</v>
      </c>
      <c r="R126" t="s">
        <v>2670</v>
      </c>
      <c r="S126" t="s">
        <v>2673</v>
      </c>
    </row>
    <row r="127" spans="1:19" x14ac:dyDescent="0.25">
      <c r="A127" t="s">
        <v>410</v>
      </c>
      <c r="B127" t="s">
        <v>411</v>
      </c>
      <c r="C127" t="s">
        <v>216</v>
      </c>
      <c r="D127" t="s">
        <v>79</v>
      </c>
      <c r="E127" t="s">
        <v>54</v>
      </c>
      <c r="F127" t="s">
        <v>19</v>
      </c>
      <c r="G127" t="s">
        <v>98</v>
      </c>
      <c r="H127">
        <v>62</v>
      </c>
      <c r="I127" s="1">
        <v>39061</v>
      </c>
      <c r="J127">
        <v>2006</v>
      </c>
      <c r="K127" t="s">
        <v>2798</v>
      </c>
      <c r="L127" s="2">
        <v>0</v>
      </c>
      <c r="M127" t="s">
        <v>21</v>
      </c>
      <c r="N127" t="s">
        <v>69</v>
      </c>
      <c r="P127">
        <v>18</v>
      </c>
      <c r="Q127" t="s">
        <v>2672</v>
      </c>
      <c r="R127" t="s">
        <v>2673</v>
      </c>
      <c r="S127" t="s">
        <v>2670</v>
      </c>
    </row>
    <row r="128" spans="1:19" x14ac:dyDescent="0.25">
      <c r="A128" t="s">
        <v>412</v>
      </c>
      <c r="B128" t="s">
        <v>413</v>
      </c>
      <c r="C128" t="s">
        <v>47</v>
      </c>
      <c r="D128" t="s">
        <v>92</v>
      </c>
      <c r="E128" t="s">
        <v>54</v>
      </c>
      <c r="F128" t="s">
        <v>19</v>
      </c>
      <c r="G128" t="s">
        <v>29</v>
      </c>
      <c r="H128">
        <v>39</v>
      </c>
      <c r="I128" s="1">
        <v>39213</v>
      </c>
      <c r="J128">
        <v>2007</v>
      </c>
      <c r="K128" t="s">
        <v>2799</v>
      </c>
      <c r="L128" s="2">
        <v>0</v>
      </c>
      <c r="M128" t="s">
        <v>31</v>
      </c>
      <c r="N128" t="s">
        <v>129</v>
      </c>
      <c r="P128">
        <v>17</v>
      </c>
      <c r="Q128" t="s">
        <v>2672</v>
      </c>
      <c r="R128" t="s">
        <v>2673</v>
      </c>
      <c r="S128" t="s">
        <v>2673</v>
      </c>
    </row>
    <row r="129" spans="1:19" x14ac:dyDescent="0.25">
      <c r="A129" t="s">
        <v>414</v>
      </c>
      <c r="B129" t="s">
        <v>415</v>
      </c>
      <c r="C129" t="s">
        <v>416</v>
      </c>
      <c r="D129" t="s">
        <v>17</v>
      </c>
      <c r="E129" t="s">
        <v>27</v>
      </c>
      <c r="F129" t="s">
        <v>19</v>
      </c>
      <c r="G129" t="s">
        <v>38</v>
      </c>
      <c r="H129">
        <v>63</v>
      </c>
      <c r="I129" s="1">
        <v>33607</v>
      </c>
      <c r="J129">
        <v>1992</v>
      </c>
      <c r="K129" t="s">
        <v>2800</v>
      </c>
      <c r="L129" s="2">
        <v>0</v>
      </c>
      <c r="M129" t="s">
        <v>21</v>
      </c>
      <c r="N129" t="s">
        <v>49</v>
      </c>
      <c r="P129">
        <v>32</v>
      </c>
      <c r="Q129" t="s">
        <v>2672</v>
      </c>
      <c r="R129" t="s">
        <v>2673</v>
      </c>
      <c r="S129" t="s">
        <v>2670</v>
      </c>
    </row>
    <row r="130" spans="1:19" x14ac:dyDescent="0.25">
      <c r="A130" t="s">
        <v>417</v>
      </c>
      <c r="B130" t="s">
        <v>418</v>
      </c>
      <c r="C130" t="s">
        <v>209</v>
      </c>
      <c r="D130" t="s">
        <v>79</v>
      </c>
      <c r="E130" t="s">
        <v>37</v>
      </c>
      <c r="F130" t="s">
        <v>28</v>
      </c>
      <c r="G130" t="s">
        <v>29</v>
      </c>
      <c r="H130">
        <v>27</v>
      </c>
      <c r="I130" t="s">
        <v>419</v>
      </c>
      <c r="J130">
        <v>2020</v>
      </c>
      <c r="K130" t="s">
        <v>2801</v>
      </c>
      <c r="L130" s="2">
        <v>0</v>
      </c>
      <c r="M130" t="s">
        <v>31</v>
      </c>
      <c r="N130" t="s">
        <v>153</v>
      </c>
      <c r="P130">
        <v>4</v>
      </c>
      <c r="Q130" t="s">
        <v>2672</v>
      </c>
      <c r="R130" t="s">
        <v>2670</v>
      </c>
      <c r="S130" t="s">
        <v>2673</v>
      </c>
    </row>
    <row r="131" spans="1:19" x14ac:dyDescent="0.25">
      <c r="A131" t="s">
        <v>420</v>
      </c>
      <c r="B131" t="s">
        <v>421</v>
      </c>
      <c r="C131" t="s">
        <v>91</v>
      </c>
      <c r="D131" t="s">
        <v>36</v>
      </c>
      <c r="E131" t="s">
        <v>54</v>
      </c>
      <c r="F131" t="s">
        <v>19</v>
      </c>
      <c r="G131" t="s">
        <v>29</v>
      </c>
      <c r="H131">
        <v>37</v>
      </c>
      <c r="I131" s="1">
        <v>40706</v>
      </c>
      <c r="J131">
        <v>2011</v>
      </c>
      <c r="K131" t="s">
        <v>2802</v>
      </c>
      <c r="L131" s="2">
        <v>0.33</v>
      </c>
      <c r="M131" t="s">
        <v>31</v>
      </c>
      <c r="N131" t="s">
        <v>86</v>
      </c>
      <c r="P131">
        <v>12</v>
      </c>
      <c r="Q131" t="s">
        <v>2669</v>
      </c>
      <c r="R131" t="s">
        <v>2673</v>
      </c>
      <c r="S131" t="s">
        <v>2673</v>
      </c>
    </row>
    <row r="132" spans="1:19" x14ac:dyDescent="0.25">
      <c r="A132" t="s">
        <v>422</v>
      </c>
      <c r="B132" t="s">
        <v>423</v>
      </c>
      <c r="C132" t="s">
        <v>16</v>
      </c>
      <c r="D132" t="s">
        <v>17</v>
      </c>
      <c r="E132" t="s">
        <v>27</v>
      </c>
      <c r="F132" t="s">
        <v>28</v>
      </c>
      <c r="G132" t="s">
        <v>38</v>
      </c>
      <c r="H132">
        <v>37</v>
      </c>
      <c r="I132" t="s">
        <v>424</v>
      </c>
      <c r="J132">
        <v>2014</v>
      </c>
      <c r="K132" t="s">
        <v>2803</v>
      </c>
      <c r="L132" s="2">
        <v>0.12</v>
      </c>
      <c r="M132" t="s">
        <v>21</v>
      </c>
      <c r="N132" t="s">
        <v>63</v>
      </c>
      <c r="O132" s="1">
        <v>44201</v>
      </c>
      <c r="P132">
        <v>7</v>
      </c>
      <c r="Q132" t="s">
        <v>2669</v>
      </c>
      <c r="R132" t="s">
        <v>2670</v>
      </c>
      <c r="S132" t="s">
        <v>2673</v>
      </c>
    </row>
    <row r="133" spans="1:19" x14ac:dyDescent="0.25">
      <c r="A133" t="s">
        <v>425</v>
      </c>
      <c r="B133" t="s">
        <v>426</v>
      </c>
      <c r="C133" t="s">
        <v>209</v>
      </c>
      <c r="D133" t="s">
        <v>79</v>
      </c>
      <c r="E133" t="s">
        <v>37</v>
      </c>
      <c r="F133" t="s">
        <v>28</v>
      </c>
      <c r="G133" t="s">
        <v>98</v>
      </c>
      <c r="H133">
        <v>46</v>
      </c>
      <c r="I133" t="s">
        <v>427</v>
      </c>
      <c r="J133">
        <v>1999</v>
      </c>
      <c r="K133" t="s">
        <v>2804</v>
      </c>
      <c r="L133" s="2">
        <v>0</v>
      </c>
      <c r="M133" t="s">
        <v>106</v>
      </c>
      <c r="N133" t="s">
        <v>268</v>
      </c>
      <c r="P133">
        <v>25</v>
      </c>
      <c r="Q133" t="s">
        <v>2672</v>
      </c>
      <c r="R133" t="s">
        <v>2673</v>
      </c>
      <c r="S133" t="s">
        <v>2670</v>
      </c>
    </row>
    <row r="134" spans="1:19" x14ac:dyDescent="0.25">
      <c r="A134" t="s">
        <v>428</v>
      </c>
      <c r="B134" t="s">
        <v>429</v>
      </c>
      <c r="C134" t="s">
        <v>35</v>
      </c>
      <c r="D134" t="s">
        <v>75</v>
      </c>
      <c r="E134" t="s">
        <v>27</v>
      </c>
      <c r="F134" t="s">
        <v>19</v>
      </c>
      <c r="G134" t="s">
        <v>98</v>
      </c>
      <c r="H134">
        <v>54</v>
      </c>
      <c r="I134" t="s">
        <v>430</v>
      </c>
      <c r="J134">
        <v>2018</v>
      </c>
      <c r="K134" t="s">
        <v>2805</v>
      </c>
      <c r="L134" s="2">
        <v>0.28000000000000003</v>
      </c>
      <c r="M134" t="s">
        <v>21</v>
      </c>
      <c r="N134" t="s">
        <v>69</v>
      </c>
      <c r="P134">
        <v>6</v>
      </c>
      <c r="Q134" t="s">
        <v>2669</v>
      </c>
      <c r="R134" t="s">
        <v>2670</v>
      </c>
      <c r="S134" t="s">
        <v>2673</v>
      </c>
    </row>
    <row r="135" spans="1:19" x14ac:dyDescent="0.25">
      <c r="A135" t="s">
        <v>431</v>
      </c>
      <c r="B135" t="s">
        <v>432</v>
      </c>
      <c r="C135" t="s">
        <v>61</v>
      </c>
      <c r="D135" t="s">
        <v>53</v>
      </c>
      <c r="E135" t="s">
        <v>18</v>
      </c>
      <c r="F135" t="s">
        <v>19</v>
      </c>
      <c r="G135" t="s">
        <v>29</v>
      </c>
      <c r="H135">
        <v>30</v>
      </c>
      <c r="I135" t="s">
        <v>433</v>
      </c>
      <c r="J135">
        <v>2021</v>
      </c>
      <c r="K135" t="s">
        <v>2806</v>
      </c>
      <c r="L135" s="2">
        <v>0</v>
      </c>
      <c r="M135" t="s">
        <v>31</v>
      </c>
      <c r="N135" t="s">
        <v>129</v>
      </c>
      <c r="P135">
        <v>3</v>
      </c>
      <c r="Q135" t="s">
        <v>2680</v>
      </c>
      <c r="R135" t="s">
        <v>2670</v>
      </c>
      <c r="S135" t="s">
        <v>2670</v>
      </c>
    </row>
    <row r="136" spans="1:19" x14ac:dyDescent="0.25">
      <c r="A136" t="s">
        <v>434</v>
      </c>
      <c r="B136" t="s">
        <v>435</v>
      </c>
      <c r="C136" t="s">
        <v>91</v>
      </c>
      <c r="D136" t="s">
        <v>79</v>
      </c>
      <c r="E136" t="s">
        <v>54</v>
      </c>
      <c r="F136" t="s">
        <v>19</v>
      </c>
      <c r="G136" t="s">
        <v>98</v>
      </c>
      <c r="H136">
        <v>28</v>
      </c>
      <c r="I136" s="1">
        <v>42893</v>
      </c>
      <c r="J136">
        <v>2017</v>
      </c>
      <c r="K136" t="s">
        <v>2807</v>
      </c>
      <c r="L136" s="2">
        <v>0.4</v>
      </c>
      <c r="M136" t="s">
        <v>106</v>
      </c>
      <c r="N136" t="s">
        <v>113</v>
      </c>
      <c r="P136">
        <v>7</v>
      </c>
      <c r="Q136" t="s">
        <v>2669</v>
      </c>
      <c r="R136" t="s">
        <v>2670</v>
      </c>
      <c r="S136" t="s">
        <v>2673</v>
      </c>
    </row>
    <row r="137" spans="1:19" x14ac:dyDescent="0.25">
      <c r="A137" t="s">
        <v>436</v>
      </c>
      <c r="B137" t="s">
        <v>437</v>
      </c>
      <c r="C137" t="s">
        <v>149</v>
      </c>
      <c r="D137" t="s">
        <v>17</v>
      </c>
      <c r="E137" t="s">
        <v>27</v>
      </c>
      <c r="F137" t="s">
        <v>28</v>
      </c>
      <c r="G137" t="s">
        <v>38</v>
      </c>
      <c r="H137">
        <v>40</v>
      </c>
      <c r="I137" t="s">
        <v>438</v>
      </c>
      <c r="J137">
        <v>2011</v>
      </c>
      <c r="K137" t="s">
        <v>2808</v>
      </c>
      <c r="L137" s="2">
        <v>0</v>
      </c>
      <c r="M137" t="s">
        <v>21</v>
      </c>
      <c r="N137" t="s">
        <v>69</v>
      </c>
      <c r="P137">
        <v>13</v>
      </c>
      <c r="Q137" t="s">
        <v>2672</v>
      </c>
      <c r="R137" t="s">
        <v>2673</v>
      </c>
      <c r="S137" t="s">
        <v>2670</v>
      </c>
    </row>
    <row r="138" spans="1:19" x14ac:dyDescent="0.25">
      <c r="A138" t="s">
        <v>439</v>
      </c>
      <c r="B138" t="s">
        <v>440</v>
      </c>
      <c r="C138" t="s">
        <v>91</v>
      </c>
      <c r="D138" t="s">
        <v>75</v>
      </c>
      <c r="E138" t="s">
        <v>27</v>
      </c>
      <c r="F138" t="s">
        <v>19</v>
      </c>
      <c r="G138" t="s">
        <v>29</v>
      </c>
      <c r="H138">
        <v>49</v>
      </c>
      <c r="I138" t="s">
        <v>441</v>
      </c>
      <c r="J138">
        <v>2003</v>
      </c>
      <c r="K138" t="s">
        <v>2809</v>
      </c>
      <c r="L138" s="2">
        <v>0.37</v>
      </c>
      <c r="M138" t="s">
        <v>31</v>
      </c>
      <c r="N138" t="s">
        <v>32</v>
      </c>
      <c r="P138">
        <v>21</v>
      </c>
      <c r="Q138" t="s">
        <v>2669</v>
      </c>
      <c r="R138" t="s">
        <v>2673</v>
      </c>
      <c r="S138" t="s">
        <v>2670</v>
      </c>
    </row>
    <row r="139" spans="1:19" x14ac:dyDescent="0.25">
      <c r="A139" t="s">
        <v>442</v>
      </c>
      <c r="B139" t="s">
        <v>443</v>
      </c>
      <c r="C139" t="s">
        <v>91</v>
      </c>
      <c r="D139" t="s">
        <v>53</v>
      </c>
      <c r="E139" t="s">
        <v>18</v>
      </c>
      <c r="F139" t="s">
        <v>28</v>
      </c>
      <c r="G139" t="s">
        <v>98</v>
      </c>
      <c r="H139">
        <v>39</v>
      </c>
      <c r="I139" t="s">
        <v>444</v>
      </c>
      <c r="J139">
        <v>2011</v>
      </c>
      <c r="K139" t="s">
        <v>2810</v>
      </c>
      <c r="L139" s="2">
        <v>0.3</v>
      </c>
      <c r="M139" t="s">
        <v>106</v>
      </c>
      <c r="N139" t="s">
        <v>113</v>
      </c>
      <c r="P139">
        <v>13</v>
      </c>
      <c r="Q139" t="s">
        <v>2669</v>
      </c>
      <c r="R139" t="s">
        <v>2673</v>
      </c>
      <c r="S139" t="s">
        <v>2670</v>
      </c>
    </row>
    <row r="140" spans="1:19" x14ac:dyDescent="0.25">
      <c r="A140" t="s">
        <v>445</v>
      </c>
      <c r="B140" t="s">
        <v>446</v>
      </c>
      <c r="C140" t="s">
        <v>123</v>
      </c>
      <c r="D140" t="s">
        <v>79</v>
      </c>
      <c r="E140" t="s">
        <v>37</v>
      </c>
      <c r="F140" t="s">
        <v>28</v>
      </c>
      <c r="G140" t="s">
        <v>29</v>
      </c>
      <c r="H140">
        <v>61</v>
      </c>
      <c r="I140" t="s">
        <v>447</v>
      </c>
      <c r="J140">
        <v>2002</v>
      </c>
      <c r="K140" t="s">
        <v>2811</v>
      </c>
      <c r="L140" s="2">
        <v>0</v>
      </c>
      <c r="M140" t="s">
        <v>31</v>
      </c>
      <c r="N140" t="s">
        <v>32</v>
      </c>
      <c r="P140">
        <v>22</v>
      </c>
      <c r="Q140" t="s">
        <v>2672</v>
      </c>
      <c r="R140" t="s">
        <v>2673</v>
      </c>
      <c r="S140" t="s">
        <v>2673</v>
      </c>
    </row>
    <row r="141" spans="1:19" x14ac:dyDescent="0.25">
      <c r="A141" t="s">
        <v>448</v>
      </c>
      <c r="B141" t="s">
        <v>449</v>
      </c>
      <c r="C141" t="s">
        <v>213</v>
      </c>
      <c r="D141" t="s">
        <v>79</v>
      </c>
      <c r="E141" t="s">
        <v>18</v>
      </c>
      <c r="F141" t="s">
        <v>19</v>
      </c>
      <c r="G141" t="s">
        <v>29</v>
      </c>
      <c r="H141">
        <v>46</v>
      </c>
      <c r="I141" s="1">
        <v>44470</v>
      </c>
      <c r="J141">
        <v>2021</v>
      </c>
      <c r="K141" t="s">
        <v>2812</v>
      </c>
      <c r="L141" s="2">
        <v>0</v>
      </c>
      <c r="M141" t="s">
        <v>31</v>
      </c>
      <c r="N141" t="s">
        <v>153</v>
      </c>
      <c r="P141">
        <v>3</v>
      </c>
      <c r="Q141" t="s">
        <v>2672</v>
      </c>
      <c r="R141" t="s">
        <v>2670</v>
      </c>
      <c r="S141" t="s">
        <v>2673</v>
      </c>
    </row>
    <row r="142" spans="1:19" x14ac:dyDescent="0.25">
      <c r="A142" t="s">
        <v>450</v>
      </c>
      <c r="B142" t="s">
        <v>451</v>
      </c>
      <c r="C142" t="s">
        <v>47</v>
      </c>
      <c r="D142" t="s">
        <v>92</v>
      </c>
      <c r="E142" t="s">
        <v>37</v>
      </c>
      <c r="F142" t="s">
        <v>19</v>
      </c>
      <c r="G142" t="s">
        <v>38</v>
      </c>
      <c r="H142">
        <v>35</v>
      </c>
      <c r="I142" s="1">
        <v>43655</v>
      </c>
      <c r="J142">
        <v>2019</v>
      </c>
      <c r="K142" t="s">
        <v>2813</v>
      </c>
      <c r="L142" s="2">
        <v>0</v>
      </c>
      <c r="M142" t="s">
        <v>21</v>
      </c>
      <c r="N142" t="s">
        <v>69</v>
      </c>
      <c r="P142">
        <v>5</v>
      </c>
      <c r="Q142" t="s">
        <v>2672</v>
      </c>
      <c r="R142" t="s">
        <v>2670</v>
      </c>
      <c r="S142" t="s">
        <v>2673</v>
      </c>
    </row>
    <row r="143" spans="1:19" x14ac:dyDescent="0.25">
      <c r="A143" t="s">
        <v>452</v>
      </c>
      <c r="B143" t="s">
        <v>453</v>
      </c>
      <c r="C143" t="s">
        <v>91</v>
      </c>
      <c r="D143" t="s">
        <v>79</v>
      </c>
      <c r="E143" t="s">
        <v>54</v>
      </c>
      <c r="F143" t="s">
        <v>28</v>
      </c>
      <c r="G143" t="s">
        <v>38</v>
      </c>
      <c r="H143">
        <v>33</v>
      </c>
      <c r="I143" t="s">
        <v>454</v>
      </c>
      <c r="J143">
        <v>2015</v>
      </c>
      <c r="K143" t="s">
        <v>2814</v>
      </c>
      <c r="L143" s="2">
        <v>0.3</v>
      </c>
      <c r="M143" t="s">
        <v>21</v>
      </c>
      <c r="N143" t="s">
        <v>101</v>
      </c>
      <c r="P143">
        <v>9</v>
      </c>
      <c r="Q143" t="s">
        <v>2669</v>
      </c>
      <c r="R143" t="s">
        <v>2670</v>
      </c>
      <c r="S143" t="s">
        <v>2673</v>
      </c>
    </row>
    <row r="144" spans="1:19" x14ac:dyDescent="0.25">
      <c r="A144" t="s">
        <v>455</v>
      </c>
      <c r="B144" t="s">
        <v>456</v>
      </c>
      <c r="C144" t="s">
        <v>91</v>
      </c>
      <c r="D144" t="s">
        <v>75</v>
      </c>
      <c r="E144" t="s">
        <v>54</v>
      </c>
      <c r="F144" t="s">
        <v>19</v>
      </c>
      <c r="G144" t="s">
        <v>29</v>
      </c>
      <c r="H144">
        <v>61</v>
      </c>
      <c r="I144" s="1">
        <v>43011</v>
      </c>
      <c r="J144">
        <v>2017</v>
      </c>
      <c r="K144" t="s">
        <v>2815</v>
      </c>
      <c r="L144" s="2">
        <v>0.33</v>
      </c>
      <c r="M144" t="s">
        <v>31</v>
      </c>
      <c r="N144" t="s">
        <v>129</v>
      </c>
      <c r="P144">
        <v>7</v>
      </c>
      <c r="Q144" t="s">
        <v>2669</v>
      </c>
      <c r="R144" t="s">
        <v>2670</v>
      </c>
      <c r="S144" t="s">
        <v>2670</v>
      </c>
    </row>
    <row r="145" spans="1:19" x14ac:dyDescent="0.25">
      <c r="A145" t="s">
        <v>457</v>
      </c>
      <c r="B145" t="s">
        <v>458</v>
      </c>
      <c r="C145" t="s">
        <v>313</v>
      </c>
      <c r="D145" t="s">
        <v>17</v>
      </c>
      <c r="E145" t="s">
        <v>37</v>
      </c>
      <c r="F145" t="s">
        <v>28</v>
      </c>
      <c r="G145" t="s">
        <v>29</v>
      </c>
      <c r="H145">
        <v>45</v>
      </c>
      <c r="I145" t="s">
        <v>459</v>
      </c>
      <c r="J145">
        <v>2005</v>
      </c>
      <c r="K145" t="s">
        <v>2816</v>
      </c>
      <c r="L145" s="2">
        <v>0</v>
      </c>
      <c r="M145" t="s">
        <v>31</v>
      </c>
      <c r="N145" t="s">
        <v>129</v>
      </c>
      <c r="P145">
        <v>19</v>
      </c>
      <c r="Q145" t="s">
        <v>2672</v>
      </c>
      <c r="R145" t="s">
        <v>2673</v>
      </c>
      <c r="S145" t="s">
        <v>2670</v>
      </c>
    </row>
    <row r="146" spans="1:19" x14ac:dyDescent="0.25">
      <c r="A146" t="s">
        <v>460</v>
      </c>
      <c r="B146" t="s">
        <v>461</v>
      </c>
      <c r="C146" t="s">
        <v>26</v>
      </c>
      <c r="D146" t="s">
        <v>17</v>
      </c>
      <c r="E146" t="s">
        <v>18</v>
      </c>
      <c r="F146" t="s">
        <v>28</v>
      </c>
      <c r="G146" t="s">
        <v>98</v>
      </c>
      <c r="H146">
        <v>51</v>
      </c>
      <c r="I146" t="s">
        <v>462</v>
      </c>
      <c r="J146">
        <v>2008</v>
      </c>
      <c r="K146" t="s">
        <v>2817</v>
      </c>
      <c r="L146" s="2">
        <v>0</v>
      </c>
      <c r="M146" t="s">
        <v>21</v>
      </c>
      <c r="N146" t="s">
        <v>101</v>
      </c>
      <c r="P146">
        <v>16</v>
      </c>
      <c r="Q146" t="s">
        <v>2672</v>
      </c>
      <c r="R146" t="s">
        <v>2673</v>
      </c>
      <c r="S146" t="s">
        <v>2670</v>
      </c>
    </row>
    <row r="147" spans="1:19" x14ac:dyDescent="0.25">
      <c r="A147" t="s">
        <v>463</v>
      </c>
      <c r="B147" t="s">
        <v>464</v>
      </c>
      <c r="C147" t="s">
        <v>58</v>
      </c>
      <c r="D147" t="s">
        <v>75</v>
      </c>
      <c r="E147" t="s">
        <v>27</v>
      </c>
      <c r="F147" t="s">
        <v>28</v>
      </c>
      <c r="G147" t="s">
        <v>29</v>
      </c>
      <c r="H147">
        <v>55</v>
      </c>
      <c r="I147" t="s">
        <v>465</v>
      </c>
      <c r="J147">
        <v>1995</v>
      </c>
      <c r="K147" t="s">
        <v>2818</v>
      </c>
      <c r="L147" s="2">
        <v>0.08</v>
      </c>
      <c r="M147" t="s">
        <v>31</v>
      </c>
      <c r="N147" t="s">
        <v>32</v>
      </c>
      <c r="P147">
        <v>29</v>
      </c>
      <c r="Q147" t="s">
        <v>2669</v>
      </c>
      <c r="R147" t="s">
        <v>2673</v>
      </c>
      <c r="S147" t="s">
        <v>2670</v>
      </c>
    </row>
    <row r="148" spans="1:19" x14ac:dyDescent="0.25">
      <c r="A148" t="s">
        <v>466</v>
      </c>
      <c r="B148" t="s">
        <v>467</v>
      </c>
      <c r="C148" t="s">
        <v>16</v>
      </c>
      <c r="D148" t="s">
        <v>53</v>
      </c>
      <c r="E148" t="s">
        <v>54</v>
      </c>
      <c r="F148" t="s">
        <v>19</v>
      </c>
      <c r="G148" t="s">
        <v>38</v>
      </c>
      <c r="H148">
        <v>46</v>
      </c>
      <c r="I148" t="s">
        <v>468</v>
      </c>
      <c r="J148">
        <v>2013</v>
      </c>
      <c r="K148" t="s">
        <v>2819</v>
      </c>
      <c r="L148" s="2">
        <v>0.14000000000000001</v>
      </c>
      <c r="M148" t="s">
        <v>21</v>
      </c>
      <c r="N148" t="s">
        <v>101</v>
      </c>
      <c r="P148">
        <v>11</v>
      </c>
      <c r="Q148" t="s">
        <v>2669</v>
      </c>
      <c r="R148" t="s">
        <v>2673</v>
      </c>
      <c r="S148" t="s">
        <v>2673</v>
      </c>
    </row>
    <row r="149" spans="1:19" x14ac:dyDescent="0.25">
      <c r="A149" t="s">
        <v>469</v>
      </c>
      <c r="B149" t="s">
        <v>470</v>
      </c>
      <c r="C149" t="s">
        <v>209</v>
      </c>
      <c r="D149" t="s">
        <v>79</v>
      </c>
      <c r="E149" t="s">
        <v>37</v>
      </c>
      <c r="F149" t="s">
        <v>28</v>
      </c>
      <c r="G149" t="s">
        <v>38</v>
      </c>
      <c r="H149">
        <v>30</v>
      </c>
      <c r="I149" s="1">
        <v>44237</v>
      </c>
      <c r="J149">
        <v>2021</v>
      </c>
      <c r="K149" t="s">
        <v>2820</v>
      </c>
      <c r="L149" s="2">
        <v>0</v>
      </c>
      <c r="M149" t="s">
        <v>21</v>
      </c>
      <c r="N149" t="s">
        <v>22</v>
      </c>
      <c r="P149">
        <v>3</v>
      </c>
      <c r="Q149" t="s">
        <v>2672</v>
      </c>
      <c r="R149" t="s">
        <v>2670</v>
      </c>
      <c r="S149" t="s">
        <v>2673</v>
      </c>
    </row>
    <row r="150" spans="1:19" x14ac:dyDescent="0.25">
      <c r="A150" t="s">
        <v>257</v>
      </c>
      <c r="B150" t="s">
        <v>471</v>
      </c>
      <c r="C150" t="s">
        <v>472</v>
      </c>
      <c r="D150" t="s">
        <v>17</v>
      </c>
      <c r="E150" t="s">
        <v>18</v>
      </c>
      <c r="F150" t="s">
        <v>28</v>
      </c>
      <c r="G150" t="s">
        <v>29</v>
      </c>
      <c r="H150">
        <v>54</v>
      </c>
      <c r="I150" t="s">
        <v>473</v>
      </c>
      <c r="J150">
        <v>2013</v>
      </c>
      <c r="K150" t="s">
        <v>2821</v>
      </c>
      <c r="L150" s="2">
        <v>0</v>
      </c>
      <c r="M150" t="s">
        <v>31</v>
      </c>
      <c r="N150" t="s">
        <v>129</v>
      </c>
      <c r="P150">
        <v>11</v>
      </c>
      <c r="Q150" t="s">
        <v>2672</v>
      </c>
      <c r="R150" t="s">
        <v>2673</v>
      </c>
      <c r="S150" t="s">
        <v>2673</v>
      </c>
    </row>
    <row r="151" spans="1:19" x14ac:dyDescent="0.25">
      <c r="A151" t="s">
        <v>474</v>
      </c>
      <c r="B151" t="s">
        <v>475</v>
      </c>
      <c r="C151" t="s">
        <v>310</v>
      </c>
      <c r="D151" t="s">
        <v>17</v>
      </c>
      <c r="E151" t="s">
        <v>18</v>
      </c>
      <c r="F151" t="s">
        <v>19</v>
      </c>
      <c r="G151" t="s">
        <v>38</v>
      </c>
      <c r="H151">
        <v>54</v>
      </c>
      <c r="I151" t="s">
        <v>476</v>
      </c>
      <c r="J151">
        <v>1998</v>
      </c>
      <c r="K151" t="s">
        <v>2822</v>
      </c>
      <c r="L151" s="2">
        <v>0</v>
      </c>
      <c r="M151" t="s">
        <v>21</v>
      </c>
      <c r="N151" t="s">
        <v>49</v>
      </c>
      <c r="P151">
        <v>26</v>
      </c>
      <c r="Q151" t="s">
        <v>2672</v>
      </c>
      <c r="R151" t="s">
        <v>2673</v>
      </c>
      <c r="S151" t="s">
        <v>2673</v>
      </c>
    </row>
    <row r="152" spans="1:19" x14ac:dyDescent="0.25">
      <c r="A152" t="s">
        <v>477</v>
      </c>
      <c r="B152" t="s">
        <v>478</v>
      </c>
      <c r="C152" t="s">
        <v>209</v>
      </c>
      <c r="D152" t="s">
        <v>79</v>
      </c>
      <c r="E152" t="s">
        <v>27</v>
      </c>
      <c r="F152" t="s">
        <v>28</v>
      </c>
      <c r="G152" t="s">
        <v>98</v>
      </c>
      <c r="H152">
        <v>45</v>
      </c>
      <c r="I152" t="s">
        <v>479</v>
      </c>
      <c r="J152">
        <v>2002</v>
      </c>
      <c r="K152" t="s">
        <v>2823</v>
      </c>
      <c r="L152" s="2">
        <v>0</v>
      </c>
      <c r="M152" t="s">
        <v>106</v>
      </c>
      <c r="N152" t="s">
        <v>268</v>
      </c>
      <c r="P152">
        <v>22</v>
      </c>
      <c r="Q152" t="s">
        <v>2672</v>
      </c>
      <c r="R152" t="s">
        <v>2673</v>
      </c>
      <c r="S152" t="s">
        <v>2670</v>
      </c>
    </row>
    <row r="153" spans="1:19" x14ac:dyDescent="0.25">
      <c r="A153" t="s">
        <v>480</v>
      </c>
      <c r="B153" t="s">
        <v>481</v>
      </c>
      <c r="C153" t="s">
        <v>47</v>
      </c>
      <c r="D153" t="s">
        <v>53</v>
      </c>
      <c r="E153" t="s">
        <v>37</v>
      </c>
      <c r="F153" t="s">
        <v>19</v>
      </c>
      <c r="G153" t="s">
        <v>38</v>
      </c>
      <c r="H153">
        <v>49</v>
      </c>
      <c r="I153" t="s">
        <v>482</v>
      </c>
      <c r="J153">
        <v>1996</v>
      </c>
      <c r="K153" t="s">
        <v>2824</v>
      </c>
      <c r="L153" s="2">
        <v>0</v>
      </c>
      <c r="M153" t="s">
        <v>21</v>
      </c>
      <c r="N153" t="s">
        <v>49</v>
      </c>
      <c r="P153">
        <v>28</v>
      </c>
      <c r="Q153" t="s">
        <v>2672</v>
      </c>
      <c r="R153" t="s">
        <v>2673</v>
      </c>
      <c r="S153" t="s">
        <v>2673</v>
      </c>
    </row>
    <row r="154" spans="1:19" x14ac:dyDescent="0.25">
      <c r="A154" t="s">
        <v>483</v>
      </c>
      <c r="B154" t="s">
        <v>484</v>
      </c>
      <c r="C154" t="s">
        <v>141</v>
      </c>
      <c r="D154" t="s">
        <v>36</v>
      </c>
      <c r="E154" t="s">
        <v>18</v>
      </c>
      <c r="F154" t="s">
        <v>28</v>
      </c>
      <c r="G154" t="s">
        <v>29</v>
      </c>
      <c r="H154">
        <v>55</v>
      </c>
      <c r="I154" t="s">
        <v>485</v>
      </c>
      <c r="J154">
        <v>2014</v>
      </c>
      <c r="K154" t="s">
        <v>2825</v>
      </c>
      <c r="L154" s="2">
        <v>0</v>
      </c>
      <c r="M154" t="s">
        <v>31</v>
      </c>
      <c r="N154" t="s">
        <v>153</v>
      </c>
      <c r="P154">
        <v>10</v>
      </c>
      <c r="Q154" t="s">
        <v>2672</v>
      </c>
      <c r="R154" t="s">
        <v>2670</v>
      </c>
      <c r="S154" t="s">
        <v>2673</v>
      </c>
    </row>
    <row r="155" spans="1:19" x14ac:dyDescent="0.25">
      <c r="A155" t="s">
        <v>486</v>
      </c>
      <c r="B155" t="s">
        <v>487</v>
      </c>
      <c r="C155" t="s">
        <v>149</v>
      </c>
      <c r="D155" t="s">
        <v>17</v>
      </c>
      <c r="E155" t="s">
        <v>27</v>
      </c>
      <c r="F155" t="s">
        <v>19</v>
      </c>
      <c r="G155" t="s">
        <v>29</v>
      </c>
      <c r="H155">
        <v>62</v>
      </c>
      <c r="I155" t="s">
        <v>488</v>
      </c>
      <c r="J155">
        <v>2009</v>
      </c>
      <c r="K155" t="s">
        <v>2826</v>
      </c>
      <c r="L155" s="2">
        <v>0</v>
      </c>
      <c r="M155" t="s">
        <v>21</v>
      </c>
      <c r="N155" t="s">
        <v>63</v>
      </c>
      <c r="P155">
        <v>15</v>
      </c>
      <c r="Q155" t="s">
        <v>2672</v>
      </c>
      <c r="R155" t="s">
        <v>2673</v>
      </c>
      <c r="S155" t="s">
        <v>2673</v>
      </c>
    </row>
    <row r="156" spans="1:19" x14ac:dyDescent="0.25">
      <c r="A156" t="s">
        <v>489</v>
      </c>
      <c r="B156" t="s">
        <v>490</v>
      </c>
      <c r="C156" t="s">
        <v>310</v>
      </c>
      <c r="D156" t="s">
        <v>17</v>
      </c>
      <c r="E156" t="s">
        <v>37</v>
      </c>
      <c r="F156" t="s">
        <v>19</v>
      </c>
      <c r="G156" t="s">
        <v>38</v>
      </c>
      <c r="H156">
        <v>28</v>
      </c>
      <c r="I156" s="1">
        <v>44418</v>
      </c>
      <c r="J156">
        <v>2021</v>
      </c>
      <c r="K156" t="s">
        <v>2827</v>
      </c>
      <c r="L156" s="2">
        <v>0</v>
      </c>
      <c r="M156" t="s">
        <v>21</v>
      </c>
      <c r="N156" t="s">
        <v>49</v>
      </c>
      <c r="P156">
        <v>3</v>
      </c>
      <c r="Q156" t="s">
        <v>2672</v>
      </c>
      <c r="R156" t="s">
        <v>2670</v>
      </c>
      <c r="S156" t="s">
        <v>2673</v>
      </c>
    </row>
    <row r="157" spans="1:19" x14ac:dyDescent="0.25">
      <c r="A157" t="s">
        <v>491</v>
      </c>
      <c r="B157" t="s">
        <v>492</v>
      </c>
      <c r="C157" t="s">
        <v>310</v>
      </c>
      <c r="D157" t="s">
        <v>17</v>
      </c>
      <c r="E157" t="s">
        <v>27</v>
      </c>
      <c r="F157" t="s">
        <v>28</v>
      </c>
      <c r="G157" t="s">
        <v>29</v>
      </c>
      <c r="H157">
        <v>33</v>
      </c>
      <c r="I157" t="s">
        <v>493</v>
      </c>
      <c r="J157">
        <v>2020</v>
      </c>
      <c r="K157" t="s">
        <v>2828</v>
      </c>
      <c r="L157" s="2">
        <v>0</v>
      </c>
      <c r="M157" t="s">
        <v>31</v>
      </c>
      <c r="N157" t="s">
        <v>153</v>
      </c>
      <c r="P157">
        <v>4</v>
      </c>
      <c r="Q157" t="s">
        <v>2672</v>
      </c>
      <c r="R157" t="s">
        <v>2670</v>
      </c>
      <c r="S157" t="s">
        <v>2670</v>
      </c>
    </row>
    <row r="158" spans="1:19" x14ac:dyDescent="0.25">
      <c r="A158" t="s">
        <v>494</v>
      </c>
      <c r="B158" t="s">
        <v>495</v>
      </c>
      <c r="C158" t="s">
        <v>58</v>
      </c>
      <c r="D158" t="s">
        <v>17</v>
      </c>
      <c r="E158" t="s">
        <v>54</v>
      </c>
      <c r="F158" t="s">
        <v>28</v>
      </c>
      <c r="G158" t="s">
        <v>38</v>
      </c>
      <c r="H158">
        <v>32</v>
      </c>
      <c r="I158" s="1">
        <v>41699</v>
      </c>
      <c r="J158">
        <v>2014</v>
      </c>
      <c r="K158" t="s">
        <v>2829</v>
      </c>
      <c r="L158" s="2">
        <v>0.1</v>
      </c>
      <c r="M158" t="s">
        <v>21</v>
      </c>
      <c r="N158" t="s">
        <v>63</v>
      </c>
      <c r="P158">
        <v>10</v>
      </c>
      <c r="Q158" t="s">
        <v>2669</v>
      </c>
      <c r="R158" t="s">
        <v>2670</v>
      </c>
      <c r="S158" t="s">
        <v>2673</v>
      </c>
    </row>
    <row r="159" spans="1:19" x14ac:dyDescent="0.25">
      <c r="A159" t="s">
        <v>496</v>
      </c>
      <c r="B159" t="s">
        <v>497</v>
      </c>
      <c r="C159" t="s">
        <v>91</v>
      </c>
      <c r="D159" t="s">
        <v>36</v>
      </c>
      <c r="E159" t="s">
        <v>37</v>
      </c>
      <c r="F159" t="s">
        <v>19</v>
      </c>
      <c r="G159" t="s">
        <v>38</v>
      </c>
      <c r="H159">
        <v>32</v>
      </c>
      <c r="I159" s="1">
        <v>43132</v>
      </c>
      <c r="J159">
        <v>2018</v>
      </c>
      <c r="K159" t="s">
        <v>2830</v>
      </c>
      <c r="L159" s="2">
        <v>0.33</v>
      </c>
      <c r="M159" t="s">
        <v>21</v>
      </c>
      <c r="N159" t="s">
        <v>69</v>
      </c>
      <c r="P159">
        <v>6</v>
      </c>
      <c r="Q159" t="s">
        <v>2669</v>
      </c>
      <c r="R159" t="s">
        <v>2670</v>
      </c>
      <c r="S159" t="s">
        <v>2670</v>
      </c>
    </row>
    <row r="160" spans="1:19" x14ac:dyDescent="0.25">
      <c r="A160" t="s">
        <v>282</v>
      </c>
      <c r="B160" t="s">
        <v>498</v>
      </c>
      <c r="C160" t="s">
        <v>58</v>
      </c>
      <c r="D160" t="s">
        <v>67</v>
      </c>
      <c r="E160" t="s">
        <v>18</v>
      </c>
      <c r="F160" t="s">
        <v>28</v>
      </c>
      <c r="G160" t="s">
        <v>38</v>
      </c>
      <c r="H160">
        <v>55</v>
      </c>
      <c r="I160" t="s">
        <v>499</v>
      </c>
      <c r="J160">
        <v>2000</v>
      </c>
      <c r="K160" t="s">
        <v>2831</v>
      </c>
      <c r="L160" s="2">
        <v>0.05</v>
      </c>
      <c r="M160" t="s">
        <v>21</v>
      </c>
      <c r="N160" t="s">
        <v>63</v>
      </c>
      <c r="P160">
        <v>24</v>
      </c>
      <c r="Q160" t="s">
        <v>2669</v>
      </c>
      <c r="R160" t="s">
        <v>2673</v>
      </c>
      <c r="S160" t="s">
        <v>2670</v>
      </c>
    </row>
    <row r="161" spans="1:19" x14ac:dyDescent="0.25">
      <c r="A161" t="s">
        <v>308</v>
      </c>
      <c r="B161" t="s">
        <v>500</v>
      </c>
      <c r="C161" t="s">
        <v>164</v>
      </c>
      <c r="D161" t="s">
        <v>75</v>
      </c>
      <c r="E161" t="s">
        <v>18</v>
      </c>
      <c r="F161" t="s">
        <v>19</v>
      </c>
      <c r="G161" t="s">
        <v>29</v>
      </c>
      <c r="H161">
        <v>58</v>
      </c>
      <c r="I161" t="s">
        <v>501</v>
      </c>
      <c r="J161">
        <v>1994</v>
      </c>
      <c r="K161" t="s">
        <v>2832</v>
      </c>
      <c r="L161" s="2">
        <v>0</v>
      </c>
      <c r="M161" t="s">
        <v>21</v>
      </c>
      <c r="N161" t="s">
        <v>22</v>
      </c>
      <c r="O161" t="s">
        <v>502</v>
      </c>
      <c r="P161">
        <v>19</v>
      </c>
      <c r="Q161" t="s">
        <v>2672</v>
      </c>
      <c r="R161" t="s">
        <v>2673</v>
      </c>
      <c r="S161" t="s">
        <v>2670</v>
      </c>
    </row>
    <row r="162" spans="1:19" x14ac:dyDescent="0.25">
      <c r="A162" t="s">
        <v>503</v>
      </c>
      <c r="B162" t="s">
        <v>504</v>
      </c>
      <c r="C162" t="s">
        <v>128</v>
      </c>
      <c r="D162" t="s">
        <v>79</v>
      </c>
      <c r="E162" t="s">
        <v>37</v>
      </c>
      <c r="F162" t="s">
        <v>28</v>
      </c>
      <c r="G162" t="s">
        <v>29</v>
      </c>
      <c r="H162">
        <v>34</v>
      </c>
      <c r="I162" t="s">
        <v>505</v>
      </c>
      <c r="J162">
        <v>2017</v>
      </c>
      <c r="K162" t="s">
        <v>2833</v>
      </c>
      <c r="L162" s="2">
        <v>0.15</v>
      </c>
      <c r="M162" t="s">
        <v>21</v>
      </c>
      <c r="N162" t="s">
        <v>63</v>
      </c>
      <c r="P162">
        <v>7</v>
      </c>
      <c r="Q162" t="s">
        <v>2669</v>
      </c>
      <c r="R162" t="s">
        <v>2670</v>
      </c>
      <c r="S162" t="s">
        <v>2670</v>
      </c>
    </row>
    <row r="163" spans="1:19" x14ac:dyDescent="0.25">
      <c r="A163" t="s">
        <v>506</v>
      </c>
      <c r="B163" t="s">
        <v>507</v>
      </c>
      <c r="C163" t="s">
        <v>123</v>
      </c>
      <c r="D163" t="s">
        <v>79</v>
      </c>
      <c r="E163" t="s">
        <v>18</v>
      </c>
      <c r="F163" t="s">
        <v>19</v>
      </c>
      <c r="G163" t="s">
        <v>20</v>
      </c>
      <c r="H163">
        <v>27</v>
      </c>
      <c r="I163" t="s">
        <v>508</v>
      </c>
      <c r="J163">
        <v>2021</v>
      </c>
      <c r="K163" t="s">
        <v>2834</v>
      </c>
      <c r="L163" s="2">
        <v>0</v>
      </c>
      <c r="M163" t="s">
        <v>21</v>
      </c>
      <c r="N163" t="s">
        <v>40</v>
      </c>
      <c r="P163">
        <v>3</v>
      </c>
      <c r="Q163" t="s">
        <v>2672</v>
      </c>
      <c r="R163" t="s">
        <v>2670</v>
      </c>
      <c r="S163" t="s">
        <v>2673</v>
      </c>
    </row>
    <row r="164" spans="1:19" x14ac:dyDescent="0.25">
      <c r="A164" t="s">
        <v>509</v>
      </c>
      <c r="B164" t="s">
        <v>510</v>
      </c>
      <c r="C164" t="s">
        <v>47</v>
      </c>
      <c r="D164" t="s">
        <v>53</v>
      </c>
      <c r="E164" t="s">
        <v>37</v>
      </c>
      <c r="F164" t="s">
        <v>28</v>
      </c>
      <c r="G164" t="s">
        <v>98</v>
      </c>
      <c r="H164">
        <v>61</v>
      </c>
      <c r="I164" s="1">
        <v>42799</v>
      </c>
      <c r="J164">
        <v>2017</v>
      </c>
      <c r="K164" t="s">
        <v>2835</v>
      </c>
      <c r="L164" s="2">
        <v>0</v>
      </c>
      <c r="M164" t="s">
        <v>106</v>
      </c>
      <c r="N164" t="s">
        <v>268</v>
      </c>
      <c r="P164">
        <v>7</v>
      </c>
      <c r="Q164" t="s">
        <v>2672</v>
      </c>
      <c r="R164" t="s">
        <v>2670</v>
      </c>
      <c r="S164" t="s">
        <v>2673</v>
      </c>
    </row>
    <row r="165" spans="1:19" x14ac:dyDescent="0.25">
      <c r="A165" t="s">
        <v>511</v>
      </c>
      <c r="B165" t="s">
        <v>512</v>
      </c>
      <c r="C165" t="s">
        <v>149</v>
      </c>
      <c r="D165" t="s">
        <v>17</v>
      </c>
      <c r="E165" t="s">
        <v>27</v>
      </c>
      <c r="F165" t="s">
        <v>28</v>
      </c>
      <c r="G165" t="s">
        <v>98</v>
      </c>
      <c r="H165">
        <v>47</v>
      </c>
      <c r="I165" t="s">
        <v>83</v>
      </c>
      <c r="J165">
        <v>1999</v>
      </c>
      <c r="K165" t="s">
        <v>2836</v>
      </c>
      <c r="L165" s="2">
        <v>0</v>
      </c>
      <c r="M165" t="s">
        <v>106</v>
      </c>
      <c r="N165" t="s">
        <v>268</v>
      </c>
      <c r="P165">
        <v>25</v>
      </c>
      <c r="Q165" t="s">
        <v>2672</v>
      </c>
      <c r="R165" t="s">
        <v>2673</v>
      </c>
      <c r="S165" t="s">
        <v>2670</v>
      </c>
    </row>
    <row r="166" spans="1:19" x14ac:dyDescent="0.25">
      <c r="A166" t="s">
        <v>513</v>
      </c>
      <c r="B166" t="s">
        <v>514</v>
      </c>
      <c r="C166" t="s">
        <v>91</v>
      </c>
      <c r="D166" t="s">
        <v>92</v>
      </c>
      <c r="E166" t="s">
        <v>37</v>
      </c>
      <c r="F166" t="s">
        <v>28</v>
      </c>
      <c r="G166" t="s">
        <v>29</v>
      </c>
      <c r="H166">
        <v>40</v>
      </c>
      <c r="I166" t="s">
        <v>515</v>
      </c>
      <c r="J166">
        <v>2009</v>
      </c>
      <c r="K166" t="s">
        <v>2837</v>
      </c>
      <c r="L166" s="2">
        <v>0.31</v>
      </c>
      <c r="M166" t="s">
        <v>31</v>
      </c>
      <c r="N166" t="s">
        <v>32</v>
      </c>
      <c r="P166">
        <v>15</v>
      </c>
      <c r="Q166" t="s">
        <v>2669</v>
      </c>
      <c r="R166" t="s">
        <v>2673</v>
      </c>
      <c r="S166" t="s">
        <v>2670</v>
      </c>
    </row>
    <row r="167" spans="1:19" x14ac:dyDescent="0.25">
      <c r="A167" t="s">
        <v>516</v>
      </c>
      <c r="B167" t="s">
        <v>517</v>
      </c>
      <c r="C167" t="s">
        <v>35</v>
      </c>
      <c r="D167" t="s">
        <v>79</v>
      </c>
      <c r="E167" t="s">
        <v>37</v>
      </c>
      <c r="F167" t="s">
        <v>28</v>
      </c>
      <c r="G167" t="s">
        <v>38</v>
      </c>
      <c r="H167">
        <v>30</v>
      </c>
      <c r="I167" t="s">
        <v>518</v>
      </c>
      <c r="J167">
        <v>2018</v>
      </c>
      <c r="K167" t="s">
        <v>2838</v>
      </c>
      <c r="L167" s="2">
        <v>0.28999999999999998</v>
      </c>
      <c r="M167" t="s">
        <v>21</v>
      </c>
      <c r="N167" t="s">
        <v>69</v>
      </c>
      <c r="P167">
        <v>6</v>
      </c>
      <c r="Q167" t="s">
        <v>2669</v>
      </c>
      <c r="R167" t="s">
        <v>2670</v>
      </c>
      <c r="S167" t="s">
        <v>2670</v>
      </c>
    </row>
    <row r="168" spans="1:19" x14ac:dyDescent="0.25">
      <c r="A168" t="s">
        <v>519</v>
      </c>
      <c r="B168" t="s">
        <v>520</v>
      </c>
      <c r="C168" t="s">
        <v>16</v>
      </c>
      <c r="D168" t="s">
        <v>36</v>
      </c>
      <c r="E168" t="s">
        <v>54</v>
      </c>
      <c r="F168" t="s">
        <v>28</v>
      </c>
      <c r="G168" t="s">
        <v>98</v>
      </c>
      <c r="H168">
        <v>45</v>
      </c>
      <c r="I168" t="s">
        <v>521</v>
      </c>
      <c r="J168">
        <v>2021</v>
      </c>
      <c r="K168" t="s">
        <v>2839</v>
      </c>
      <c r="L168" s="2">
        <v>0.15</v>
      </c>
      <c r="M168" t="s">
        <v>21</v>
      </c>
      <c r="N168" t="s">
        <v>49</v>
      </c>
      <c r="P168">
        <v>2</v>
      </c>
      <c r="Q168" t="s">
        <v>2669</v>
      </c>
      <c r="R168" t="s">
        <v>2670</v>
      </c>
      <c r="S168" t="s">
        <v>2673</v>
      </c>
    </row>
    <row r="169" spans="1:19" x14ac:dyDescent="0.25">
      <c r="A169" t="s">
        <v>522</v>
      </c>
      <c r="B169" t="s">
        <v>523</v>
      </c>
      <c r="C169" t="s">
        <v>372</v>
      </c>
      <c r="D169" t="s">
        <v>53</v>
      </c>
      <c r="E169" t="s">
        <v>18</v>
      </c>
      <c r="F169" t="s">
        <v>19</v>
      </c>
      <c r="G169" t="s">
        <v>38</v>
      </c>
      <c r="H169">
        <v>30</v>
      </c>
      <c r="I169" t="s">
        <v>524</v>
      </c>
      <c r="J169">
        <v>2016</v>
      </c>
      <c r="K169" t="s">
        <v>2840</v>
      </c>
      <c r="L169" s="2">
        <v>0</v>
      </c>
      <c r="M169" t="s">
        <v>21</v>
      </c>
      <c r="N169" t="s">
        <v>69</v>
      </c>
      <c r="P169">
        <v>7</v>
      </c>
      <c r="Q169" t="s">
        <v>2672</v>
      </c>
      <c r="R169" t="s">
        <v>2670</v>
      </c>
      <c r="S169" t="s">
        <v>2673</v>
      </c>
    </row>
    <row r="170" spans="1:19" x14ac:dyDescent="0.25">
      <c r="A170" t="s">
        <v>525</v>
      </c>
      <c r="B170" t="s">
        <v>526</v>
      </c>
      <c r="C170" t="s">
        <v>91</v>
      </c>
      <c r="D170" t="s">
        <v>67</v>
      </c>
      <c r="E170" t="s">
        <v>54</v>
      </c>
      <c r="F170" t="s">
        <v>19</v>
      </c>
      <c r="G170" t="s">
        <v>29</v>
      </c>
      <c r="H170">
        <v>56</v>
      </c>
      <c r="I170" t="s">
        <v>485</v>
      </c>
      <c r="J170">
        <v>2014</v>
      </c>
      <c r="K170" t="s">
        <v>2841</v>
      </c>
      <c r="L170" s="2">
        <v>0.4</v>
      </c>
      <c r="M170" t="s">
        <v>21</v>
      </c>
      <c r="N170" t="s">
        <v>69</v>
      </c>
      <c r="P170">
        <v>10</v>
      </c>
      <c r="Q170" t="s">
        <v>2669</v>
      </c>
      <c r="R170" t="s">
        <v>2670</v>
      </c>
      <c r="S170" t="s">
        <v>2670</v>
      </c>
    </row>
    <row r="171" spans="1:19" x14ac:dyDescent="0.25">
      <c r="A171" t="s">
        <v>527</v>
      </c>
      <c r="B171" t="s">
        <v>242</v>
      </c>
      <c r="C171" t="s">
        <v>16</v>
      </c>
      <c r="D171" t="s">
        <v>53</v>
      </c>
      <c r="E171" t="s">
        <v>18</v>
      </c>
      <c r="F171" t="s">
        <v>19</v>
      </c>
      <c r="G171" t="s">
        <v>38</v>
      </c>
      <c r="H171">
        <v>62</v>
      </c>
      <c r="I171" s="1">
        <v>36199</v>
      </c>
      <c r="J171">
        <v>1999</v>
      </c>
      <c r="K171" t="s">
        <v>2842</v>
      </c>
      <c r="L171" s="2">
        <v>0.14000000000000001</v>
      </c>
      <c r="M171" t="s">
        <v>21</v>
      </c>
      <c r="N171" t="s">
        <v>69</v>
      </c>
      <c r="P171">
        <v>25</v>
      </c>
      <c r="Q171" t="s">
        <v>2669</v>
      </c>
      <c r="R171" t="s">
        <v>2673</v>
      </c>
      <c r="S171" t="s">
        <v>2670</v>
      </c>
    </row>
    <row r="172" spans="1:19" x14ac:dyDescent="0.25">
      <c r="A172" t="s">
        <v>528</v>
      </c>
      <c r="B172" t="s">
        <v>529</v>
      </c>
      <c r="C172" t="s">
        <v>164</v>
      </c>
      <c r="D172" t="s">
        <v>75</v>
      </c>
      <c r="E172" t="s">
        <v>27</v>
      </c>
      <c r="F172" t="s">
        <v>19</v>
      </c>
      <c r="G172" t="s">
        <v>98</v>
      </c>
      <c r="H172">
        <v>45</v>
      </c>
      <c r="I172" t="s">
        <v>530</v>
      </c>
      <c r="J172">
        <v>2007</v>
      </c>
      <c r="K172" t="s">
        <v>2843</v>
      </c>
      <c r="L172" s="2">
        <v>0</v>
      </c>
      <c r="M172" t="s">
        <v>106</v>
      </c>
      <c r="N172" t="s">
        <v>107</v>
      </c>
      <c r="P172">
        <v>16</v>
      </c>
      <c r="Q172" t="s">
        <v>2672</v>
      </c>
      <c r="R172" t="s">
        <v>2673</v>
      </c>
      <c r="S172" t="s">
        <v>2670</v>
      </c>
    </row>
    <row r="173" spans="1:19" x14ac:dyDescent="0.25">
      <c r="A173" t="s">
        <v>531</v>
      </c>
      <c r="B173" t="s">
        <v>532</v>
      </c>
      <c r="C173" t="s">
        <v>26</v>
      </c>
      <c r="D173" t="s">
        <v>17</v>
      </c>
      <c r="E173" t="s">
        <v>18</v>
      </c>
      <c r="F173" t="s">
        <v>28</v>
      </c>
      <c r="G173" t="s">
        <v>29</v>
      </c>
      <c r="H173">
        <v>46</v>
      </c>
      <c r="I173" t="s">
        <v>533</v>
      </c>
      <c r="J173">
        <v>2021</v>
      </c>
      <c r="K173" t="s">
        <v>2844</v>
      </c>
      <c r="L173" s="2">
        <v>0</v>
      </c>
      <c r="M173" t="s">
        <v>31</v>
      </c>
      <c r="N173" t="s">
        <v>32</v>
      </c>
      <c r="P173">
        <v>3</v>
      </c>
      <c r="Q173" t="s">
        <v>2672</v>
      </c>
      <c r="R173" t="s">
        <v>2670</v>
      </c>
      <c r="S173" t="s">
        <v>2670</v>
      </c>
    </row>
    <row r="174" spans="1:19" x14ac:dyDescent="0.25">
      <c r="A174" t="s">
        <v>534</v>
      </c>
      <c r="B174" t="s">
        <v>535</v>
      </c>
      <c r="C174" t="s">
        <v>91</v>
      </c>
      <c r="D174" t="s">
        <v>75</v>
      </c>
      <c r="E174" t="s">
        <v>18</v>
      </c>
      <c r="F174" t="s">
        <v>28</v>
      </c>
      <c r="G174" t="s">
        <v>29</v>
      </c>
      <c r="H174">
        <v>48</v>
      </c>
      <c r="I174" s="1">
        <v>41854</v>
      </c>
      <c r="J174">
        <v>2014</v>
      </c>
      <c r="K174" t="s">
        <v>2845</v>
      </c>
      <c r="L174" s="2">
        <v>0.39</v>
      </c>
      <c r="M174" t="s">
        <v>21</v>
      </c>
      <c r="N174" t="s">
        <v>69</v>
      </c>
      <c r="P174">
        <v>10</v>
      </c>
      <c r="Q174" t="s">
        <v>2669</v>
      </c>
      <c r="R174" t="s">
        <v>2670</v>
      </c>
      <c r="S174" t="s">
        <v>2673</v>
      </c>
    </row>
    <row r="175" spans="1:19" x14ac:dyDescent="0.25">
      <c r="A175" t="s">
        <v>536</v>
      </c>
      <c r="B175" t="s">
        <v>537</v>
      </c>
      <c r="C175" t="s">
        <v>35</v>
      </c>
      <c r="D175" t="s">
        <v>67</v>
      </c>
      <c r="E175" t="s">
        <v>27</v>
      </c>
      <c r="F175" t="s">
        <v>19</v>
      </c>
      <c r="G175" t="s">
        <v>98</v>
      </c>
      <c r="H175">
        <v>27</v>
      </c>
      <c r="I175" t="s">
        <v>538</v>
      </c>
      <c r="J175">
        <v>2018</v>
      </c>
      <c r="K175" t="s">
        <v>2846</v>
      </c>
      <c r="L175" s="2">
        <v>0.21</v>
      </c>
      <c r="M175" t="s">
        <v>21</v>
      </c>
      <c r="N175" t="s">
        <v>49</v>
      </c>
      <c r="P175">
        <v>6</v>
      </c>
      <c r="Q175" t="s">
        <v>2669</v>
      </c>
      <c r="R175" t="s">
        <v>2670</v>
      </c>
      <c r="S175" t="s">
        <v>2673</v>
      </c>
    </row>
    <row r="176" spans="1:19" x14ac:dyDescent="0.25">
      <c r="A176" t="s">
        <v>539</v>
      </c>
      <c r="B176" t="s">
        <v>540</v>
      </c>
      <c r="C176" t="s">
        <v>58</v>
      </c>
      <c r="D176" t="s">
        <v>17</v>
      </c>
      <c r="E176" t="s">
        <v>37</v>
      </c>
      <c r="F176" t="s">
        <v>28</v>
      </c>
      <c r="G176" t="s">
        <v>98</v>
      </c>
      <c r="H176">
        <v>53</v>
      </c>
      <c r="I176" t="s">
        <v>541</v>
      </c>
      <c r="J176">
        <v>2006</v>
      </c>
      <c r="K176" t="s">
        <v>2847</v>
      </c>
      <c r="L176" s="2">
        <v>0.1</v>
      </c>
      <c r="M176" t="s">
        <v>21</v>
      </c>
      <c r="N176" t="s">
        <v>69</v>
      </c>
      <c r="P176">
        <v>18</v>
      </c>
      <c r="Q176" t="s">
        <v>2669</v>
      </c>
      <c r="R176" t="s">
        <v>2673</v>
      </c>
      <c r="S176" t="s">
        <v>2670</v>
      </c>
    </row>
    <row r="177" spans="1:19" x14ac:dyDescent="0.25">
      <c r="A177" t="s">
        <v>542</v>
      </c>
      <c r="B177" t="s">
        <v>543</v>
      </c>
      <c r="C177" t="s">
        <v>58</v>
      </c>
      <c r="D177" t="s">
        <v>92</v>
      </c>
      <c r="E177" t="s">
        <v>27</v>
      </c>
      <c r="F177" t="s">
        <v>19</v>
      </c>
      <c r="G177" t="s">
        <v>38</v>
      </c>
      <c r="H177">
        <v>59</v>
      </c>
      <c r="I177" t="s">
        <v>544</v>
      </c>
      <c r="J177">
        <v>2007</v>
      </c>
      <c r="K177" t="s">
        <v>2848</v>
      </c>
      <c r="L177" s="2">
        <v>0.05</v>
      </c>
      <c r="M177" t="s">
        <v>21</v>
      </c>
      <c r="N177" t="s">
        <v>63</v>
      </c>
      <c r="P177">
        <v>17</v>
      </c>
      <c r="Q177" t="s">
        <v>2669</v>
      </c>
      <c r="R177" t="s">
        <v>2673</v>
      </c>
      <c r="S177" t="s">
        <v>2670</v>
      </c>
    </row>
    <row r="178" spans="1:19" x14ac:dyDescent="0.25">
      <c r="A178" t="s">
        <v>545</v>
      </c>
      <c r="B178" t="s">
        <v>546</v>
      </c>
      <c r="C178" t="s">
        <v>58</v>
      </c>
      <c r="D178" t="s">
        <v>92</v>
      </c>
      <c r="E178" t="s">
        <v>18</v>
      </c>
      <c r="F178" t="s">
        <v>28</v>
      </c>
      <c r="G178" t="s">
        <v>29</v>
      </c>
      <c r="H178">
        <v>55</v>
      </c>
      <c r="I178" t="s">
        <v>547</v>
      </c>
      <c r="J178">
        <v>1994</v>
      </c>
      <c r="K178" t="s">
        <v>2849</v>
      </c>
      <c r="L178" s="2">
        <v>0.1</v>
      </c>
      <c r="M178" t="s">
        <v>21</v>
      </c>
      <c r="N178" t="s">
        <v>40</v>
      </c>
      <c r="P178">
        <v>30</v>
      </c>
      <c r="Q178" t="s">
        <v>2669</v>
      </c>
      <c r="R178" t="s">
        <v>2673</v>
      </c>
      <c r="S178" t="s">
        <v>2670</v>
      </c>
    </row>
    <row r="179" spans="1:19" x14ac:dyDescent="0.25">
      <c r="A179" t="s">
        <v>548</v>
      </c>
      <c r="B179" t="s">
        <v>549</v>
      </c>
      <c r="C179" t="s">
        <v>91</v>
      </c>
      <c r="D179" t="s">
        <v>36</v>
      </c>
      <c r="E179" t="s">
        <v>37</v>
      </c>
      <c r="F179" t="s">
        <v>19</v>
      </c>
      <c r="G179" t="s">
        <v>29</v>
      </c>
      <c r="H179">
        <v>43</v>
      </c>
      <c r="I179" t="s">
        <v>550</v>
      </c>
      <c r="J179">
        <v>2005</v>
      </c>
      <c r="K179" t="s">
        <v>2850</v>
      </c>
      <c r="L179" s="2">
        <v>0.31</v>
      </c>
      <c r="M179" t="s">
        <v>31</v>
      </c>
      <c r="N179" t="s">
        <v>32</v>
      </c>
      <c r="P179">
        <v>19</v>
      </c>
      <c r="Q179" t="s">
        <v>2669</v>
      </c>
      <c r="R179" t="s">
        <v>2673</v>
      </c>
      <c r="S179" t="s">
        <v>2673</v>
      </c>
    </row>
    <row r="180" spans="1:19" x14ac:dyDescent="0.25">
      <c r="A180" t="s">
        <v>551</v>
      </c>
      <c r="B180" t="s">
        <v>552</v>
      </c>
      <c r="C180" t="s">
        <v>61</v>
      </c>
      <c r="D180" t="s">
        <v>36</v>
      </c>
      <c r="E180" t="s">
        <v>27</v>
      </c>
      <c r="F180" t="s">
        <v>19</v>
      </c>
      <c r="G180" t="s">
        <v>29</v>
      </c>
      <c r="H180">
        <v>55</v>
      </c>
      <c r="I180" t="s">
        <v>553</v>
      </c>
      <c r="J180">
        <v>2002</v>
      </c>
      <c r="K180" t="s">
        <v>2851</v>
      </c>
      <c r="L180" s="2">
        <v>0</v>
      </c>
      <c r="M180" t="s">
        <v>21</v>
      </c>
      <c r="N180" t="s">
        <v>101</v>
      </c>
      <c r="P180">
        <v>22</v>
      </c>
      <c r="Q180" t="s">
        <v>2672</v>
      </c>
      <c r="R180" t="s">
        <v>2673</v>
      </c>
      <c r="S180" t="s">
        <v>2673</v>
      </c>
    </row>
    <row r="181" spans="1:19" x14ac:dyDescent="0.25">
      <c r="A181" t="s">
        <v>554</v>
      </c>
      <c r="B181" t="s">
        <v>555</v>
      </c>
      <c r="C181" t="s">
        <v>58</v>
      </c>
      <c r="D181" t="s">
        <v>92</v>
      </c>
      <c r="E181" t="s">
        <v>18</v>
      </c>
      <c r="F181" t="s">
        <v>28</v>
      </c>
      <c r="G181" t="s">
        <v>38</v>
      </c>
      <c r="H181">
        <v>51</v>
      </c>
      <c r="I181" s="1">
        <v>43868</v>
      </c>
      <c r="J181">
        <v>2020</v>
      </c>
      <c r="K181" t="s">
        <v>2852</v>
      </c>
      <c r="L181" s="2">
        <v>0.08</v>
      </c>
      <c r="M181" t="s">
        <v>21</v>
      </c>
      <c r="N181" t="s">
        <v>63</v>
      </c>
      <c r="P181">
        <v>4</v>
      </c>
      <c r="Q181" t="s">
        <v>2669</v>
      </c>
      <c r="R181" t="s">
        <v>2670</v>
      </c>
      <c r="S181" t="s">
        <v>2673</v>
      </c>
    </row>
    <row r="182" spans="1:19" x14ac:dyDescent="0.25">
      <c r="A182" t="s">
        <v>556</v>
      </c>
      <c r="B182" t="s">
        <v>557</v>
      </c>
      <c r="C182" t="s">
        <v>134</v>
      </c>
      <c r="D182" t="s">
        <v>17</v>
      </c>
      <c r="E182" t="s">
        <v>27</v>
      </c>
      <c r="F182" t="s">
        <v>19</v>
      </c>
      <c r="G182" t="s">
        <v>38</v>
      </c>
      <c r="H182">
        <v>54</v>
      </c>
      <c r="I182" t="s">
        <v>558</v>
      </c>
      <c r="J182">
        <v>2016</v>
      </c>
      <c r="K182" t="s">
        <v>2853</v>
      </c>
      <c r="L182" s="2">
        <v>0</v>
      </c>
      <c r="M182" t="s">
        <v>21</v>
      </c>
      <c r="N182" t="s">
        <v>63</v>
      </c>
      <c r="P182">
        <v>7</v>
      </c>
      <c r="Q182" t="s">
        <v>2680</v>
      </c>
      <c r="R182" t="s">
        <v>2670</v>
      </c>
      <c r="S182" t="s">
        <v>2673</v>
      </c>
    </row>
    <row r="183" spans="1:19" x14ac:dyDescent="0.25">
      <c r="A183" t="s">
        <v>559</v>
      </c>
      <c r="B183" t="s">
        <v>560</v>
      </c>
      <c r="C183" t="s">
        <v>47</v>
      </c>
      <c r="D183" t="s">
        <v>92</v>
      </c>
      <c r="E183" t="s">
        <v>37</v>
      </c>
      <c r="F183" t="s">
        <v>19</v>
      </c>
      <c r="G183" t="s">
        <v>29</v>
      </c>
      <c r="H183">
        <v>47</v>
      </c>
      <c r="I183" s="1">
        <v>43076</v>
      </c>
      <c r="J183">
        <v>2017</v>
      </c>
      <c r="K183" t="s">
        <v>2854</v>
      </c>
      <c r="L183" s="2">
        <v>0</v>
      </c>
      <c r="M183" t="s">
        <v>31</v>
      </c>
      <c r="N183" t="s">
        <v>153</v>
      </c>
      <c r="P183">
        <v>7</v>
      </c>
      <c r="Q183" t="s">
        <v>2672</v>
      </c>
      <c r="R183" t="s">
        <v>2670</v>
      </c>
      <c r="S183" t="s">
        <v>2673</v>
      </c>
    </row>
    <row r="184" spans="1:19" x14ac:dyDescent="0.25">
      <c r="A184" t="s">
        <v>561</v>
      </c>
      <c r="B184" t="s">
        <v>562</v>
      </c>
      <c r="C184" t="s">
        <v>61</v>
      </c>
      <c r="D184" t="s">
        <v>92</v>
      </c>
      <c r="E184" t="s">
        <v>54</v>
      </c>
      <c r="F184" t="s">
        <v>28</v>
      </c>
      <c r="G184" t="s">
        <v>38</v>
      </c>
      <c r="H184">
        <v>55</v>
      </c>
      <c r="I184" s="1">
        <v>38180</v>
      </c>
      <c r="J184">
        <v>2004</v>
      </c>
      <c r="K184" t="s">
        <v>2855</v>
      </c>
      <c r="L184" s="2">
        <v>0</v>
      </c>
      <c r="M184" t="s">
        <v>21</v>
      </c>
      <c r="N184" t="s">
        <v>49</v>
      </c>
      <c r="P184">
        <v>19</v>
      </c>
      <c r="Q184" t="s">
        <v>2680</v>
      </c>
      <c r="R184" t="s">
        <v>2673</v>
      </c>
      <c r="S184" t="s">
        <v>2670</v>
      </c>
    </row>
    <row r="185" spans="1:19" x14ac:dyDescent="0.25">
      <c r="A185" t="s">
        <v>563</v>
      </c>
      <c r="B185" t="s">
        <v>564</v>
      </c>
      <c r="C185" t="s">
        <v>313</v>
      </c>
      <c r="D185" t="s">
        <v>17</v>
      </c>
      <c r="E185" t="s">
        <v>27</v>
      </c>
      <c r="F185" t="s">
        <v>19</v>
      </c>
      <c r="G185" t="s">
        <v>29</v>
      </c>
      <c r="H185">
        <v>50</v>
      </c>
      <c r="I185" t="s">
        <v>565</v>
      </c>
      <c r="J185">
        <v>2001</v>
      </c>
      <c r="K185" t="s">
        <v>2856</v>
      </c>
      <c r="L185" s="2">
        <v>0</v>
      </c>
      <c r="M185" t="s">
        <v>31</v>
      </c>
      <c r="N185" t="s">
        <v>153</v>
      </c>
      <c r="P185">
        <v>23</v>
      </c>
      <c r="Q185" t="s">
        <v>2672</v>
      </c>
      <c r="R185" t="s">
        <v>2673</v>
      </c>
      <c r="S185" t="s">
        <v>2670</v>
      </c>
    </row>
    <row r="186" spans="1:19" x14ac:dyDescent="0.25">
      <c r="A186" t="s">
        <v>566</v>
      </c>
      <c r="B186" t="s">
        <v>567</v>
      </c>
      <c r="C186" t="s">
        <v>568</v>
      </c>
      <c r="D186" t="s">
        <v>17</v>
      </c>
      <c r="E186" t="s">
        <v>18</v>
      </c>
      <c r="F186" t="s">
        <v>28</v>
      </c>
      <c r="G186" t="s">
        <v>29</v>
      </c>
      <c r="H186">
        <v>31</v>
      </c>
      <c r="I186" s="1">
        <v>44174</v>
      </c>
      <c r="J186">
        <v>2020</v>
      </c>
      <c r="K186" t="s">
        <v>2857</v>
      </c>
      <c r="L186" s="2">
        <v>0</v>
      </c>
      <c r="M186" t="s">
        <v>31</v>
      </c>
      <c r="N186" t="s">
        <v>86</v>
      </c>
      <c r="P186">
        <v>4</v>
      </c>
      <c r="Q186" t="s">
        <v>2672</v>
      </c>
      <c r="R186" t="s">
        <v>2670</v>
      </c>
      <c r="S186" t="s">
        <v>2670</v>
      </c>
    </row>
    <row r="187" spans="1:19" x14ac:dyDescent="0.25">
      <c r="A187" t="s">
        <v>114</v>
      </c>
      <c r="B187" t="s">
        <v>569</v>
      </c>
      <c r="C187" t="s">
        <v>416</v>
      </c>
      <c r="D187" t="s">
        <v>17</v>
      </c>
      <c r="E187" t="s">
        <v>37</v>
      </c>
      <c r="F187" t="s">
        <v>28</v>
      </c>
      <c r="G187" t="s">
        <v>29</v>
      </c>
      <c r="H187">
        <v>47</v>
      </c>
      <c r="I187" s="1">
        <v>36436</v>
      </c>
      <c r="J187">
        <v>1999</v>
      </c>
      <c r="K187" t="s">
        <v>2858</v>
      </c>
      <c r="L187" s="2">
        <v>0</v>
      </c>
      <c r="M187" t="s">
        <v>31</v>
      </c>
      <c r="N187" t="s">
        <v>129</v>
      </c>
      <c r="P187">
        <v>25</v>
      </c>
      <c r="Q187" t="s">
        <v>2680</v>
      </c>
      <c r="R187" t="s">
        <v>2673</v>
      </c>
      <c r="S187" t="s">
        <v>2673</v>
      </c>
    </row>
    <row r="188" spans="1:19" x14ac:dyDescent="0.25">
      <c r="A188" t="s">
        <v>570</v>
      </c>
      <c r="B188" t="s">
        <v>571</v>
      </c>
      <c r="C188" t="s">
        <v>568</v>
      </c>
      <c r="D188" t="s">
        <v>17</v>
      </c>
      <c r="E188" t="s">
        <v>18</v>
      </c>
      <c r="F188" t="s">
        <v>28</v>
      </c>
      <c r="G188" t="s">
        <v>98</v>
      </c>
      <c r="H188">
        <v>29</v>
      </c>
      <c r="I188" t="s">
        <v>572</v>
      </c>
      <c r="J188">
        <v>2019</v>
      </c>
      <c r="K188" t="s">
        <v>2859</v>
      </c>
      <c r="L188" s="2">
        <v>0</v>
      </c>
      <c r="M188" t="s">
        <v>106</v>
      </c>
      <c r="N188" t="s">
        <v>113</v>
      </c>
      <c r="P188">
        <v>5</v>
      </c>
      <c r="Q188" t="s">
        <v>2672</v>
      </c>
      <c r="R188" t="s">
        <v>2670</v>
      </c>
      <c r="S188" t="s">
        <v>2673</v>
      </c>
    </row>
    <row r="189" spans="1:19" x14ac:dyDescent="0.25">
      <c r="A189" t="s">
        <v>573</v>
      </c>
      <c r="B189" t="s">
        <v>574</v>
      </c>
      <c r="C189" t="s">
        <v>61</v>
      </c>
      <c r="D189" t="s">
        <v>92</v>
      </c>
      <c r="E189" t="s">
        <v>37</v>
      </c>
      <c r="F189" t="s">
        <v>28</v>
      </c>
      <c r="G189" t="s">
        <v>98</v>
      </c>
      <c r="H189">
        <v>38</v>
      </c>
      <c r="I189" s="1">
        <v>42405</v>
      </c>
      <c r="J189">
        <v>2016</v>
      </c>
      <c r="K189" t="s">
        <v>2860</v>
      </c>
      <c r="L189" s="2">
        <v>0</v>
      </c>
      <c r="M189" t="s">
        <v>106</v>
      </c>
      <c r="N189" t="s">
        <v>113</v>
      </c>
      <c r="P189">
        <v>8</v>
      </c>
      <c r="Q189" t="s">
        <v>2672</v>
      </c>
      <c r="R189" t="s">
        <v>2670</v>
      </c>
      <c r="S189" t="s">
        <v>2670</v>
      </c>
    </row>
    <row r="190" spans="1:19" x14ac:dyDescent="0.25">
      <c r="A190" t="s">
        <v>575</v>
      </c>
      <c r="B190" t="s">
        <v>576</v>
      </c>
      <c r="C190" t="s">
        <v>16</v>
      </c>
      <c r="D190" t="s">
        <v>75</v>
      </c>
      <c r="E190" t="s">
        <v>18</v>
      </c>
      <c r="F190" t="s">
        <v>28</v>
      </c>
      <c r="G190" t="s">
        <v>98</v>
      </c>
      <c r="H190">
        <v>29</v>
      </c>
      <c r="I190" s="1">
        <v>43713</v>
      </c>
      <c r="J190">
        <v>2019</v>
      </c>
      <c r="K190" t="s">
        <v>2861</v>
      </c>
      <c r="L190" s="2">
        <v>0.15</v>
      </c>
      <c r="M190" t="s">
        <v>106</v>
      </c>
      <c r="N190" t="s">
        <v>268</v>
      </c>
      <c r="P190">
        <v>5</v>
      </c>
      <c r="Q190" t="s">
        <v>2669</v>
      </c>
      <c r="R190" t="s">
        <v>2670</v>
      </c>
      <c r="S190" t="s">
        <v>2673</v>
      </c>
    </row>
    <row r="191" spans="1:19" x14ac:dyDescent="0.25">
      <c r="A191" t="s">
        <v>577</v>
      </c>
      <c r="B191" t="s">
        <v>578</v>
      </c>
      <c r="C191" t="s">
        <v>164</v>
      </c>
      <c r="D191" t="s">
        <v>75</v>
      </c>
      <c r="E191" t="s">
        <v>27</v>
      </c>
      <c r="F191" t="s">
        <v>28</v>
      </c>
      <c r="G191" t="s">
        <v>38</v>
      </c>
      <c r="H191">
        <v>33</v>
      </c>
      <c r="I191" s="1">
        <v>42833</v>
      </c>
      <c r="J191">
        <v>2017</v>
      </c>
      <c r="K191" t="s">
        <v>2862</v>
      </c>
      <c r="L191" s="2">
        <v>0</v>
      </c>
      <c r="M191" t="s">
        <v>21</v>
      </c>
      <c r="N191" t="s">
        <v>101</v>
      </c>
      <c r="P191">
        <v>7</v>
      </c>
      <c r="Q191" t="s">
        <v>2672</v>
      </c>
      <c r="R191" t="s">
        <v>2670</v>
      </c>
      <c r="S191" t="s">
        <v>2670</v>
      </c>
    </row>
    <row r="192" spans="1:19" x14ac:dyDescent="0.25">
      <c r="A192" t="s">
        <v>579</v>
      </c>
      <c r="B192" t="s">
        <v>580</v>
      </c>
      <c r="C192" t="s">
        <v>16</v>
      </c>
      <c r="D192" t="s">
        <v>53</v>
      </c>
      <c r="E192" t="s">
        <v>37</v>
      </c>
      <c r="F192" t="s">
        <v>28</v>
      </c>
      <c r="G192" t="s">
        <v>38</v>
      </c>
      <c r="H192">
        <v>50</v>
      </c>
      <c r="I192" t="s">
        <v>581</v>
      </c>
      <c r="J192">
        <v>2003</v>
      </c>
      <c r="K192" t="s">
        <v>2863</v>
      </c>
      <c r="L192" s="2">
        <v>0.13</v>
      </c>
      <c r="M192" t="s">
        <v>21</v>
      </c>
      <c r="N192" t="s">
        <v>101</v>
      </c>
      <c r="P192">
        <v>21</v>
      </c>
      <c r="Q192" t="s">
        <v>2669</v>
      </c>
      <c r="R192" t="s">
        <v>2673</v>
      </c>
      <c r="S192" t="s">
        <v>2670</v>
      </c>
    </row>
    <row r="193" spans="1:19" x14ac:dyDescent="0.25">
      <c r="A193" t="s">
        <v>582</v>
      </c>
      <c r="B193" t="s">
        <v>583</v>
      </c>
      <c r="C193" t="s">
        <v>52</v>
      </c>
      <c r="D193" t="s">
        <v>53</v>
      </c>
      <c r="E193" t="s">
        <v>27</v>
      </c>
      <c r="F193" t="s">
        <v>19</v>
      </c>
      <c r="G193" t="s">
        <v>29</v>
      </c>
      <c r="H193">
        <v>46</v>
      </c>
      <c r="I193" t="s">
        <v>584</v>
      </c>
      <c r="J193">
        <v>2004</v>
      </c>
      <c r="K193" t="s">
        <v>2864</v>
      </c>
      <c r="L193" s="2">
        <v>0</v>
      </c>
      <c r="M193" t="s">
        <v>31</v>
      </c>
      <c r="N193" t="s">
        <v>129</v>
      </c>
      <c r="P193">
        <v>20</v>
      </c>
      <c r="Q193" t="s">
        <v>2672</v>
      </c>
      <c r="R193" t="s">
        <v>2673</v>
      </c>
      <c r="S193" t="s">
        <v>2670</v>
      </c>
    </row>
    <row r="194" spans="1:19" x14ac:dyDescent="0.25">
      <c r="A194" t="s">
        <v>585</v>
      </c>
      <c r="B194" t="s">
        <v>586</v>
      </c>
      <c r="C194" t="s">
        <v>128</v>
      </c>
      <c r="D194" t="s">
        <v>79</v>
      </c>
      <c r="E194" t="s">
        <v>54</v>
      </c>
      <c r="F194" t="s">
        <v>28</v>
      </c>
      <c r="G194" t="s">
        <v>29</v>
      </c>
      <c r="H194">
        <v>57</v>
      </c>
      <c r="I194" t="s">
        <v>587</v>
      </c>
      <c r="J194">
        <v>1999</v>
      </c>
      <c r="K194" t="s">
        <v>2865</v>
      </c>
      <c r="L194" s="2">
        <v>0.1</v>
      </c>
      <c r="M194" t="s">
        <v>31</v>
      </c>
      <c r="N194" t="s">
        <v>86</v>
      </c>
      <c r="P194">
        <v>25</v>
      </c>
      <c r="Q194" t="s">
        <v>2672</v>
      </c>
      <c r="R194" t="s">
        <v>2673</v>
      </c>
      <c r="S194" t="s">
        <v>2670</v>
      </c>
    </row>
    <row r="195" spans="1:19" x14ac:dyDescent="0.25">
      <c r="A195" t="s">
        <v>588</v>
      </c>
      <c r="B195" t="s">
        <v>589</v>
      </c>
      <c r="C195" t="s">
        <v>35</v>
      </c>
      <c r="D195" t="s">
        <v>53</v>
      </c>
      <c r="E195" t="s">
        <v>54</v>
      </c>
      <c r="F195" t="s">
        <v>19</v>
      </c>
      <c r="G195" t="s">
        <v>98</v>
      </c>
      <c r="H195">
        <v>49</v>
      </c>
      <c r="I195" s="1">
        <v>35830</v>
      </c>
      <c r="J195">
        <v>1998</v>
      </c>
      <c r="K195" t="s">
        <v>2866</v>
      </c>
      <c r="L195" s="2">
        <v>0.3</v>
      </c>
      <c r="M195" t="s">
        <v>21</v>
      </c>
      <c r="N195" t="s">
        <v>49</v>
      </c>
      <c r="P195">
        <v>26</v>
      </c>
      <c r="Q195" t="s">
        <v>2669</v>
      </c>
      <c r="R195" t="s">
        <v>2673</v>
      </c>
      <c r="S195" t="s">
        <v>2673</v>
      </c>
    </row>
    <row r="196" spans="1:19" x14ac:dyDescent="0.25">
      <c r="A196" t="s">
        <v>590</v>
      </c>
      <c r="B196" t="s">
        <v>591</v>
      </c>
      <c r="C196" t="s">
        <v>592</v>
      </c>
      <c r="D196" t="s">
        <v>17</v>
      </c>
      <c r="E196" t="s">
        <v>27</v>
      </c>
      <c r="F196" t="s">
        <v>28</v>
      </c>
      <c r="G196" t="s">
        <v>20</v>
      </c>
      <c r="H196">
        <v>54</v>
      </c>
      <c r="I196" t="s">
        <v>593</v>
      </c>
      <c r="J196">
        <v>2010</v>
      </c>
      <c r="K196" t="s">
        <v>2867</v>
      </c>
      <c r="L196" s="2">
        <v>0</v>
      </c>
      <c r="M196" t="s">
        <v>21</v>
      </c>
      <c r="N196" t="s">
        <v>101</v>
      </c>
      <c r="P196">
        <v>13</v>
      </c>
      <c r="Q196" t="s">
        <v>2672</v>
      </c>
      <c r="R196" t="s">
        <v>2673</v>
      </c>
      <c r="S196" t="s">
        <v>2673</v>
      </c>
    </row>
    <row r="197" spans="1:19" x14ac:dyDescent="0.25">
      <c r="A197" t="s">
        <v>594</v>
      </c>
      <c r="B197" t="s">
        <v>595</v>
      </c>
      <c r="C197" t="s">
        <v>58</v>
      </c>
      <c r="D197" t="s">
        <v>53</v>
      </c>
      <c r="E197" t="s">
        <v>54</v>
      </c>
      <c r="F197" t="s">
        <v>28</v>
      </c>
      <c r="G197" t="s">
        <v>29</v>
      </c>
      <c r="H197">
        <v>28</v>
      </c>
      <c r="I197" t="s">
        <v>596</v>
      </c>
      <c r="J197">
        <v>2021</v>
      </c>
      <c r="K197" t="s">
        <v>2868</v>
      </c>
      <c r="L197" s="2">
        <v>0.06</v>
      </c>
      <c r="M197" t="s">
        <v>31</v>
      </c>
      <c r="N197" t="s">
        <v>86</v>
      </c>
      <c r="P197">
        <v>3</v>
      </c>
      <c r="Q197" t="s">
        <v>2669</v>
      </c>
      <c r="R197" t="s">
        <v>2670</v>
      </c>
      <c r="S197" t="s">
        <v>2673</v>
      </c>
    </row>
    <row r="198" spans="1:19" x14ac:dyDescent="0.25">
      <c r="A198" t="s">
        <v>597</v>
      </c>
      <c r="B198" t="s">
        <v>598</v>
      </c>
      <c r="C198" t="s">
        <v>61</v>
      </c>
      <c r="D198" t="s">
        <v>92</v>
      </c>
      <c r="E198" t="s">
        <v>27</v>
      </c>
      <c r="F198" t="s">
        <v>28</v>
      </c>
      <c r="G198" t="s">
        <v>98</v>
      </c>
      <c r="H198">
        <v>30</v>
      </c>
      <c r="I198" t="s">
        <v>599</v>
      </c>
      <c r="J198">
        <v>2018</v>
      </c>
      <c r="K198" t="s">
        <v>2869</v>
      </c>
      <c r="L198" s="2">
        <v>0</v>
      </c>
      <c r="M198" t="s">
        <v>106</v>
      </c>
      <c r="N198" t="s">
        <v>268</v>
      </c>
      <c r="P198">
        <v>6</v>
      </c>
      <c r="Q198" t="s">
        <v>2672</v>
      </c>
      <c r="R198" t="s">
        <v>2670</v>
      </c>
      <c r="S198" t="s">
        <v>2673</v>
      </c>
    </row>
    <row r="199" spans="1:19" x14ac:dyDescent="0.25">
      <c r="A199" t="s">
        <v>600</v>
      </c>
      <c r="B199" t="s">
        <v>601</v>
      </c>
      <c r="C199" t="s">
        <v>91</v>
      </c>
      <c r="D199" t="s">
        <v>53</v>
      </c>
      <c r="E199" t="s">
        <v>27</v>
      </c>
      <c r="F199" t="s">
        <v>19</v>
      </c>
      <c r="G199" t="s">
        <v>29</v>
      </c>
      <c r="H199">
        <v>36</v>
      </c>
      <c r="I199" t="s">
        <v>602</v>
      </c>
      <c r="J199">
        <v>2014</v>
      </c>
      <c r="K199" t="s">
        <v>2870</v>
      </c>
      <c r="L199" s="2">
        <v>0.3</v>
      </c>
      <c r="M199" t="s">
        <v>31</v>
      </c>
      <c r="N199" t="s">
        <v>86</v>
      </c>
      <c r="P199">
        <v>10</v>
      </c>
      <c r="Q199" t="s">
        <v>2669</v>
      </c>
      <c r="R199" t="s">
        <v>2670</v>
      </c>
      <c r="S199" t="s">
        <v>2673</v>
      </c>
    </row>
    <row r="200" spans="1:19" x14ac:dyDescent="0.25">
      <c r="A200" t="s">
        <v>603</v>
      </c>
      <c r="B200" t="s">
        <v>604</v>
      </c>
      <c r="C200" t="s">
        <v>592</v>
      </c>
      <c r="D200" t="s">
        <v>17</v>
      </c>
      <c r="E200" t="s">
        <v>27</v>
      </c>
      <c r="F200" t="s">
        <v>19</v>
      </c>
      <c r="G200" t="s">
        <v>98</v>
      </c>
      <c r="H200">
        <v>36</v>
      </c>
      <c r="I200" t="s">
        <v>605</v>
      </c>
      <c r="J200">
        <v>2019</v>
      </c>
      <c r="K200" t="s">
        <v>2871</v>
      </c>
      <c r="L200" s="2">
        <v>0</v>
      </c>
      <c r="M200" t="s">
        <v>21</v>
      </c>
      <c r="N200" t="s">
        <v>101</v>
      </c>
      <c r="P200">
        <v>4</v>
      </c>
      <c r="Q200" t="s">
        <v>2672</v>
      </c>
      <c r="R200" t="s">
        <v>2670</v>
      </c>
      <c r="S200" t="s">
        <v>2670</v>
      </c>
    </row>
    <row r="201" spans="1:19" x14ac:dyDescent="0.25">
      <c r="A201" t="s">
        <v>606</v>
      </c>
      <c r="B201" t="s">
        <v>607</v>
      </c>
      <c r="C201" t="s">
        <v>91</v>
      </c>
      <c r="D201" t="s">
        <v>92</v>
      </c>
      <c r="E201" t="s">
        <v>54</v>
      </c>
      <c r="F201" t="s">
        <v>19</v>
      </c>
      <c r="G201" t="s">
        <v>20</v>
      </c>
      <c r="H201">
        <v>30</v>
      </c>
      <c r="I201" t="s">
        <v>608</v>
      </c>
      <c r="J201">
        <v>2016</v>
      </c>
      <c r="K201" t="s">
        <v>2872</v>
      </c>
      <c r="L201" s="2">
        <v>0.32</v>
      </c>
      <c r="M201" t="s">
        <v>21</v>
      </c>
      <c r="N201" t="s">
        <v>101</v>
      </c>
      <c r="O201" t="s">
        <v>609</v>
      </c>
      <c r="P201">
        <v>1</v>
      </c>
      <c r="Q201" t="s">
        <v>2669</v>
      </c>
      <c r="R201" t="s">
        <v>2670</v>
      </c>
      <c r="S201" t="s">
        <v>2670</v>
      </c>
    </row>
    <row r="202" spans="1:19" x14ac:dyDescent="0.25">
      <c r="A202" t="s">
        <v>610</v>
      </c>
      <c r="B202" t="s">
        <v>611</v>
      </c>
      <c r="C202" t="s">
        <v>378</v>
      </c>
      <c r="D202" t="s">
        <v>17</v>
      </c>
      <c r="E202" t="s">
        <v>27</v>
      </c>
      <c r="F202" t="s">
        <v>28</v>
      </c>
      <c r="G202" t="s">
        <v>98</v>
      </c>
      <c r="H202">
        <v>29</v>
      </c>
      <c r="I202" s="1">
        <v>43044</v>
      </c>
      <c r="J202">
        <v>2017</v>
      </c>
      <c r="K202" t="s">
        <v>2873</v>
      </c>
      <c r="L202" s="2">
        <v>0</v>
      </c>
      <c r="M202" t="s">
        <v>21</v>
      </c>
      <c r="N202" t="s">
        <v>22</v>
      </c>
      <c r="P202">
        <v>7</v>
      </c>
      <c r="Q202" t="s">
        <v>2672</v>
      </c>
      <c r="R202" t="s">
        <v>2670</v>
      </c>
      <c r="S202" t="s">
        <v>2670</v>
      </c>
    </row>
    <row r="203" spans="1:19" x14ac:dyDescent="0.25">
      <c r="A203" t="s">
        <v>612</v>
      </c>
      <c r="B203" t="s">
        <v>613</v>
      </c>
      <c r="C203" t="s">
        <v>61</v>
      </c>
      <c r="D203" t="s">
        <v>53</v>
      </c>
      <c r="E203" t="s">
        <v>54</v>
      </c>
      <c r="F203" t="s">
        <v>19</v>
      </c>
      <c r="G203" t="s">
        <v>98</v>
      </c>
      <c r="H203">
        <v>47</v>
      </c>
      <c r="I203" s="1">
        <v>42253</v>
      </c>
      <c r="J203">
        <v>2015</v>
      </c>
      <c r="K203" t="s">
        <v>2874</v>
      </c>
      <c r="L203" s="2">
        <v>0</v>
      </c>
      <c r="M203" t="s">
        <v>21</v>
      </c>
      <c r="N203" t="s">
        <v>22</v>
      </c>
      <c r="P203">
        <v>9</v>
      </c>
      <c r="Q203" t="s">
        <v>2680</v>
      </c>
      <c r="R203" t="s">
        <v>2670</v>
      </c>
      <c r="S203" t="s">
        <v>2670</v>
      </c>
    </row>
    <row r="204" spans="1:19" x14ac:dyDescent="0.25">
      <c r="A204" t="s">
        <v>614</v>
      </c>
      <c r="B204" t="s">
        <v>615</v>
      </c>
      <c r="C204" t="s">
        <v>91</v>
      </c>
      <c r="D204" t="s">
        <v>79</v>
      </c>
      <c r="E204" t="s">
        <v>27</v>
      </c>
      <c r="F204" t="s">
        <v>28</v>
      </c>
      <c r="G204" t="s">
        <v>29</v>
      </c>
      <c r="H204">
        <v>35</v>
      </c>
      <c r="I204" s="1">
        <v>40826</v>
      </c>
      <c r="J204">
        <v>2011</v>
      </c>
      <c r="K204" t="s">
        <v>2875</v>
      </c>
      <c r="L204" s="2">
        <v>0.39</v>
      </c>
      <c r="M204" t="s">
        <v>21</v>
      </c>
      <c r="N204" t="s">
        <v>22</v>
      </c>
      <c r="P204">
        <v>13</v>
      </c>
      <c r="Q204" t="s">
        <v>2669</v>
      </c>
      <c r="R204" t="s">
        <v>2673</v>
      </c>
      <c r="S204" t="s">
        <v>2670</v>
      </c>
    </row>
    <row r="205" spans="1:19" x14ac:dyDescent="0.25">
      <c r="A205" t="s">
        <v>616</v>
      </c>
      <c r="B205" t="s">
        <v>617</v>
      </c>
      <c r="C205" t="s">
        <v>349</v>
      </c>
      <c r="D205" t="s">
        <v>79</v>
      </c>
      <c r="E205" t="s">
        <v>27</v>
      </c>
      <c r="F205" t="s">
        <v>19</v>
      </c>
      <c r="G205" t="s">
        <v>38</v>
      </c>
      <c r="H205">
        <v>25</v>
      </c>
      <c r="I205" t="s">
        <v>618</v>
      </c>
      <c r="J205">
        <v>2020</v>
      </c>
      <c r="K205" t="s">
        <v>2876</v>
      </c>
      <c r="L205" s="2">
        <v>0</v>
      </c>
      <c r="M205" t="s">
        <v>21</v>
      </c>
      <c r="N205" t="s">
        <v>49</v>
      </c>
      <c r="P205">
        <v>4</v>
      </c>
      <c r="Q205" t="s">
        <v>2672</v>
      </c>
      <c r="R205" t="s">
        <v>2670</v>
      </c>
      <c r="S205" t="s">
        <v>2670</v>
      </c>
    </row>
    <row r="206" spans="1:19" x14ac:dyDescent="0.25">
      <c r="A206" t="s">
        <v>619</v>
      </c>
      <c r="B206" t="s">
        <v>620</v>
      </c>
      <c r="C206" t="s">
        <v>35</v>
      </c>
      <c r="D206" t="s">
        <v>79</v>
      </c>
      <c r="E206" t="s">
        <v>37</v>
      </c>
      <c r="F206" t="s">
        <v>28</v>
      </c>
      <c r="G206" t="s">
        <v>29</v>
      </c>
      <c r="H206">
        <v>45</v>
      </c>
      <c r="I206" t="s">
        <v>621</v>
      </c>
      <c r="J206">
        <v>2014</v>
      </c>
      <c r="K206" t="s">
        <v>2877</v>
      </c>
      <c r="L206" s="2">
        <v>0.22</v>
      </c>
      <c r="M206" t="s">
        <v>21</v>
      </c>
      <c r="N206" t="s">
        <v>63</v>
      </c>
      <c r="P206">
        <v>10</v>
      </c>
      <c r="Q206" t="s">
        <v>2669</v>
      </c>
      <c r="R206" t="s">
        <v>2670</v>
      </c>
      <c r="S206" t="s">
        <v>2670</v>
      </c>
    </row>
    <row r="207" spans="1:19" x14ac:dyDescent="0.25">
      <c r="A207" t="s">
        <v>622</v>
      </c>
      <c r="B207" t="s">
        <v>623</v>
      </c>
      <c r="C207" t="s">
        <v>624</v>
      </c>
      <c r="D207" t="s">
        <v>17</v>
      </c>
      <c r="E207" t="s">
        <v>54</v>
      </c>
      <c r="F207" t="s">
        <v>28</v>
      </c>
      <c r="G207" t="s">
        <v>38</v>
      </c>
      <c r="H207">
        <v>58</v>
      </c>
      <c r="I207" t="s">
        <v>625</v>
      </c>
      <c r="J207">
        <v>1993</v>
      </c>
      <c r="K207" t="s">
        <v>2878</v>
      </c>
      <c r="L207" s="2">
        <v>0</v>
      </c>
      <c r="M207" t="s">
        <v>21</v>
      </c>
      <c r="N207" t="s">
        <v>49</v>
      </c>
      <c r="P207">
        <v>31</v>
      </c>
      <c r="Q207" t="s">
        <v>2672</v>
      </c>
      <c r="R207" t="s">
        <v>2673</v>
      </c>
      <c r="S207" t="s">
        <v>2673</v>
      </c>
    </row>
    <row r="208" spans="1:19" x14ac:dyDescent="0.25">
      <c r="A208" t="s">
        <v>626</v>
      </c>
      <c r="B208" t="s">
        <v>627</v>
      </c>
      <c r="C208" t="s">
        <v>216</v>
      </c>
      <c r="D208" t="s">
        <v>79</v>
      </c>
      <c r="E208" t="s">
        <v>37</v>
      </c>
      <c r="F208" t="s">
        <v>28</v>
      </c>
      <c r="G208" t="s">
        <v>38</v>
      </c>
      <c r="H208">
        <v>51</v>
      </c>
      <c r="I208" s="1">
        <v>36413</v>
      </c>
      <c r="J208">
        <v>1999</v>
      </c>
      <c r="K208" t="s">
        <v>2879</v>
      </c>
      <c r="L208" s="2">
        <v>0</v>
      </c>
      <c r="M208" t="s">
        <v>21</v>
      </c>
      <c r="N208" t="s">
        <v>69</v>
      </c>
      <c r="P208">
        <v>25</v>
      </c>
      <c r="Q208" t="s">
        <v>2672</v>
      </c>
      <c r="R208" t="s">
        <v>2673</v>
      </c>
      <c r="S208" t="s">
        <v>2670</v>
      </c>
    </row>
    <row r="209" spans="1:19" x14ac:dyDescent="0.25">
      <c r="A209" t="s">
        <v>628</v>
      </c>
      <c r="B209" t="s">
        <v>629</v>
      </c>
      <c r="C209" t="s">
        <v>58</v>
      </c>
      <c r="D209" t="s">
        <v>75</v>
      </c>
      <c r="E209" t="s">
        <v>18</v>
      </c>
      <c r="F209" t="s">
        <v>28</v>
      </c>
      <c r="G209" t="s">
        <v>29</v>
      </c>
      <c r="H209">
        <v>48</v>
      </c>
      <c r="I209" t="s">
        <v>630</v>
      </c>
      <c r="J209">
        <v>2004</v>
      </c>
      <c r="K209" t="s">
        <v>2880</v>
      </c>
      <c r="L209" s="2">
        <v>7.0000000000000007E-2</v>
      </c>
      <c r="M209" t="s">
        <v>31</v>
      </c>
      <c r="N209" t="s">
        <v>153</v>
      </c>
      <c r="P209">
        <v>20</v>
      </c>
      <c r="Q209" t="s">
        <v>2669</v>
      </c>
      <c r="R209" t="s">
        <v>2673</v>
      </c>
      <c r="S209" t="s">
        <v>2670</v>
      </c>
    </row>
    <row r="210" spans="1:19" x14ac:dyDescent="0.25">
      <c r="A210" t="s">
        <v>631</v>
      </c>
      <c r="B210" t="s">
        <v>632</v>
      </c>
      <c r="C210" t="s">
        <v>47</v>
      </c>
      <c r="D210" t="s">
        <v>53</v>
      </c>
      <c r="E210" t="s">
        <v>54</v>
      </c>
      <c r="F210" t="s">
        <v>28</v>
      </c>
      <c r="G210" t="s">
        <v>20</v>
      </c>
      <c r="H210">
        <v>36</v>
      </c>
      <c r="I210" t="s">
        <v>633</v>
      </c>
      <c r="J210">
        <v>2021</v>
      </c>
      <c r="K210" t="s">
        <v>2881</v>
      </c>
      <c r="L210" s="2">
        <v>0</v>
      </c>
      <c r="M210" t="s">
        <v>21</v>
      </c>
      <c r="N210" t="s">
        <v>40</v>
      </c>
      <c r="P210">
        <v>2</v>
      </c>
      <c r="Q210" t="s">
        <v>2672</v>
      </c>
      <c r="R210" t="s">
        <v>2670</v>
      </c>
      <c r="S210" t="s">
        <v>2673</v>
      </c>
    </row>
    <row r="211" spans="1:19" x14ac:dyDescent="0.25">
      <c r="A211" t="s">
        <v>634</v>
      </c>
      <c r="B211" t="s">
        <v>635</v>
      </c>
      <c r="C211" t="s">
        <v>91</v>
      </c>
      <c r="D211" t="s">
        <v>67</v>
      </c>
      <c r="E211" t="s">
        <v>18</v>
      </c>
      <c r="F211" t="s">
        <v>28</v>
      </c>
      <c r="G211" t="s">
        <v>29</v>
      </c>
      <c r="H211">
        <v>59</v>
      </c>
      <c r="I211" t="s">
        <v>636</v>
      </c>
      <c r="J211">
        <v>2011</v>
      </c>
      <c r="K211" t="s">
        <v>2882</v>
      </c>
      <c r="L211" s="2">
        <v>0.4</v>
      </c>
      <c r="M211" t="s">
        <v>21</v>
      </c>
      <c r="N211" t="s">
        <v>40</v>
      </c>
      <c r="P211">
        <v>13</v>
      </c>
      <c r="Q211" t="s">
        <v>2669</v>
      </c>
      <c r="R211" t="s">
        <v>2673</v>
      </c>
      <c r="S211" t="s">
        <v>2673</v>
      </c>
    </row>
    <row r="212" spans="1:19" x14ac:dyDescent="0.25">
      <c r="A212" t="s">
        <v>637</v>
      </c>
      <c r="B212" t="s">
        <v>638</v>
      </c>
      <c r="C212" t="s">
        <v>52</v>
      </c>
      <c r="D212" t="s">
        <v>53</v>
      </c>
      <c r="E212" t="s">
        <v>37</v>
      </c>
      <c r="F212" t="s">
        <v>19</v>
      </c>
      <c r="G212" t="s">
        <v>98</v>
      </c>
      <c r="H212">
        <v>45</v>
      </c>
      <c r="I212" s="1">
        <v>41917</v>
      </c>
      <c r="J212">
        <v>2014</v>
      </c>
      <c r="K212" t="s">
        <v>2883</v>
      </c>
      <c r="L212" s="2">
        <v>0</v>
      </c>
      <c r="M212" t="s">
        <v>106</v>
      </c>
      <c r="N212" t="s">
        <v>268</v>
      </c>
      <c r="P212">
        <v>10</v>
      </c>
      <c r="Q212" t="s">
        <v>2672</v>
      </c>
      <c r="R212" t="s">
        <v>2670</v>
      </c>
      <c r="S212" t="s">
        <v>2673</v>
      </c>
    </row>
    <row r="213" spans="1:19" x14ac:dyDescent="0.25">
      <c r="A213" t="s">
        <v>639</v>
      </c>
      <c r="B213" t="s">
        <v>640</v>
      </c>
      <c r="C213" t="s">
        <v>16</v>
      </c>
      <c r="D213" t="s">
        <v>53</v>
      </c>
      <c r="E213" t="s">
        <v>27</v>
      </c>
      <c r="F213" t="s">
        <v>28</v>
      </c>
      <c r="G213" t="s">
        <v>38</v>
      </c>
      <c r="H213">
        <v>29</v>
      </c>
      <c r="I213" t="s">
        <v>641</v>
      </c>
      <c r="J213">
        <v>2017</v>
      </c>
      <c r="K213" t="s">
        <v>2884</v>
      </c>
      <c r="L213" s="2">
        <v>0.15</v>
      </c>
      <c r="M213" t="s">
        <v>21</v>
      </c>
      <c r="N213" t="s">
        <v>22</v>
      </c>
      <c r="P213">
        <v>7</v>
      </c>
      <c r="Q213" t="s">
        <v>2669</v>
      </c>
      <c r="R213" t="s">
        <v>2670</v>
      </c>
      <c r="S213" t="s">
        <v>2670</v>
      </c>
    </row>
    <row r="214" spans="1:19" x14ac:dyDescent="0.25">
      <c r="A214" t="s">
        <v>642</v>
      </c>
      <c r="B214" t="s">
        <v>643</v>
      </c>
      <c r="C214" t="s">
        <v>47</v>
      </c>
      <c r="D214" t="s">
        <v>67</v>
      </c>
      <c r="E214" t="s">
        <v>37</v>
      </c>
      <c r="F214" t="s">
        <v>28</v>
      </c>
      <c r="G214" t="s">
        <v>38</v>
      </c>
      <c r="H214">
        <v>62</v>
      </c>
      <c r="I214" t="s">
        <v>644</v>
      </c>
      <c r="J214">
        <v>2003</v>
      </c>
      <c r="K214" t="s">
        <v>2885</v>
      </c>
      <c r="L214" s="2">
        <v>0</v>
      </c>
      <c r="M214" t="s">
        <v>21</v>
      </c>
      <c r="N214" t="s">
        <v>22</v>
      </c>
      <c r="P214">
        <v>21</v>
      </c>
      <c r="Q214" t="s">
        <v>2672</v>
      </c>
      <c r="R214" t="s">
        <v>2673</v>
      </c>
      <c r="S214" t="s">
        <v>2673</v>
      </c>
    </row>
    <row r="215" spans="1:19" x14ac:dyDescent="0.25">
      <c r="A215" t="s">
        <v>645</v>
      </c>
      <c r="B215" t="s">
        <v>646</v>
      </c>
      <c r="C215" t="s">
        <v>58</v>
      </c>
      <c r="D215" t="s">
        <v>17</v>
      </c>
      <c r="E215" t="s">
        <v>54</v>
      </c>
      <c r="F215" t="s">
        <v>28</v>
      </c>
      <c r="G215" t="s">
        <v>29</v>
      </c>
      <c r="H215">
        <v>51</v>
      </c>
      <c r="I215" t="s">
        <v>647</v>
      </c>
      <c r="J215">
        <v>1994</v>
      </c>
      <c r="K215" t="s">
        <v>2886</v>
      </c>
      <c r="L215" s="2">
        <v>0.05</v>
      </c>
      <c r="M215" t="s">
        <v>31</v>
      </c>
      <c r="N215" t="s">
        <v>86</v>
      </c>
      <c r="P215">
        <v>30</v>
      </c>
      <c r="Q215" t="s">
        <v>2669</v>
      </c>
      <c r="R215" t="s">
        <v>2673</v>
      </c>
      <c r="S215" t="s">
        <v>2670</v>
      </c>
    </row>
    <row r="216" spans="1:19" x14ac:dyDescent="0.25">
      <c r="A216" t="s">
        <v>648</v>
      </c>
      <c r="B216" t="s">
        <v>649</v>
      </c>
      <c r="C216" t="s">
        <v>349</v>
      </c>
      <c r="D216" t="s">
        <v>79</v>
      </c>
      <c r="E216" t="s">
        <v>18</v>
      </c>
      <c r="F216" t="s">
        <v>28</v>
      </c>
      <c r="G216" t="s">
        <v>98</v>
      </c>
      <c r="H216">
        <v>47</v>
      </c>
      <c r="I216" t="s">
        <v>650</v>
      </c>
      <c r="J216">
        <v>1998</v>
      </c>
      <c r="K216" t="s">
        <v>2887</v>
      </c>
      <c r="L216" s="2">
        <v>0</v>
      </c>
      <c r="M216" t="s">
        <v>21</v>
      </c>
      <c r="N216" t="s">
        <v>69</v>
      </c>
      <c r="P216">
        <v>26</v>
      </c>
      <c r="Q216" t="s">
        <v>2672</v>
      </c>
      <c r="R216" t="s">
        <v>2673</v>
      </c>
      <c r="S216" t="s">
        <v>2670</v>
      </c>
    </row>
    <row r="217" spans="1:19" x14ac:dyDescent="0.25">
      <c r="A217" t="s">
        <v>651</v>
      </c>
      <c r="B217" t="s">
        <v>652</v>
      </c>
      <c r="C217" t="s">
        <v>78</v>
      </c>
      <c r="D217" t="s">
        <v>79</v>
      </c>
      <c r="E217" t="s">
        <v>27</v>
      </c>
      <c r="F217" t="s">
        <v>28</v>
      </c>
      <c r="G217" t="s">
        <v>98</v>
      </c>
      <c r="H217">
        <v>40</v>
      </c>
      <c r="I217" t="s">
        <v>653</v>
      </c>
      <c r="J217">
        <v>2008</v>
      </c>
      <c r="K217" t="s">
        <v>2888</v>
      </c>
      <c r="L217" s="2">
        <v>0</v>
      </c>
      <c r="M217" t="s">
        <v>106</v>
      </c>
      <c r="N217" t="s">
        <v>107</v>
      </c>
      <c r="P217">
        <v>16</v>
      </c>
      <c r="Q217" t="s">
        <v>2669</v>
      </c>
      <c r="R217" t="s">
        <v>2673</v>
      </c>
      <c r="S217" t="s">
        <v>2673</v>
      </c>
    </row>
    <row r="218" spans="1:19" x14ac:dyDescent="0.25">
      <c r="A218" t="s">
        <v>654</v>
      </c>
      <c r="B218" t="s">
        <v>655</v>
      </c>
      <c r="C218" t="s">
        <v>47</v>
      </c>
      <c r="D218" t="s">
        <v>36</v>
      </c>
      <c r="E218" t="s">
        <v>54</v>
      </c>
      <c r="F218" t="s">
        <v>19</v>
      </c>
      <c r="G218" t="s">
        <v>38</v>
      </c>
      <c r="H218">
        <v>28</v>
      </c>
      <c r="I218" s="1">
        <v>43930</v>
      </c>
      <c r="J218">
        <v>2020</v>
      </c>
      <c r="K218" t="s">
        <v>2889</v>
      </c>
      <c r="L218" s="2">
        <v>0</v>
      </c>
      <c r="M218" t="s">
        <v>21</v>
      </c>
      <c r="N218" t="s">
        <v>40</v>
      </c>
      <c r="P218">
        <v>4</v>
      </c>
      <c r="Q218" t="s">
        <v>2672</v>
      </c>
      <c r="R218" t="s">
        <v>2670</v>
      </c>
      <c r="S218" t="s">
        <v>2673</v>
      </c>
    </row>
    <row r="219" spans="1:19" x14ac:dyDescent="0.25">
      <c r="A219" t="s">
        <v>656</v>
      </c>
      <c r="B219" t="s">
        <v>657</v>
      </c>
      <c r="C219" t="s">
        <v>91</v>
      </c>
      <c r="D219" t="s">
        <v>92</v>
      </c>
      <c r="E219" t="s">
        <v>37</v>
      </c>
      <c r="F219" t="s">
        <v>19</v>
      </c>
      <c r="G219" t="s">
        <v>38</v>
      </c>
      <c r="H219">
        <v>29</v>
      </c>
      <c r="I219" s="1">
        <v>42856</v>
      </c>
      <c r="J219">
        <v>2017</v>
      </c>
      <c r="K219" t="s">
        <v>2890</v>
      </c>
      <c r="L219" s="2">
        <v>0.37</v>
      </c>
      <c r="M219" t="s">
        <v>21</v>
      </c>
      <c r="N219" t="s">
        <v>101</v>
      </c>
      <c r="P219">
        <v>7</v>
      </c>
      <c r="Q219" t="s">
        <v>2669</v>
      </c>
      <c r="R219" t="s">
        <v>2670</v>
      </c>
      <c r="S219" t="s">
        <v>2673</v>
      </c>
    </row>
    <row r="220" spans="1:19" x14ac:dyDescent="0.25">
      <c r="A220" t="s">
        <v>658</v>
      </c>
      <c r="B220" t="s">
        <v>659</v>
      </c>
      <c r="C220" t="s">
        <v>47</v>
      </c>
      <c r="D220" t="s">
        <v>36</v>
      </c>
      <c r="E220" t="s">
        <v>54</v>
      </c>
      <c r="F220" t="s">
        <v>28</v>
      </c>
      <c r="G220" t="s">
        <v>98</v>
      </c>
      <c r="H220">
        <v>46</v>
      </c>
      <c r="I220" t="s">
        <v>660</v>
      </c>
      <c r="J220">
        <v>2013</v>
      </c>
      <c r="K220" t="s">
        <v>2891</v>
      </c>
      <c r="L220" s="2">
        <v>0</v>
      </c>
      <c r="M220" t="s">
        <v>106</v>
      </c>
      <c r="N220" t="s">
        <v>113</v>
      </c>
      <c r="P220">
        <v>11</v>
      </c>
      <c r="Q220" t="s">
        <v>2672</v>
      </c>
      <c r="R220" t="s">
        <v>2673</v>
      </c>
      <c r="S220" t="s">
        <v>2673</v>
      </c>
    </row>
    <row r="221" spans="1:19" x14ac:dyDescent="0.25">
      <c r="A221" t="s">
        <v>661</v>
      </c>
      <c r="B221" t="s">
        <v>662</v>
      </c>
      <c r="C221" t="s">
        <v>372</v>
      </c>
      <c r="D221" t="s">
        <v>53</v>
      </c>
      <c r="E221" t="s">
        <v>37</v>
      </c>
      <c r="F221" t="s">
        <v>28</v>
      </c>
      <c r="G221" t="s">
        <v>98</v>
      </c>
      <c r="H221">
        <v>45</v>
      </c>
      <c r="I221" s="1">
        <v>44471</v>
      </c>
      <c r="J221">
        <v>2021</v>
      </c>
      <c r="K221" t="s">
        <v>2892</v>
      </c>
      <c r="L221" s="2">
        <v>0</v>
      </c>
      <c r="M221" t="s">
        <v>21</v>
      </c>
      <c r="N221" t="s">
        <v>49</v>
      </c>
      <c r="P221">
        <v>3</v>
      </c>
      <c r="Q221" t="s">
        <v>2672</v>
      </c>
      <c r="R221" t="s">
        <v>2670</v>
      </c>
      <c r="S221" t="s">
        <v>2670</v>
      </c>
    </row>
    <row r="222" spans="1:19" x14ac:dyDescent="0.25">
      <c r="A222" t="s">
        <v>663</v>
      </c>
      <c r="B222" t="s">
        <v>664</v>
      </c>
      <c r="C222" t="s">
        <v>91</v>
      </c>
      <c r="D222" t="s">
        <v>79</v>
      </c>
      <c r="E222" t="s">
        <v>27</v>
      </c>
      <c r="F222" t="s">
        <v>19</v>
      </c>
      <c r="G222" t="s">
        <v>38</v>
      </c>
      <c r="H222">
        <v>30</v>
      </c>
      <c r="I222" s="1">
        <v>43254</v>
      </c>
      <c r="J222">
        <v>2018</v>
      </c>
      <c r="K222" t="s">
        <v>2893</v>
      </c>
      <c r="L222" s="2">
        <v>0.36</v>
      </c>
      <c r="M222" t="s">
        <v>21</v>
      </c>
      <c r="N222" t="s">
        <v>101</v>
      </c>
      <c r="P222">
        <v>6</v>
      </c>
      <c r="Q222" t="s">
        <v>2669</v>
      </c>
      <c r="R222" t="s">
        <v>2670</v>
      </c>
      <c r="S222" t="s">
        <v>2670</v>
      </c>
    </row>
    <row r="223" spans="1:19" x14ac:dyDescent="0.25">
      <c r="A223" t="s">
        <v>665</v>
      </c>
      <c r="B223" t="s">
        <v>666</v>
      </c>
      <c r="C223" t="s">
        <v>592</v>
      </c>
      <c r="D223" t="s">
        <v>17</v>
      </c>
      <c r="E223" t="s">
        <v>27</v>
      </c>
      <c r="F223" t="s">
        <v>19</v>
      </c>
      <c r="G223" t="s">
        <v>29</v>
      </c>
      <c r="H223">
        <v>48</v>
      </c>
      <c r="I223" t="s">
        <v>667</v>
      </c>
      <c r="J223">
        <v>2003</v>
      </c>
      <c r="K223" t="s">
        <v>2894</v>
      </c>
      <c r="L223" s="2">
        <v>0</v>
      </c>
      <c r="M223" t="s">
        <v>31</v>
      </c>
      <c r="N223" t="s">
        <v>129</v>
      </c>
      <c r="P223">
        <v>21</v>
      </c>
      <c r="Q223" t="s">
        <v>2672</v>
      </c>
      <c r="R223" t="s">
        <v>2673</v>
      </c>
      <c r="S223" t="s">
        <v>2673</v>
      </c>
    </row>
    <row r="224" spans="1:19" x14ac:dyDescent="0.25">
      <c r="A224" t="s">
        <v>668</v>
      </c>
      <c r="B224" t="s">
        <v>669</v>
      </c>
      <c r="C224" t="s">
        <v>61</v>
      </c>
      <c r="D224" t="s">
        <v>36</v>
      </c>
      <c r="E224" t="s">
        <v>27</v>
      </c>
      <c r="F224" t="s">
        <v>19</v>
      </c>
      <c r="G224" t="s">
        <v>38</v>
      </c>
      <c r="H224">
        <v>51</v>
      </c>
      <c r="I224" t="s">
        <v>670</v>
      </c>
      <c r="J224">
        <v>2017</v>
      </c>
      <c r="K224" t="s">
        <v>2895</v>
      </c>
      <c r="L224" s="2">
        <v>0</v>
      </c>
      <c r="M224" t="s">
        <v>21</v>
      </c>
      <c r="N224" t="s">
        <v>101</v>
      </c>
      <c r="P224">
        <v>7</v>
      </c>
      <c r="Q224" t="s">
        <v>2672</v>
      </c>
      <c r="R224" t="s">
        <v>2670</v>
      </c>
      <c r="S224" t="s">
        <v>2670</v>
      </c>
    </row>
    <row r="225" spans="1:19" x14ac:dyDescent="0.25">
      <c r="A225" t="s">
        <v>671</v>
      </c>
      <c r="B225" t="s">
        <v>672</v>
      </c>
      <c r="C225" t="s">
        <v>47</v>
      </c>
      <c r="D225" t="s">
        <v>53</v>
      </c>
      <c r="E225" t="s">
        <v>54</v>
      </c>
      <c r="F225" t="s">
        <v>19</v>
      </c>
      <c r="G225" t="s">
        <v>38</v>
      </c>
      <c r="H225">
        <v>28</v>
      </c>
      <c r="I225" s="1">
        <v>44262</v>
      </c>
      <c r="J225">
        <v>2021</v>
      </c>
      <c r="K225" t="s">
        <v>2896</v>
      </c>
      <c r="L225" s="2">
        <v>0</v>
      </c>
      <c r="M225" t="s">
        <v>21</v>
      </c>
      <c r="N225" t="s">
        <v>49</v>
      </c>
      <c r="P225">
        <v>3</v>
      </c>
      <c r="Q225" t="s">
        <v>2672</v>
      </c>
      <c r="R225" t="s">
        <v>2670</v>
      </c>
      <c r="S225" t="s">
        <v>2670</v>
      </c>
    </row>
    <row r="226" spans="1:19" x14ac:dyDescent="0.25">
      <c r="A226" t="s">
        <v>673</v>
      </c>
      <c r="B226" t="s">
        <v>674</v>
      </c>
      <c r="C226" t="s">
        <v>252</v>
      </c>
      <c r="D226" t="s">
        <v>17</v>
      </c>
      <c r="E226" t="s">
        <v>27</v>
      </c>
      <c r="F226" t="s">
        <v>19</v>
      </c>
      <c r="G226" t="s">
        <v>38</v>
      </c>
      <c r="H226">
        <v>36</v>
      </c>
      <c r="I226" t="s">
        <v>675</v>
      </c>
      <c r="J226">
        <v>2014</v>
      </c>
      <c r="K226" t="s">
        <v>2897</v>
      </c>
      <c r="L226" s="2">
        <v>0</v>
      </c>
      <c r="M226" t="s">
        <v>21</v>
      </c>
      <c r="N226" t="s">
        <v>40</v>
      </c>
      <c r="P226">
        <v>10</v>
      </c>
      <c r="Q226" t="s">
        <v>2672</v>
      </c>
      <c r="R226" t="s">
        <v>2670</v>
      </c>
      <c r="S226" t="s">
        <v>2673</v>
      </c>
    </row>
    <row r="227" spans="1:19" x14ac:dyDescent="0.25">
      <c r="A227" t="s">
        <v>676</v>
      </c>
      <c r="B227" t="s">
        <v>677</v>
      </c>
      <c r="C227" t="s">
        <v>372</v>
      </c>
      <c r="D227" t="s">
        <v>53</v>
      </c>
      <c r="E227" t="s">
        <v>54</v>
      </c>
      <c r="F227" t="s">
        <v>19</v>
      </c>
      <c r="G227" t="s">
        <v>29</v>
      </c>
      <c r="H227">
        <v>40</v>
      </c>
      <c r="I227" t="s">
        <v>678</v>
      </c>
      <c r="J227">
        <v>2011</v>
      </c>
      <c r="K227" t="s">
        <v>2898</v>
      </c>
      <c r="L227" s="2">
        <v>0</v>
      </c>
      <c r="M227" t="s">
        <v>31</v>
      </c>
      <c r="N227" t="s">
        <v>153</v>
      </c>
      <c r="P227">
        <v>13</v>
      </c>
      <c r="Q227" t="s">
        <v>2672</v>
      </c>
      <c r="R227" t="s">
        <v>2673</v>
      </c>
      <c r="S227" t="s">
        <v>2670</v>
      </c>
    </row>
    <row r="228" spans="1:19" x14ac:dyDescent="0.25">
      <c r="A228" t="s">
        <v>679</v>
      </c>
      <c r="B228" t="s">
        <v>680</v>
      </c>
      <c r="C228" t="s">
        <v>35</v>
      </c>
      <c r="D228" t="s">
        <v>75</v>
      </c>
      <c r="E228" t="s">
        <v>18</v>
      </c>
      <c r="F228" t="s">
        <v>19</v>
      </c>
      <c r="G228" t="s">
        <v>38</v>
      </c>
      <c r="H228">
        <v>51</v>
      </c>
      <c r="I228" t="s">
        <v>681</v>
      </c>
      <c r="J228">
        <v>2021</v>
      </c>
      <c r="K228" t="s">
        <v>2899</v>
      </c>
      <c r="L228" s="2">
        <v>0.19</v>
      </c>
      <c r="M228" t="s">
        <v>21</v>
      </c>
      <c r="N228" t="s">
        <v>49</v>
      </c>
      <c r="P228">
        <v>3</v>
      </c>
      <c r="Q228" t="s">
        <v>2669</v>
      </c>
      <c r="R228" t="s">
        <v>2670</v>
      </c>
      <c r="S228" t="s">
        <v>2670</v>
      </c>
    </row>
    <row r="229" spans="1:19" x14ac:dyDescent="0.25">
      <c r="A229" t="s">
        <v>682</v>
      </c>
      <c r="B229" t="s">
        <v>683</v>
      </c>
      <c r="C229" t="s">
        <v>128</v>
      </c>
      <c r="D229" t="s">
        <v>79</v>
      </c>
      <c r="E229" t="s">
        <v>54</v>
      </c>
      <c r="F229" t="s">
        <v>28</v>
      </c>
      <c r="G229" t="s">
        <v>29</v>
      </c>
      <c r="H229">
        <v>45</v>
      </c>
      <c r="I229" s="1">
        <v>37229</v>
      </c>
      <c r="J229">
        <v>2001</v>
      </c>
      <c r="K229" t="s">
        <v>2900</v>
      </c>
      <c r="L229" s="2">
        <v>0.15</v>
      </c>
      <c r="M229" t="s">
        <v>21</v>
      </c>
      <c r="N229" t="s">
        <v>69</v>
      </c>
      <c r="O229" t="s">
        <v>684</v>
      </c>
      <c r="P229">
        <v>8</v>
      </c>
      <c r="Q229" t="s">
        <v>2672</v>
      </c>
      <c r="R229" t="s">
        <v>2670</v>
      </c>
      <c r="S229" t="s">
        <v>2670</v>
      </c>
    </row>
    <row r="230" spans="1:19" x14ac:dyDescent="0.25">
      <c r="A230" t="s">
        <v>685</v>
      </c>
      <c r="B230" t="s">
        <v>686</v>
      </c>
      <c r="C230" t="s">
        <v>349</v>
      </c>
      <c r="D230" t="s">
        <v>79</v>
      </c>
      <c r="E230" t="s">
        <v>18</v>
      </c>
      <c r="F230" t="s">
        <v>19</v>
      </c>
      <c r="G230" t="s">
        <v>38</v>
      </c>
      <c r="H230">
        <v>44</v>
      </c>
      <c r="I230" s="1">
        <v>39912</v>
      </c>
      <c r="J230">
        <v>2009</v>
      </c>
      <c r="K230" t="s">
        <v>2901</v>
      </c>
      <c r="L230" s="2">
        <v>0</v>
      </c>
      <c r="M230" t="s">
        <v>21</v>
      </c>
      <c r="N230" t="s">
        <v>69</v>
      </c>
      <c r="P230">
        <v>15</v>
      </c>
      <c r="Q230" t="s">
        <v>2672</v>
      </c>
      <c r="R230" t="s">
        <v>2673</v>
      </c>
      <c r="S230" t="s">
        <v>2673</v>
      </c>
    </row>
    <row r="231" spans="1:19" x14ac:dyDescent="0.25">
      <c r="A231" t="s">
        <v>687</v>
      </c>
      <c r="B231" t="s">
        <v>688</v>
      </c>
      <c r="C231" t="s">
        <v>58</v>
      </c>
      <c r="D231" t="s">
        <v>36</v>
      </c>
      <c r="E231" t="s">
        <v>27</v>
      </c>
      <c r="F231" t="s">
        <v>28</v>
      </c>
      <c r="G231" t="s">
        <v>29</v>
      </c>
      <c r="H231">
        <v>64</v>
      </c>
      <c r="I231" t="s">
        <v>689</v>
      </c>
      <c r="J231">
        <v>1998</v>
      </c>
      <c r="K231" t="s">
        <v>2902</v>
      </c>
      <c r="L231" s="2">
        <v>0.09</v>
      </c>
      <c r="M231" t="s">
        <v>31</v>
      </c>
      <c r="N231" t="s">
        <v>32</v>
      </c>
      <c r="P231">
        <v>26</v>
      </c>
      <c r="Q231" t="s">
        <v>2669</v>
      </c>
      <c r="R231" t="s">
        <v>2673</v>
      </c>
      <c r="S231" t="s">
        <v>2670</v>
      </c>
    </row>
    <row r="232" spans="1:19" x14ac:dyDescent="0.25">
      <c r="A232" t="s">
        <v>690</v>
      </c>
      <c r="B232" t="s">
        <v>691</v>
      </c>
      <c r="C232" t="s">
        <v>164</v>
      </c>
      <c r="D232" t="s">
        <v>75</v>
      </c>
      <c r="E232" t="s">
        <v>18</v>
      </c>
      <c r="F232" t="s">
        <v>28</v>
      </c>
      <c r="G232" t="s">
        <v>38</v>
      </c>
      <c r="H232">
        <v>30</v>
      </c>
      <c r="I232" t="s">
        <v>692</v>
      </c>
      <c r="J232">
        <v>2015</v>
      </c>
      <c r="K232" t="s">
        <v>2903</v>
      </c>
      <c r="L232" s="2">
        <v>0</v>
      </c>
      <c r="M232" t="s">
        <v>21</v>
      </c>
      <c r="N232" t="s">
        <v>49</v>
      </c>
      <c r="P232">
        <v>9</v>
      </c>
      <c r="Q232" t="s">
        <v>2672</v>
      </c>
      <c r="R232" t="s">
        <v>2670</v>
      </c>
      <c r="S232" t="s">
        <v>2670</v>
      </c>
    </row>
    <row r="233" spans="1:19" x14ac:dyDescent="0.25">
      <c r="A233" t="s">
        <v>693</v>
      </c>
      <c r="B233" t="s">
        <v>694</v>
      </c>
      <c r="C233" t="s">
        <v>61</v>
      </c>
      <c r="D233" t="s">
        <v>67</v>
      </c>
      <c r="E233" t="s">
        <v>54</v>
      </c>
      <c r="F233" t="s">
        <v>28</v>
      </c>
      <c r="G233" t="s">
        <v>29</v>
      </c>
      <c r="H233">
        <v>28</v>
      </c>
      <c r="I233" s="1">
        <v>43074</v>
      </c>
      <c r="J233">
        <v>2017</v>
      </c>
      <c r="K233" t="s">
        <v>2904</v>
      </c>
      <c r="L233" s="2">
        <v>0</v>
      </c>
      <c r="M233" t="s">
        <v>31</v>
      </c>
      <c r="N233" t="s">
        <v>32</v>
      </c>
      <c r="P233">
        <v>7</v>
      </c>
      <c r="Q233" t="s">
        <v>2672</v>
      </c>
      <c r="R233" t="s">
        <v>2670</v>
      </c>
      <c r="S233" t="s">
        <v>2673</v>
      </c>
    </row>
    <row r="234" spans="1:19" x14ac:dyDescent="0.25">
      <c r="A234" t="s">
        <v>695</v>
      </c>
      <c r="B234" t="s">
        <v>696</v>
      </c>
      <c r="C234" t="s">
        <v>91</v>
      </c>
      <c r="D234" t="s">
        <v>67</v>
      </c>
      <c r="E234" t="s">
        <v>54</v>
      </c>
      <c r="F234" t="s">
        <v>19</v>
      </c>
      <c r="G234" t="s">
        <v>98</v>
      </c>
      <c r="H234">
        <v>33</v>
      </c>
      <c r="I234" t="s">
        <v>697</v>
      </c>
      <c r="J234">
        <v>2020</v>
      </c>
      <c r="K234" t="s">
        <v>2905</v>
      </c>
      <c r="L234" s="2">
        <v>0.4</v>
      </c>
      <c r="M234" t="s">
        <v>106</v>
      </c>
      <c r="N234" t="s">
        <v>113</v>
      </c>
      <c r="P234">
        <v>3</v>
      </c>
      <c r="Q234" t="s">
        <v>2669</v>
      </c>
      <c r="R234" t="s">
        <v>2670</v>
      </c>
      <c r="S234" t="s">
        <v>2673</v>
      </c>
    </row>
    <row r="235" spans="1:19" x14ac:dyDescent="0.25">
      <c r="A235" t="s">
        <v>698</v>
      </c>
      <c r="B235" t="s">
        <v>699</v>
      </c>
      <c r="C235" t="s">
        <v>58</v>
      </c>
      <c r="D235" t="s">
        <v>36</v>
      </c>
      <c r="E235" t="s">
        <v>37</v>
      </c>
      <c r="F235" t="s">
        <v>28</v>
      </c>
      <c r="G235" t="s">
        <v>20</v>
      </c>
      <c r="H235">
        <v>51</v>
      </c>
      <c r="I235" t="s">
        <v>700</v>
      </c>
      <c r="J235">
        <v>1995</v>
      </c>
      <c r="K235" t="s">
        <v>2906</v>
      </c>
      <c r="L235" s="2">
        <v>0.09</v>
      </c>
      <c r="M235" t="s">
        <v>21</v>
      </c>
      <c r="N235" t="s">
        <v>40</v>
      </c>
      <c r="P235">
        <v>29</v>
      </c>
      <c r="Q235" t="s">
        <v>2669</v>
      </c>
      <c r="R235" t="s">
        <v>2673</v>
      </c>
      <c r="S235" t="s">
        <v>2670</v>
      </c>
    </row>
    <row r="236" spans="1:19" x14ac:dyDescent="0.25">
      <c r="A236" t="s">
        <v>701</v>
      </c>
      <c r="B236" t="s">
        <v>702</v>
      </c>
      <c r="C236" t="s">
        <v>91</v>
      </c>
      <c r="D236" t="s">
        <v>67</v>
      </c>
      <c r="E236" t="s">
        <v>27</v>
      </c>
      <c r="F236" t="s">
        <v>28</v>
      </c>
      <c r="G236" t="s">
        <v>29</v>
      </c>
      <c r="H236">
        <v>25</v>
      </c>
      <c r="I236" s="1">
        <v>44410</v>
      </c>
      <c r="J236">
        <v>2021</v>
      </c>
      <c r="K236" t="s">
        <v>2907</v>
      </c>
      <c r="L236" s="2">
        <v>0.31</v>
      </c>
      <c r="M236" t="s">
        <v>21</v>
      </c>
      <c r="N236" t="s">
        <v>63</v>
      </c>
      <c r="P236">
        <v>3</v>
      </c>
      <c r="Q236" t="s">
        <v>2669</v>
      </c>
      <c r="R236" t="s">
        <v>2670</v>
      </c>
      <c r="S236" t="s">
        <v>2670</v>
      </c>
    </row>
    <row r="237" spans="1:19" x14ac:dyDescent="0.25">
      <c r="A237" t="s">
        <v>703</v>
      </c>
      <c r="B237" t="s">
        <v>704</v>
      </c>
      <c r="C237" t="s">
        <v>275</v>
      </c>
      <c r="D237" t="s">
        <v>79</v>
      </c>
      <c r="E237" t="s">
        <v>18</v>
      </c>
      <c r="F237" t="s">
        <v>19</v>
      </c>
      <c r="G237" t="s">
        <v>98</v>
      </c>
      <c r="H237">
        <v>42</v>
      </c>
      <c r="I237" t="s">
        <v>705</v>
      </c>
      <c r="J237">
        <v>2017</v>
      </c>
      <c r="K237" t="s">
        <v>2908</v>
      </c>
      <c r="L237" s="2">
        <v>0</v>
      </c>
      <c r="M237" t="s">
        <v>21</v>
      </c>
      <c r="N237" t="s">
        <v>63</v>
      </c>
      <c r="P237">
        <v>7</v>
      </c>
      <c r="Q237" t="s">
        <v>2672</v>
      </c>
      <c r="R237" t="s">
        <v>2670</v>
      </c>
      <c r="S237" t="s">
        <v>2670</v>
      </c>
    </row>
    <row r="238" spans="1:19" x14ac:dyDescent="0.25">
      <c r="A238" t="s">
        <v>706</v>
      </c>
      <c r="B238" t="s">
        <v>707</v>
      </c>
      <c r="C238" t="s">
        <v>47</v>
      </c>
      <c r="D238" t="s">
        <v>92</v>
      </c>
      <c r="E238" t="s">
        <v>18</v>
      </c>
      <c r="F238" t="s">
        <v>19</v>
      </c>
      <c r="G238" t="s">
        <v>38</v>
      </c>
      <c r="H238">
        <v>34</v>
      </c>
      <c r="I238" t="s">
        <v>708</v>
      </c>
      <c r="J238">
        <v>2012</v>
      </c>
      <c r="K238" t="s">
        <v>2909</v>
      </c>
      <c r="L238" s="2">
        <v>0</v>
      </c>
      <c r="M238" t="s">
        <v>21</v>
      </c>
      <c r="N238" t="s">
        <v>40</v>
      </c>
      <c r="O238" s="1">
        <v>41400</v>
      </c>
      <c r="P238">
        <v>0</v>
      </c>
      <c r="Q238" t="s">
        <v>2672</v>
      </c>
      <c r="R238" t="s">
        <v>2670</v>
      </c>
      <c r="S238" t="s">
        <v>2673</v>
      </c>
    </row>
    <row r="239" spans="1:19" x14ac:dyDescent="0.25">
      <c r="A239" t="s">
        <v>709</v>
      </c>
      <c r="B239" t="s">
        <v>710</v>
      </c>
      <c r="C239" t="s">
        <v>141</v>
      </c>
      <c r="D239" t="s">
        <v>53</v>
      </c>
      <c r="E239" t="s">
        <v>18</v>
      </c>
      <c r="F239" t="s">
        <v>19</v>
      </c>
      <c r="G239" t="s">
        <v>98</v>
      </c>
      <c r="H239">
        <v>48</v>
      </c>
      <c r="I239" t="s">
        <v>711</v>
      </c>
      <c r="J239">
        <v>2014</v>
      </c>
      <c r="K239" t="s">
        <v>2910</v>
      </c>
      <c r="L239" s="2">
        <v>0</v>
      </c>
      <c r="M239" t="s">
        <v>21</v>
      </c>
      <c r="N239" t="s">
        <v>22</v>
      </c>
      <c r="P239">
        <v>10</v>
      </c>
      <c r="Q239" t="s">
        <v>2672</v>
      </c>
      <c r="R239" t="s">
        <v>2670</v>
      </c>
      <c r="S239" t="s">
        <v>2670</v>
      </c>
    </row>
    <row r="240" spans="1:19" x14ac:dyDescent="0.25">
      <c r="A240" t="s">
        <v>712</v>
      </c>
      <c r="B240" t="s">
        <v>713</v>
      </c>
      <c r="C240" t="s">
        <v>16</v>
      </c>
      <c r="D240" t="s">
        <v>67</v>
      </c>
      <c r="E240" t="s">
        <v>54</v>
      </c>
      <c r="F240" t="s">
        <v>28</v>
      </c>
      <c r="G240" t="s">
        <v>38</v>
      </c>
      <c r="H240">
        <v>33</v>
      </c>
      <c r="I240" s="1">
        <v>41549</v>
      </c>
      <c r="J240">
        <v>2013</v>
      </c>
      <c r="K240" t="s">
        <v>2911</v>
      </c>
      <c r="L240" s="2">
        <v>0.14000000000000001</v>
      </c>
      <c r="M240" t="s">
        <v>21</v>
      </c>
      <c r="N240" t="s">
        <v>101</v>
      </c>
      <c r="O240" t="s">
        <v>714</v>
      </c>
      <c r="P240">
        <v>7</v>
      </c>
      <c r="Q240" t="s">
        <v>2669</v>
      </c>
      <c r="R240" t="s">
        <v>2670</v>
      </c>
      <c r="S240" t="s">
        <v>2670</v>
      </c>
    </row>
    <row r="241" spans="1:19" x14ac:dyDescent="0.25">
      <c r="A241" t="s">
        <v>715</v>
      </c>
      <c r="B241" t="s">
        <v>716</v>
      </c>
      <c r="C241" t="s">
        <v>194</v>
      </c>
      <c r="D241" t="s">
        <v>75</v>
      </c>
      <c r="E241" t="s">
        <v>18</v>
      </c>
      <c r="F241" t="s">
        <v>28</v>
      </c>
      <c r="G241" t="s">
        <v>29</v>
      </c>
      <c r="H241">
        <v>41</v>
      </c>
      <c r="I241" t="s">
        <v>717</v>
      </c>
      <c r="J241">
        <v>2007</v>
      </c>
      <c r="K241" t="s">
        <v>2912</v>
      </c>
      <c r="L241" s="2">
        <v>0</v>
      </c>
      <c r="M241" t="s">
        <v>31</v>
      </c>
      <c r="N241" t="s">
        <v>129</v>
      </c>
      <c r="P241">
        <v>17</v>
      </c>
      <c r="Q241" t="s">
        <v>2672</v>
      </c>
      <c r="R241" t="s">
        <v>2673</v>
      </c>
      <c r="S241" t="s">
        <v>2670</v>
      </c>
    </row>
    <row r="242" spans="1:19" x14ac:dyDescent="0.25">
      <c r="A242" t="s">
        <v>718</v>
      </c>
      <c r="B242" t="s">
        <v>719</v>
      </c>
      <c r="C242" t="s">
        <v>16</v>
      </c>
      <c r="D242" t="s">
        <v>53</v>
      </c>
      <c r="E242" t="s">
        <v>54</v>
      </c>
      <c r="F242" t="s">
        <v>28</v>
      </c>
      <c r="G242" t="s">
        <v>98</v>
      </c>
      <c r="H242">
        <v>55</v>
      </c>
      <c r="I242" t="s">
        <v>720</v>
      </c>
      <c r="J242">
        <v>2013</v>
      </c>
      <c r="K242" t="s">
        <v>2913</v>
      </c>
      <c r="L242" s="2">
        <v>0.15</v>
      </c>
      <c r="M242" t="s">
        <v>106</v>
      </c>
      <c r="N242" t="s">
        <v>268</v>
      </c>
      <c r="P242">
        <v>11</v>
      </c>
      <c r="Q242" t="s">
        <v>2669</v>
      </c>
      <c r="R242" t="s">
        <v>2673</v>
      </c>
      <c r="S242" t="s">
        <v>2670</v>
      </c>
    </row>
    <row r="243" spans="1:19" x14ac:dyDescent="0.25">
      <c r="A243" t="s">
        <v>721</v>
      </c>
      <c r="B243" t="s">
        <v>722</v>
      </c>
      <c r="C243" t="s">
        <v>275</v>
      </c>
      <c r="D243" t="s">
        <v>79</v>
      </c>
      <c r="E243" t="s">
        <v>27</v>
      </c>
      <c r="F243" t="s">
        <v>28</v>
      </c>
      <c r="G243" t="s">
        <v>98</v>
      </c>
      <c r="H243">
        <v>36</v>
      </c>
      <c r="I243" s="1">
        <v>40060</v>
      </c>
      <c r="J243">
        <v>2009</v>
      </c>
      <c r="K243" t="s">
        <v>2914</v>
      </c>
      <c r="L243" s="2">
        <v>0</v>
      </c>
      <c r="M243" t="s">
        <v>21</v>
      </c>
      <c r="N243" t="s">
        <v>22</v>
      </c>
      <c r="P243">
        <v>15</v>
      </c>
      <c r="Q243" t="s">
        <v>2672</v>
      </c>
      <c r="R243" t="s">
        <v>2673</v>
      </c>
      <c r="S243" t="s">
        <v>2670</v>
      </c>
    </row>
    <row r="244" spans="1:19" x14ac:dyDescent="0.25">
      <c r="A244" t="s">
        <v>723</v>
      </c>
      <c r="B244" t="s">
        <v>724</v>
      </c>
      <c r="C244" t="s">
        <v>35</v>
      </c>
      <c r="D244" t="s">
        <v>79</v>
      </c>
      <c r="E244" t="s">
        <v>18</v>
      </c>
      <c r="F244" t="s">
        <v>28</v>
      </c>
      <c r="G244" t="s">
        <v>98</v>
      </c>
      <c r="H244">
        <v>31</v>
      </c>
      <c r="I244" t="s">
        <v>725</v>
      </c>
      <c r="J244">
        <v>2020</v>
      </c>
      <c r="K244" t="s">
        <v>2915</v>
      </c>
      <c r="L244" s="2">
        <v>0.22</v>
      </c>
      <c r="M244" t="s">
        <v>106</v>
      </c>
      <c r="N244" t="s">
        <v>268</v>
      </c>
      <c r="O244" t="s">
        <v>726</v>
      </c>
      <c r="P244">
        <v>0</v>
      </c>
      <c r="Q244" t="s">
        <v>2669</v>
      </c>
      <c r="R244" t="s">
        <v>2670</v>
      </c>
      <c r="S244" t="s">
        <v>2673</v>
      </c>
    </row>
    <row r="245" spans="1:19" x14ac:dyDescent="0.25">
      <c r="A245" t="s">
        <v>727</v>
      </c>
      <c r="B245" t="s">
        <v>728</v>
      </c>
      <c r="C245" t="s">
        <v>91</v>
      </c>
      <c r="D245" t="s">
        <v>17</v>
      </c>
      <c r="E245" t="s">
        <v>54</v>
      </c>
      <c r="F245" t="s">
        <v>19</v>
      </c>
      <c r="G245" t="s">
        <v>29</v>
      </c>
      <c r="H245">
        <v>53</v>
      </c>
      <c r="I245" t="s">
        <v>729</v>
      </c>
      <c r="J245">
        <v>2008</v>
      </c>
      <c r="K245" t="s">
        <v>2916</v>
      </c>
      <c r="L245" s="2">
        <v>0.3</v>
      </c>
      <c r="M245" t="s">
        <v>21</v>
      </c>
      <c r="N245" t="s">
        <v>69</v>
      </c>
      <c r="P245">
        <v>16</v>
      </c>
      <c r="Q245" t="s">
        <v>2669</v>
      </c>
      <c r="R245" t="s">
        <v>2673</v>
      </c>
      <c r="S245" t="s">
        <v>2673</v>
      </c>
    </row>
    <row r="246" spans="1:19" x14ac:dyDescent="0.25">
      <c r="A246" t="s">
        <v>730</v>
      </c>
      <c r="B246" t="s">
        <v>731</v>
      </c>
      <c r="C246" t="s">
        <v>58</v>
      </c>
      <c r="D246" t="s">
        <v>53</v>
      </c>
      <c r="E246" t="s">
        <v>37</v>
      </c>
      <c r="F246" t="s">
        <v>28</v>
      </c>
      <c r="G246" t="s">
        <v>38</v>
      </c>
      <c r="H246">
        <v>43</v>
      </c>
      <c r="I246" t="s">
        <v>732</v>
      </c>
      <c r="J246">
        <v>2006</v>
      </c>
      <c r="K246" t="s">
        <v>2917</v>
      </c>
      <c r="L246" s="2">
        <v>7.0000000000000007E-2</v>
      </c>
      <c r="M246" t="s">
        <v>21</v>
      </c>
      <c r="N246" t="s">
        <v>22</v>
      </c>
      <c r="P246">
        <v>18</v>
      </c>
      <c r="Q246" t="s">
        <v>2669</v>
      </c>
      <c r="R246" t="s">
        <v>2673</v>
      </c>
      <c r="S246" t="s">
        <v>2673</v>
      </c>
    </row>
    <row r="247" spans="1:19" x14ac:dyDescent="0.25">
      <c r="A247" t="s">
        <v>733</v>
      </c>
      <c r="B247" t="s">
        <v>734</v>
      </c>
      <c r="C247" t="s">
        <v>16</v>
      </c>
      <c r="D247" t="s">
        <v>36</v>
      </c>
      <c r="E247" t="s">
        <v>27</v>
      </c>
      <c r="F247" t="s">
        <v>19</v>
      </c>
      <c r="G247" t="s">
        <v>98</v>
      </c>
      <c r="H247">
        <v>37</v>
      </c>
      <c r="I247" t="s">
        <v>735</v>
      </c>
      <c r="J247">
        <v>2013</v>
      </c>
      <c r="K247" t="s">
        <v>2918</v>
      </c>
      <c r="L247" s="2">
        <v>0.11</v>
      </c>
      <c r="M247" t="s">
        <v>106</v>
      </c>
      <c r="N247" t="s">
        <v>113</v>
      </c>
      <c r="P247">
        <v>11</v>
      </c>
      <c r="Q247" t="s">
        <v>2669</v>
      </c>
      <c r="R247" t="s">
        <v>2673</v>
      </c>
      <c r="S247" t="s">
        <v>2670</v>
      </c>
    </row>
    <row r="248" spans="1:19" x14ac:dyDescent="0.25">
      <c r="A248" t="s">
        <v>736</v>
      </c>
      <c r="B248" t="s">
        <v>737</v>
      </c>
      <c r="C248" t="s">
        <v>58</v>
      </c>
      <c r="D248" t="s">
        <v>92</v>
      </c>
      <c r="E248" t="s">
        <v>27</v>
      </c>
      <c r="F248" t="s">
        <v>28</v>
      </c>
      <c r="G248" t="s">
        <v>38</v>
      </c>
      <c r="H248">
        <v>38</v>
      </c>
      <c r="I248" s="1">
        <v>39603</v>
      </c>
      <c r="J248">
        <v>2008</v>
      </c>
      <c r="K248" t="s">
        <v>2919</v>
      </c>
      <c r="L248" s="2">
        <v>0.06</v>
      </c>
      <c r="M248" t="s">
        <v>21</v>
      </c>
      <c r="N248" t="s">
        <v>101</v>
      </c>
      <c r="P248">
        <v>16</v>
      </c>
      <c r="Q248" t="s">
        <v>2669</v>
      </c>
      <c r="R248" t="s">
        <v>2673</v>
      </c>
      <c r="S248" t="s">
        <v>2673</v>
      </c>
    </row>
    <row r="249" spans="1:19" x14ac:dyDescent="0.25">
      <c r="A249" t="s">
        <v>738</v>
      </c>
      <c r="B249" t="s">
        <v>739</v>
      </c>
      <c r="C249" t="s">
        <v>16</v>
      </c>
      <c r="D249" t="s">
        <v>67</v>
      </c>
      <c r="E249" t="s">
        <v>27</v>
      </c>
      <c r="F249" t="s">
        <v>19</v>
      </c>
      <c r="G249" t="s">
        <v>29</v>
      </c>
      <c r="H249">
        <v>49</v>
      </c>
      <c r="I249" s="1">
        <v>36926</v>
      </c>
      <c r="J249">
        <v>2001</v>
      </c>
      <c r="K249" t="s">
        <v>2920</v>
      </c>
      <c r="L249" s="2">
        <v>0.12</v>
      </c>
      <c r="M249" t="s">
        <v>31</v>
      </c>
      <c r="N249" t="s">
        <v>86</v>
      </c>
      <c r="P249">
        <v>23</v>
      </c>
      <c r="Q249" t="s">
        <v>2669</v>
      </c>
      <c r="R249" t="s">
        <v>2673</v>
      </c>
      <c r="S249" t="s">
        <v>2673</v>
      </c>
    </row>
    <row r="250" spans="1:19" x14ac:dyDescent="0.25">
      <c r="A250" t="s">
        <v>740</v>
      </c>
      <c r="B250" t="s">
        <v>741</v>
      </c>
      <c r="C250" t="s">
        <v>35</v>
      </c>
      <c r="D250" t="s">
        <v>53</v>
      </c>
      <c r="E250" t="s">
        <v>18</v>
      </c>
      <c r="F250" t="s">
        <v>19</v>
      </c>
      <c r="G250" t="s">
        <v>29</v>
      </c>
      <c r="H250">
        <v>45</v>
      </c>
      <c r="I250" s="1">
        <v>37259</v>
      </c>
      <c r="J250">
        <v>2002</v>
      </c>
      <c r="K250" t="s">
        <v>2921</v>
      </c>
      <c r="L250" s="2">
        <v>0.16</v>
      </c>
      <c r="M250" t="s">
        <v>21</v>
      </c>
      <c r="N250" t="s">
        <v>22</v>
      </c>
      <c r="P250">
        <v>22</v>
      </c>
      <c r="Q250" t="s">
        <v>2669</v>
      </c>
      <c r="R250" t="s">
        <v>2673</v>
      </c>
      <c r="S250" t="s">
        <v>2673</v>
      </c>
    </row>
    <row r="251" spans="1:19" x14ac:dyDescent="0.25">
      <c r="A251" t="s">
        <v>742</v>
      </c>
      <c r="B251" t="s">
        <v>743</v>
      </c>
      <c r="C251" t="s">
        <v>91</v>
      </c>
      <c r="D251" t="s">
        <v>36</v>
      </c>
      <c r="E251" t="s">
        <v>54</v>
      </c>
      <c r="F251" t="s">
        <v>28</v>
      </c>
      <c r="G251" t="s">
        <v>98</v>
      </c>
      <c r="H251">
        <v>50</v>
      </c>
      <c r="I251" t="s">
        <v>744</v>
      </c>
      <c r="J251">
        <v>2004</v>
      </c>
      <c r="K251" t="s">
        <v>2922</v>
      </c>
      <c r="L251" s="2">
        <v>0.35</v>
      </c>
      <c r="M251" t="s">
        <v>106</v>
      </c>
      <c r="N251" t="s">
        <v>113</v>
      </c>
      <c r="P251">
        <v>20</v>
      </c>
      <c r="Q251" t="s">
        <v>2669</v>
      </c>
      <c r="R251" t="s">
        <v>2673</v>
      </c>
      <c r="S251" t="s">
        <v>2673</v>
      </c>
    </row>
    <row r="252" spans="1:19" x14ac:dyDescent="0.25">
      <c r="A252" t="s">
        <v>745</v>
      </c>
      <c r="B252" t="s">
        <v>746</v>
      </c>
      <c r="C252" t="s">
        <v>35</v>
      </c>
      <c r="D252" t="s">
        <v>79</v>
      </c>
      <c r="E252" t="s">
        <v>37</v>
      </c>
      <c r="F252" t="s">
        <v>28</v>
      </c>
      <c r="G252" t="s">
        <v>98</v>
      </c>
      <c r="H252">
        <v>64</v>
      </c>
      <c r="I252" t="s">
        <v>747</v>
      </c>
      <c r="J252">
        <v>2017</v>
      </c>
      <c r="K252" t="s">
        <v>2923</v>
      </c>
      <c r="L252" s="2">
        <v>0.18</v>
      </c>
      <c r="M252" t="s">
        <v>106</v>
      </c>
      <c r="N252" t="s">
        <v>107</v>
      </c>
      <c r="P252">
        <v>7</v>
      </c>
      <c r="Q252" t="s">
        <v>2669</v>
      </c>
      <c r="R252" t="s">
        <v>2670</v>
      </c>
      <c r="S252" t="s">
        <v>2673</v>
      </c>
    </row>
    <row r="253" spans="1:19" x14ac:dyDescent="0.25">
      <c r="A253" t="s">
        <v>748</v>
      </c>
      <c r="B253" t="s">
        <v>749</v>
      </c>
      <c r="C253" t="s">
        <v>16</v>
      </c>
      <c r="D253" t="s">
        <v>67</v>
      </c>
      <c r="E253" t="s">
        <v>27</v>
      </c>
      <c r="F253" t="s">
        <v>19</v>
      </c>
      <c r="G253" t="s">
        <v>38</v>
      </c>
      <c r="H253">
        <v>55</v>
      </c>
      <c r="I253" s="1">
        <v>40787</v>
      </c>
      <c r="J253">
        <v>2011</v>
      </c>
      <c r="K253" t="s">
        <v>2924</v>
      </c>
      <c r="L253" s="2">
        <v>0.1</v>
      </c>
      <c r="M253" t="s">
        <v>21</v>
      </c>
      <c r="N253" t="s">
        <v>63</v>
      </c>
      <c r="P253">
        <v>13</v>
      </c>
      <c r="Q253" t="s">
        <v>2669</v>
      </c>
      <c r="R253" t="s">
        <v>2673</v>
      </c>
      <c r="S253" t="s">
        <v>2673</v>
      </c>
    </row>
    <row r="254" spans="1:19" x14ac:dyDescent="0.25">
      <c r="A254" t="s">
        <v>750</v>
      </c>
      <c r="B254" t="s">
        <v>751</v>
      </c>
      <c r="C254" t="s">
        <v>128</v>
      </c>
      <c r="D254" t="s">
        <v>79</v>
      </c>
      <c r="E254" t="s">
        <v>37</v>
      </c>
      <c r="F254" t="s">
        <v>19</v>
      </c>
      <c r="G254" t="s">
        <v>98</v>
      </c>
      <c r="H254">
        <v>45</v>
      </c>
      <c r="I254" t="s">
        <v>752</v>
      </c>
      <c r="J254">
        <v>2014</v>
      </c>
      <c r="K254" t="s">
        <v>2925</v>
      </c>
      <c r="L254" s="2">
        <v>0.11</v>
      </c>
      <c r="M254" t="s">
        <v>106</v>
      </c>
      <c r="N254" t="s">
        <v>113</v>
      </c>
      <c r="P254">
        <v>10</v>
      </c>
      <c r="Q254" t="s">
        <v>2669</v>
      </c>
      <c r="R254" t="s">
        <v>2670</v>
      </c>
      <c r="S254" t="s">
        <v>2673</v>
      </c>
    </row>
    <row r="255" spans="1:19" x14ac:dyDescent="0.25">
      <c r="A255" t="s">
        <v>753</v>
      </c>
      <c r="B255" t="s">
        <v>754</v>
      </c>
      <c r="C255" t="s">
        <v>149</v>
      </c>
      <c r="D255" t="s">
        <v>17</v>
      </c>
      <c r="E255" t="s">
        <v>54</v>
      </c>
      <c r="F255" t="s">
        <v>19</v>
      </c>
      <c r="G255" t="s">
        <v>20</v>
      </c>
      <c r="H255">
        <v>39</v>
      </c>
      <c r="I255" s="1">
        <v>43348</v>
      </c>
      <c r="J255">
        <v>2018</v>
      </c>
      <c r="K255" t="s">
        <v>2926</v>
      </c>
      <c r="L255" s="2">
        <v>0</v>
      </c>
      <c r="M255" t="s">
        <v>21</v>
      </c>
      <c r="N255" t="s">
        <v>63</v>
      </c>
      <c r="P255">
        <v>6</v>
      </c>
      <c r="Q255" t="s">
        <v>2672</v>
      </c>
      <c r="R255" t="s">
        <v>2670</v>
      </c>
      <c r="S255" t="s">
        <v>2670</v>
      </c>
    </row>
    <row r="256" spans="1:19" x14ac:dyDescent="0.25">
      <c r="A256" t="s">
        <v>755</v>
      </c>
      <c r="B256" t="s">
        <v>756</v>
      </c>
      <c r="C256" t="s">
        <v>592</v>
      </c>
      <c r="D256" t="s">
        <v>17</v>
      </c>
      <c r="E256" t="s">
        <v>37</v>
      </c>
      <c r="F256" t="s">
        <v>19</v>
      </c>
      <c r="G256" t="s">
        <v>29</v>
      </c>
      <c r="H256">
        <v>40</v>
      </c>
      <c r="I256" t="s">
        <v>757</v>
      </c>
      <c r="J256">
        <v>2013</v>
      </c>
      <c r="K256" t="s">
        <v>2927</v>
      </c>
      <c r="L256" s="2">
        <v>0</v>
      </c>
      <c r="M256" t="s">
        <v>21</v>
      </c>
      <c r="N256" t="s">
        <v>22</v>
      </c>
      <c r="P256">
        <v>11</v>
      </c>
      <c r="Q256" t="s">
        <v>2672</v>
      </c>
      <c r="R256" t="s">
        <v>2673</v>
      </c>
      <c r="S256" t="s">
        <v>2673</v>
      </c>
    </row>
    <row r="257" spans="1:19" x14ac:dyDescent="0.25">
      <c r="A257" t="s">
        <v>758</v>
      </c>
      <c r="B257" t="s">
        <v>759</v>
      </c>
      <c r="C257" t="s">
        <v>164</v>
      </c>
      <c r="D257" t="s">
        <v>75</v>
      </c>
      <c r="E257" t="s">
        <v>27</v>
      </c>
      <c r="F257" t="s">
        <v>28</v>
      </c>
      <c r="G257" t="s">
        <v>98</v>
      </c>
      <c r="H257">
        <v>48</v>
      </c>
      <c r="I257" s="1">
        <v>38690</v>
      </c>
      <c r="J257">
        <v>2005</v>
      </c>
      <c r="K257" t="s">
        <v>2928</v>
      </c>
      <c r="L257" s="2">
        <v>0</v>
      </c>
      <c r="M257" t="s">
        <v>106</v>
      </c>
      <c r="N257" t="s">
        <v>107</v>
      </c>
      <c r="P257">
        <v>19</v>
      </c>
      <c r="Q257" t="s">
        <v>2672</v>
      </c>
      <c r="R257" t="s">
        <v>2673</v>
      </c>
      <c r="S257" t="s">
        <v>2670</v>
      </c>
    </row>
    <row r="258" spans="1:19" x14ac:dyDescent="0.25">
      <c r="A258" t="s">
        <v>760</v>
      </c>
      <c r="B258" t="s">
        <v>761</v>
      </c>
      <c r="C258" t="s">
        <v>275</v>
      </c>
      <c r="D258" t="s">
        <v>79</v>
      </c>
      <c r="E258" t="s">
        <v>54</v>
      </c>
      <c r="F258" t="s">
        <v>28</v>
      </c>
      <c r="G258" t="s">
        <v>98</v>
      </c>
      <c r="H258">
        <v>64</v>
      </c>
      <c r="I258" t="s">
        <v>762</v>
      </c>
      <c r="J258">
        <v>1992</v>
      </c>
      <c r="K258" t="s">
        <v>2929</v>
      </c>
      <c r="L258" s="2">
        <v>0</v>
      </c>
      <c r="M258" t="s">
        <v>21</v>
      </c>
      <c r="N258" t="s">
        <v>69</v>
      </c>
      <c r="P258">
        <v>32</v>
      </c>
      <c r="Q258" t="s">
        <v>2672</v>
      </c>
      <c r="R258" t="s">
        <v>2673</v>
      </c>
      <c r="S258" t="s">
        <v>2670</v>
      </c>
    </row>
    <row r="259" spans="1:19" x14ac:dyDescent="0.25">
      <c r="A259" t="s">
        <v>763</v>
      </c>
      <c r="B259" t="s">
        <v>764</v>
      </c>
      <c r="C259" t="s">
        <v>35</v>
      </c>
      <c r="D259" t="s">
        <v>75</v>
      </c>
      <c r="E259" t="s">
        <v>37</v>
      </c>
      <c r="F259" t="s">
        <v>19</v>
      </c>
      <c r="G259" t="s">
        <v>98</v>
      </c>
      <c r="H259">
        <v>65</v>
      </c>
      <c r="I259" t="s">
        <v>765</v>
      </c>
      <c r="J259">
        <v>2004</v>
      </c>
      <c r="K259" t="s">
        <v>2930</v>
      </c>
      <c r="L259" s="2">
        <v>0.2</v>
      </c>
      <c r="M259" t="s">
        <v>21</v>
      </c>
      <c r="N259" t="s">
        <v>49</v>
      </c>
      <c r="P259">
        <v>20</v>
      </c>
      <c r="Q259" t="s">
        <v>2669</v>
      </c>
      <c r="R259" t="s">
        <v>2673</v>
      </c>
      <c r="S259" t="s">
        <v>2673</v>
      </c>
    </row>
    <row r="260" spans="1:19" x14ac:dyDescent="0.25">
      <c r="A260" t="s">
        <v>766</v>
      </c>
      <c r="B260" t="s">
        <v>767</v>
      </c>
      <c r="C260" t="s">
        <v>416</v>
      </c>
      <c r="D260" t="s">
        <v>17</v>
      </c>
      <c r="E260" t="s">
        <v>18</v>
      </c>
      <c r="F260" t="s">
        <v>28</v>
      </c>
      <c r="G260" t="s">
        <v>29</v>
      </c>
      <c r="H260">
        <v>43</v>
      </c>
      <c r="I260" s="1">
        <v>43195</v>
      </c>
      <c r="J260">
        <v>2018</v>
      </c>
      <c r="K260" t="s">
        <v>2931</v>
      </c>
      <c r="L260" s="2">
        <v>0</v>
      </c>
      <c r="M260" t="s">
        <v>31</v>
      </c>
      <c r="N260" t="s">
        <v>129</v>
      </c>
      <c r="P260">
        <v>6</v>
      </c>
      <c r="Q260" t="s">
        <v>2672</v>
      </c>
      <c r="R260" t="s">
        <v>2670</v>
      </c>
      <c r="S260" t="s">
        <v>2673</v>
      </c>
    </row>
    <row r="261" spans="1:19" x14ac:dyDescent="0.25">
      <c r="A261" t="s">
        <v>768</v>
      </c>
      <c r="B261" t="s">
        <v>769</v>
      </c>
      <c r="C261" t="s">
        <v>275</v>
      </c>
      <c r="D261" t="s">
        <v>79</v>
      </c>
      <c r="E261" t="s">
        <v>54</v>
      </c>
      <c r="F261" t="s">
        <v>28</v>
      </c>
      <c r="G261" t="s">
        <v>38</v>
      </c>
      <c r="H261">
        <v>50</v>
      </c>
      <c r="I261" t="s">
        <v>770</v>
      </c>
      <c r="J261">
        <v>2018</v>
      </c>
      <c r="K261" t="s">
        <v>2932</v>
      </c>
      <c r="L261" s="2">
        <v>0</v>
      </c>
      <c r="M261" t="s">
        <v>21</v>
      </c>
      <c r="N261" t="s">
        <v>101</v>
      </c>
      <c r="P261">
        <v>5</v>
      </c>
      <c r="Q261" t="s">
        <v>2672</v>
      </c>
      <c r="R261" t="s">
        <v>2670</v>
      </c>
      <c r="S261" t="s">
        <v>2673</v>
      </c>
    </row>
    <row r="262" spans="1:19" x14ac:dyDescent="0.25">
      <c r="A262" t="s">
        <v>771</v>
      </c>
      <c r="B262" t="s">
        <v>772</v>
      </c>
      <c r="C262" t="s">
        <v>91</v>
      </c>
      <c r="D262" t="s">
        <v>36</v>
      </c>
      <c r="E262" t="s">
        <v>54</v>
      </c>
      <c r="F262" t="s">
        <v>19</v>
      </c>
      <c r="G262" t="s">
        <v>98</v>
      </c>
      <c r="H262">
        <v>27</v>
      </c>
      <c r="I262" t="s">
        <v>773</v>
      </c>
      <c r="J262">
        <v>2021</v>
      </c>
      <c r="K262" t="s">
        <v>2933</v>
      </c>
      <c r="L262" s="2">
        <v>0.33</v>
      </c>
      <c r="M262" t="s">
        <v>106</v>
      </c>
      <c r="N262" t="s">
        <v>268</v>
      </c>
      <c r="P262">
        <v>2</v>
      </c>
      <c r="Q262" t="s">
        <v>2669</v>
      </c>
      <c r="R262" t="s">
        <v>2670</v>
      </c>
      <c r="S262" t="s">
        <v>2673</v>
      </c>
    </row>
    <row r="263" spans="1:19" x14ac:dyDescent="0.25">
      <c r="A263" t="s">
        <v>774</v>
      </c>
      <c r="B263" t="s">
        <v>775</v>
      </c>
      <c r="C263" t="s">
        <v>16</v>
      </c>
      <c r="D263" t="s">
        <v>75</v>
      </c>
      <c r="E263" t="s">
        <v>27</v>
      </c>
      <c r="F263" t="s">
        <v>19</v>
      </c>
      <c r="G263" t="s">
        <v>20</v>
      </c>
      <c r="H263">
        <v>55</v>
      </c>
      <c r="I263" s="1">
        <v>38271</v>
      </c>
      <c r="J263">
        <v>2004</v>
      </c>
      <c r="K263" t="s">
        <v>2934</v>
      </c>
      <c r="L263" s="2">
        <v>0.14000000000000001</v>
      </c>
      <c r="M263" t="s">
        <v>21</v>
      </c>
      <c r="N263" t="s">
        <v>40</v>
      </c>
      <c r="P263">
        <v>20</v>
      </c>
      <c r="Q263" t="s">
        <v>2669</v>
      </c>
      <c r="R263" t="s">
        <v>2673</v>
      </c>
      <c r="S263" t="s">
        <v>2670</v>
      </c>
    </row>
    <row r="264" spans="1:19" x14ac:dyDescent="0.25">
      <c r="A264" t="s">
        <v>776</v>
      </c>
      <c r="B264" t="s">
        <v>777</v>
      </c>
      <c r="C264" t="s">
        <v>220</v>
      </c>
      <c r="D264" t="s">
        <v>75</v>
      </c>
      <c r="E264" t="s">
        <v>27</v>
      </c>
      <c r="F264" t="s">
        <v>28</v>
      </c>
      <c r="G264" t="s">
        <v>20</v>
      </c>
      <c r="H264">
        <v>41</v>
      </c>
      <c r="I264" t="s">
        <v>778</v>
      </c>
      <c r="J264">
        <v>2004</v>
      </c>
      <c r="K264" t="s">
        <v>2935</v>
      </c>
      <c r="L264" s="2">
        <v>0</v>
      </c>
      <c r="M264" t="s">
        <v>21</v>
      </c>
      <c r="N264" t="s">
        <v>69</v>
      </c>
      <c r="O264" t="s">
        <v>779</v>
      </c>
      <c r="P264">
        <v>3</v>
      </c>
      <c r="Q264" t="s">
        <v>2680</v>
      </c>
      <c r="R264" t="s">
        <v>2670</v>
      </c>
      <c r="S264" t="s">
        <v>2670</v>
      </c>
    </row>
    <row r="265" spans="1:19" x14ac:dyDescent="0.25">
      <c r="A265" t="s">
        <v>780</v>
      </c>
      <c r="B265" t="s">
        <v>781</v>
      </c>
      <c r="C265" t="s">
        <v>91</v>
      </c>
      <c r="D265" t="s">
        <v>75</v>
      </c>
      <c r="E265" t="s">
        <v>18</v>
      </c>
      <c r="F265" t="s">
        <v>19</v>
      </c>
      <c r="G265" t="s">
        <v>20</v>
      </c>
      <c r="H265">
        <v>34</v>
      </c>
      <c r="I265" t="s">
        <v>782</v>
      </c>
      <c r="J265">
        <v>2019</v>
      </c>
      <c r="K265" t="s">
        <v>2936</v>
      </c>
      <c r="L265" s="2">
        <v>0.38</v>
      </c>
      <c r="M265" t="s">
        <v>21</v>
      </c>
      <c r="N265" t="s">
        <v>69</v>
      </c>
      <c r="P265">
        <v>5</v>
      </c>
      <c r="Q265" t="s">
        <v>2669</v>
      </c>
      <c r="R265" t="s">
        <v>2670</v>
      </c>
      <c r="S265" t="s">
        <v>2670</v>
      </c>
    </row>
    <row r="266" spans="1:19" x14ac:dyDescent="0.25">
      <c r="A266" t="s">
        <v>783</v>
      </c>
      <c r="B266" t="s">
        <v>784</v>
      </c>
      <c r="C266" t="s">
        <v>35</v>
      </c>
      <c r="D266" t="s">
        <v>17</v>
      </c>
      <c r="E266" t="s">
        <v>37</v>
      </c>
      <c r="F266" t="s">
        <v>19</v>
      </c>
      <c r="G266" t="s">
        <v>29</v>
      </c>
      <c r="H266">
        <v>47</v>
      </c>
      <c r="I266" t="s">
        <v>785</v>
      </c>
      <c r="J266">
        <v>2012</v>
      </c>
      <c r="K266" t="s">
        <v>2937</v>
      </c>
      <c r="L266" s="2">
        <v>0.3</v>
      </c>
      <c r="M266" t="s">
        <v>21</v>
      </c>
      <c r="N266" t="s">
        <v>22</v>
      </c>
      <c r="P266">
        <v>12</v>
      </c>
      <c r="Q266" t="s">
        <v>2669</v>
      </c>
      <c r="R266" t="s">
        <v>2673</v>
      </c>
      <c r="S266" t="s">
        <v>2673</v>
      </c>
    </row>
    <row r="267" spans="1:19" x14ac:dyDescent="0.25">
      <c r="A267" t="s">
        <v>786</v>
      </c>
      <c r="B267" t="s">
        <v>787</v>
      </c>
      <c r="C267" t="s">
        <v>91</v>
      </c>
      <c r="D267" t="s">
        <v>17</v>
      </c>
      <c r="E267" t="s">
        <v>37</v>
      </c>
      <c r="F267" t="s">
        <v>19</v>
      </c>
      <c r="G267" t="s">
        <v>98</v>
      </c>
      <c r="H267">
        <v>32</v>
      </c>
      <c r="I267" t="s">
        <v>788</v>
      </c>
      <c r="J267">
        <v>2020</v>
      </c>
      <c r="K267" t="s">
        <v>2938</v>
      </c>
      <c r="L267" s="2">
        <v>0.31</v>
      </c>
      <c r="M267" t="s">
        <v>21</v>
      </c>
      <c r="N267" t="s">
        <v>40</v>
      </c>
      <c r="P267">
        <v>4</v>
      </c>
      <c r="Q267" t="s">
        <v>2669</v>
      </c>
      <c r="R267" t="s">
        <v>2670</v>
      </c>
      <c r="S267" t="s">
        <v>2670</v>
      </c>
    </row>
    <row r="268" spans="1:19" x14ac:dyDescent="0.25">
      <c r="A268" t="s">
        <v>789</v>
      </c>
      <c r="B268" t="s">
        <v>790</v>
      </c>
      <c r="C268" t="s">
        <v>16</v>
      </c>
      <c r="D268" t="s">
        <v>17</v>
      </c>
      <c r="E268" t="s">
        <v>27</v>
      </c>
      <c r="F268" t="s">
        <v>19</v>
      </c>
      <c r="G268" t="s">
        <v>29</v>
      </c>
      <c r="H268">
        <v>39</v>
      </c>
      <c r="I268" t="s">
        <v>791</v>
      </c>
      <c r="J268">
        <v>2017</v>
      </c>
      <c r="K268" t="s">
        <v>2939</v>
      </c>
      <c r="L268" s="2">
        <v>0.14000000000000001</v>
      </c>
      <c r="M268" t="s">
        <v>21</v>
      </c>
      <c r="N268" t="s">
        <v>49</v>
      </c>
      <c r="P268">
        <v>7</v>
      </c>
      <c r="Q268" t="s">
        <v>2669</v>
      </c>
      <c r="R268" t="s">
        <v>2670</v>
      </c>
      <c r="S268" t="s">
        <v>2670</v>
      </c>
    </row>
    <row r="269" spans="1:19" x14ac:dyDescent="0.25">
      <c r="A269" t="s">
        <v>792</v>
      </c>
      <c r="B269" t="s">
        <v>793</v>
      </c>
      <c r="C269" t="s">
        <v>47</v>
      </c>
      <c r="D269" t="s">
        <v>53</v>
      </c>
      <c r="E269" t="s">
        <v>37</v>
      </c>
      <c r="F269" t="s">
        <v>19</v>
      </c>
      <c r="G269" t="s">
        <v>38</v>
      </c>
      <c r="H269">
        <v>26</v>
      </c>
      <c r="I269" t="s">
        <v>794</v>
      </c>
      <c r="J269">
        <v>2019</v>
      </c>
      <c r="K269" t="s">
        <v>2940</v>
      </c>
      <c r="L269" s="2">
        <v>0</v>
      </c>
      <c r="M269" t="s">
        <v>21</v>
      </c>
      <c r="N269" t="s">
        <v>49</v>
      </c>
      <c r="P269">
        <v>5</v>
      </c>
      <c r="Q269" t="s">
        <v>2672</v>
      </c>
      <c r="R269" t="s">
        <v>2670</v>
      </c>
      <c r="S269" t="s">
        <v>2673</v>
      </c>
    </row>
    <row r="270" spans="1:19" x14ac:dyDescent="0.25">
      <c r="A270" t="s">
        <v>795</v>
      </c>
      <c r="B270" t="s">
        <v>796</v>
      </c>
      <c r="C270" t="s">
        <v>349</v>
      </c>
      <c r="D270" t="s">
        <v>79</v>
      </c>
      <c r="E270" t="s">
        <v>27</v>
      </c>
      <c r="F270" t="s">
        <v>28</v>
      </c>
      <c r="G270" t="s">
        <v>20</v>
      </c>
      <c r="H270">
        <v>40</v>
      </c>
      <c r="I270" s="1">
        <v>38540</v>
      </c>
      <c r="J270">
        <v>2005</v>
      </c>
      <c r="K270" t="s">
        <v>2941</v>
      </c>
      <c r="L270" s="2">
        <v>0</v>
      </c>
      <c r="M270" t="s">
        <v>21</v>
      </c>
      <c r="N270" t="s">
        <v>22</v>
      </c>
      <c r="P270">
        <v>19</v>
      </c>
      <c r="Q270" t="s">
        <v>2672</v>
      </c>
      <c r="R270" t="s">
        <v>2673</v>
      </c>
      <c r="S270" t="s">
        <v>2670</v>
      </c>
    </row>
    <row r="271" spans="1:19" x14ac:dyDescent="0.25">
      <c r="A271" t="s">
        <v>288</v>
      </c>
      <c r="B271" t="s">
        <v>797</v>
      </c>
      <c r="C271" t="s">
        <v>43</v>
      </c>
      <c r="D271" t="s">
        <v>17</v>
      </c>
      <c r="E271" t="s">
        <v>27</v>
      </c>
      <c r="F271" t="s">
        <v>19</v>
      </c>
      <c r="G271" t="s">
        <v>98</v>
      </c>
      <c r="H271">
        <v>32</v>
      </c>
      <c r="I271" s="1">
        <v>42776</v>
      </c>
      <c r="J271">
        <v>2017</v>
      </c>
      <c r="K271" t="s">
        <v>2942</v>
      </c>
      <c r="L271" s="2">
        <v>0.09</v>
      </c>
      <c r="M271" t="s">
        <v>106</v>
      </c>
      <c r="N271" t="s">
        <v>113</v>
      </c>
      <c r="P271">
        <v>7</v>
      </c>
      <c r="Q271" t="s">
        <v>2672</v>
      </c>
      <c r="R271" t="s">
        <v>2670</v>
      </c>
      <c r="S271" t="s">
        <v>2670</v>
      </c>
    </row>
    <row r="272" spans="1:19" x14ac:dyDescent="0.25">
      <c r="A272" t="s">
        <v>798</v>
      </c>
      <c r="B272" t="s">
        <v>799</v>
      </c>
      <c r="C272" t="s">
        <v>35</v>
      </c>
      <c r="D272" t="s">
        <v>67</v>
      </c>
      <c r="E272" t="s">
        <v>18</v>
      </c>
      <c r="F272" t="s">
        <v>19</v>
      </c>
      <c r="G272" t="s">
        <v>29</v>
      </c>
      <c r="H272">
        <v>58</v>
      </c>
      <c r="I272" t="s">
        <v>800</v>
      </c>
      <c r="J272">
        <v>2003</v>
      </c>
      <c r="K272" t="s">
        <v>2943</v>
      </c>
      <c r="L272" s="2">
        <v>0.28999999999999998</v>
      </c>
      <c r="M272" t="s">
        <v>21</v>
      </c>
      <c r="N272" t="s">
        <v>101</v>
      </c>
      <c r="P272">
        <v>21</v>
      </c>
      <c r="Q272" t="s">
        <v>2669</v>
      </c>
      <c r="R272" t="s">
        <v>2673</v>
      </c>
      <c r="S272" t="s">
        <v>2670</v>
      </c>
    </row>
    <row r="273" spans="1:19" x14ac:dyDescent="0.25">
      <c r="A273" t="s">
        <v>801</v>
      </c>
      <c r="B273" t="s">
        <v>802</v>
      </c>
      <c r="C273" t="s">
        <v>209</v>
      </c>
      <c r="D273" t="s">
        <v>79</v>
      </c>
      <c r="E273" t="s">
        <v>18</v>
      </c>
      <c r="F273" t="s">
        <v>19</v>
      </c>
      <c r="G273" t="s">
        <v>38</v>
      </c>
      <c r="H273">
        <v>58</v>
      </c>
      <c r="I273" t="s">
        <v>803</v>
      </c>
      <c r="J273">
        <v>1995</v>
      </c>
      <c r="K273" t="s">
        <v>2944</v>
      </c>
      <c r="L273" s="2">
        <v>0</v>
      </c>
      <c r="M273" t="s">
        <v>21</v>
      </c>
      <c r="N273" t="s">
        <v>101</v>
      </c>
      <c r="P273">
        <v>29</v>
      </c>
      <c r="Q273" t="s">
        <v>2672</v>
      </c>
      <c r="R273" t="s">
        <v>2673</v>
      </c>
      <c r="S273" t="s">
        <v>2673</v>
      </c>
    </row>
    <row r="274" spans="1:19" x14ac:dyDescent="0.25">
      <c r="A274" t="s">
        <v>804</v>
      </c>
      <c r="B274" t="s">
        <v>805</v>
      </c>
      <c r="C274" t="s">
        <v>91</v>
      </c>
      <c r="D274" t="s">
        <v>53</v>
      </c>
      <c r="E274" t="s">
        <v>18</v>
      </c>
      <c r="F274" t="s">
        <v>19</v>
      </c>
      <c r="G274" t="s">
        <v>98</v>
      </c>
      <c r="H274">
        <v>42</v>
      </c>
      <c r="I274" s="1">
        <v>41587</v>
      </c>
      <c r="J274">
        <v>2013</v>
      </c>
      <c r="K274" t="s">
        <v>2945</v>
      </c>
      <c r="L274" s="2">
        <v>0.3</v>
      </c>
      <c r="M274" t="s">
        <v>21</v>
      </c>
      <c r="N274" t="s">
        <v>101</v>
      </c>
      <c r="P274">
        <v>11</v>
      </c>
      <c r="Q274" t="s">
        <v>2669</v>
      </c>
      <c r="R274" t="s">
        <v>2673</v>
      </c>
      <c r="S274" t="s">
        <v>2670</v>
      </c>
    </row>
    <row r="275" spans="1:19" x14ac:dyDescent="0.25">
      <c r="A275" t="s">
        <v>806</v>
      </c>
      <c r="B275" t="s">
        <v>807</v>
      </c>
      <c r="C275" t="s">
        <v>194</v>
      </c>
      <c r="D275" t="s">
        <v>75</v>
      </c>
      <c r="E275" t="s">
        <v>37</v>
      </c>
      <c r="F275" t="s">
        <v>28</v>
      </c>
      <c r="G275" t="s">
        <v>38</v>
      </c>
      <c r="H275">
        <v>26</v>
      </c>
      <c r="I275" s="1">
        <v>44533</v>
      </c>
      <c r="J275">
        <v>2021</v>
      </c>
      <c r="K275" t="s">
        <v>2946</v>
      </c>
      <c r="L275" s="2">
        <v>0</v>
      </c>
      <c r="M275" t="s">
        <v>21</v>
      </c>
      <c r="N275" t="s">
        <v>22</v>
      </c>
      <c r="P275">
        <v>3</v>
      </c>
      <c r="Q275" t="s">
        <v>2672</v>
      </c>
      <c r="R275" t="s">
        <v>2670</v>
      </c>
      <c r="S275" t="s">
        <v>2673</v>
      </c>
    </row>
    <row r="276" spans="1:19" x14ac:dyDescent="0.25">
      <c r="A276" t="s">
        <v>808</v>
      </c>
      <c r="B276" t="s">
        <v>809</v>
      </c>
      <c r="C276" t="s">
        <v>47</v>
      </c>
      <c r="D276" t="s">
        <v>67</v>
      </c>
      <c r="E276" t="s">
        <v>27</v>
      </c>
      <c r="F276" t="s">
        <v>28</v>
      </c>
      <c r="G276" t="s">
        <v>98</v>
      </c>
      <c r="H276">
        <v>38</v>
      </c>
      <c r="I276" s="1">
        <v>39575</v>
      </c>
      <c r="J276">
        <v>2008</v>
      </c>
      <c r="K276" t="s">
        <v>2947</v>
      </c>
      <c r="L276" s="2">
        <v>0</v>
      </c>
      <c r="M276" t="s">
        <v>106</v>
      </c>
      <c r="N276" t="s">
        <v>268</v>
      </c>
      <c r="P276">
        <v>16</v>
      </c>
      <c r="Q276" t="s">
        <v>2672</v>
      </c>
      <c r="R276" t="s">
        <v>2673</v>
      </c>
      <c r="S276" t="s">
        <v>2673</v>
      </c>
    </row>
    <row r="277" spans="1:19" x14ac:dyDescent="0.25">
      <c r="A277" t="s">
        <v>810</v>
      </c>
      <c r="B277" t="s">
        <v>811</v>
      </c>
      <c r="C277" t="s">
        <v>35</v>
      </c>
      <c r="D277" t="s">
        <v>36</v>
      </c>
      <c r="E277" t="s">
        <v>18</v>
      </c>
      <c r="F277" t="s">
        <v>28</v>
      </c>
      <c r="G277" t="s">
        <v>29</v>
      </c>
      <c r="H277">
        <v>64</v>
      </c>
      <c r="I277" s="1">
        <v>35100</v>
      </c>
      <c r="J277">
        <v>1996</v>
      </c>
      <c r="K277" t="s">
        <v>2948</v>
      </c>
      <c r="L277" s="2">
        <v>0.23</v>
      </c>
      <c r="M277" t="s">
        <v>21</v>
      </c>
      <c r="N277" t="s">
        <v>63</v>
      </c>
      <c r="P277">
        <v>28</v>
      </c>
      <c r="Q277" t="s">
        <v>2669</v>
      </c>
      <c r="R277" t="s">
        <v>2673</v>
      </c>
      <c r="S277" t="s">
        <v>2673</v>
      </c>
    </row>
    <row r="278" spans="1:19" x14ac:dyDescent="0.25">
      <c r="A278" t="s">
        <v>59</v>
      </c>
      <c r="B278" t="s">
        <v>812</v>
      </c>
      <c r="C278" t="s">
        <v>213</v>
      </c>
      <c r="D278" t="s">
        <v>79</v>
      </c>
      <c r="E278" t="s">
        <v>37</v>
      </c>
      <c r="F278" t="s">
        <v>28</v>
      </c>
      <c r="G278" t="s">
        <v>38</v>
      </c>
      <c r="H278">
        <v>38</v>
      </c>
      <c r="I278" s="1">
        <v>40185</v>
      </c>
      <c r="J278">
        <v>2010</v>
      </c>
      <c r="K278" t="s">
        <v>2949</v>
      </c>
      <c r="L278" s="2">
        <v>0</v>
      </c>
      <c r="M278" t="s">
        <v>21</v>
      </c>
      <c r="N278" t="s">
        <v>49</v>
      </c>
      <c r="P278">
        <v>14</v>
      </c>
      <c r="Q278" t="s">
        <v>2672</v>
      </c>
      <c r="R278" t="s">
        <v>2673</v>
      </c>
      <c r="S278" t="s">
        <v>2670</v>
      </c>
    </row>
    <row r="279" spans="1:19" x14ac:dyDescent="0.25">
      <c r="A279" t="s">
        <v>813</v>
      </c>
      <c r="B279" t="s">
        <v>814</v>
      </c>
      <c r="C279" t="s">
        <v>61</v>
      </c>
      <c r="D279" t="s">
        <v>67</v>
      </c>
      <c r="E279" t="s">
        <v>18</v>
      </c>
      <c r="F279" t="s">
        <v>19</v>
      </c>
      <c r="G279" t="s">
        <v>98</v>
      </c>
      <c r="H279">
        <v>55</v>
      </c>
      <c r="I279" t="s">
        <v>815</v>
      </c>
      <c r="J279">
        <v>1996</v>
      </c>
      <c r="K279" t="s">
        <v>2950</v>
      </c>
      <c r="L279" s="2">
        <v>0</v>
      </c>
      <c r="M279" t="s">
        <v>106</v>
      </c>
      <c r="N279" t="s">
        <v>113</v>
      </c>
      <c r="P279">
        <v>28</v>
      </c>
      <c r="Q279" t="s">
        <v>2680</v>
      </c>
      <c r="R279" t="s">
        <v>2673</v>
      </c>
      <c r="S279" t="s">
        <v>2673</v>
      </c>
    </row>
    <row r="280" spans="1:19" x14ac:dyDescent="0.25">
      <c r="A280" t="s">
        <v>816</v>
      </c>
      <c r="B280" t="s">
        <v>817</v>
      </c>
      <c r="C280" t="s">
        <v>16</v>
      </c>
      <c r="D280" t="s">
        <v>92</v>
      </c>
      <c r="E280" t="s">
        <v>27</v>
      </c>
      <c r="F280" t="s">
        <v>19</v>
      </c>
      <c r="G280" t="s">
        <v>98</v>
      </c>
      <c r="H280">
        <v>45</v>
      </c>
      <c r="I280" t="s">
        <v>818</v>
      </c>
      <c r="J280">
        <v>2004</v>
      </c>
      <c r="K280" t="s">
        <v>2951</v>
      </c>
      <c r="L280" s="2">
        <v>0.15</v>
      </c>
      <c r="M280" t="s">
        <v>106</v>
      </c>
      <c r="N280" t="s">
        <v>113</v>
      </c>
      <c r="P280">
        <v>20</v>
      </c>
      <c r="Q280" t="s">
        <v>2669</v>
      </c>
      <c r="R280" t="s">
        <v>2673</v>
      </c>
      <c r="S280" t="s">
        <v>2673</v>
      </c>
    </row>
    <row r="281" spans="1:19" x14ac:dyDescent="0.25">
      <c r="A281" t="s">
        <v>819</v>
      </c>
      <c r="B281" t="s">
        <v>820</v>
      </c>
      <c r="C281" t="s">
        <v>47</v>
      </c>
      <c r="D281" t="s">
        <v>53</v>
      </c>
      <c r="E281" t="s">
        <v>54</v>
      </c>
      <c r="F281" t="s">
        <v>28</v>
      </c>
      <c r="G281" t="s">
        <v>20</v>
      </c>
      <c r="H281">
        <v>43</v>
      </c>
      <c r="I281" t="s">
        <v>821</v>
      </c>
      <c r="J281">
        <v>2004</v>
      </c>
      <c r="K281" t="s">
        <v>2952</v>
      </c>
      <c r="L281" s="2">
        <v>0</v>
      </c>
      <c r="M281" t="s">
        <v>21</v>
      </c>
      <c r="N281" t="s">
        <v>69</v>
      </c>
      <c r="P281">
        <v>20</v>
      </c>
      <c r="Q281" t="s">
        <v>2672</v>
      </c>
      <c r="R281" t="s">
        <v>2673</v>
      </c>
      <c r="S281" t="s">
        <v>2673</v>
      </c>
    </row>
    <row r="282" spans="1:19" x14ac:dyDescent="0.25">
      <c r="A282" t="s">
        <v>367</v>
      </c>
      <c r="B282" t="s">
        <v>822</v>
      </c>
      <c r="C282" t="s">
        <v>416</v>
      </c>
      <c r="D282" t="s">
        <v>17</v>
      </c>
      <c r="E282" t="s">
        <v>27</v>
      </c>
      <c r="F282" t="s">
        <v>19</v>
      </c>
      <c r="G282" t="s">
        <v>29</v>
      </c>
      <c r="H282">
        <v>34</v>
      </c>
      <c r="I282" t="s">
        <v>294</v>
      </c>
      <c r="J282">
        <v>2016</v>
      </c>
      <c r="K282" t="s">
        <v>2953</v>
      </c>
      <c r="L282" s="2">
        <v>0</v>
      </c>
      <c r="M282" t="s">
        <v>21</v>
      </c>
      <c r="N282" t="s">
        <v>63</v>
      </c>
      <c r="P282">
        <v>8</v>
      </c>
      <c r="Q282" t="s">
        <v>2680</v>
      </c>
      <c r="R282" t="s">
        <v>2670</v>
      </c>
      <c r="S282" t="s">
        <v>2673</v>
      </c>
    </row>
    <row r="283" spans="1:19" x14ac:dyDescent="0.25">
      <c r="A283" t="s">
        <v>823</v>
      </c>
      <c r="B283" t="s">
        <v>824</v>
      </c>
      <c r="C283" t="s">
        <v>91</v>
      </c>
      <c r="D283" t="s">
        <v>17</v>
      </c>
      <c r="E283" t="s">
        <v>18</v>
      </c>
      <c r="F283" t="s">
        <v>28</v>
      </c>
      <c r="G283" t="s">
        <v>29</v>
      </c>
      <c r="H283">
        <v>40</v>
      </c>
      <c r="I283" s="1">
        <v>44054</v>
      </c>
      <c r="J283">
        <v>2020</v>
      </c>
      <c r="K283" t="s">
        <v>2954</v>
      </c>
      <c r="L283" s="2">
        <v>0.31</v>
      </c>
      <c r="M283" t="s">
        <v>31</v>
      </c>
      <c r="N283" t="s">
        <v>153</v>
      </c>
      <c r="P283">
        <v>4</v>
      </c>
      <c r="Q283" t="s">
        <v>2669</v>
      </c>
      <c r="R283" t="s">
        <v>2670</v>
      </c>
      <c r="S283" t="s">
        <v>2673</v>
      </c>
    </row>
    <row r="284" spans="1:19" x14ac:dyDescent="0.25">
      <c r="A284" t="s">
        <v>825</v>
      </c>
      <c r="B284" t="s">
        <v>826</v>
      </c>
      <c r="C284" t="s">
        <v>213</v>
      </c>
      <c r="D284" t="s">
        <v>79</v>
      </c>
      <c r="E284" t="s">
        <v>18</v>
      </c>
      <c r="F284" t="s">
        <v>28</v>
      </c>
      <c r="G284" t="s">
        <v>98</v>
      </c>
      <c r="H284">
        <v>52</v>
      </c>
      <c r="I284" s="1">
        <v>44111</v>
      </c>
      <c r="J284">
        <v>2020</v>
      </c>
      <c r="K284" t="s">
        <v>2955</v>
      </c>
      <c r="L284" s="2">
        <v>0</v>
      </c>
      <c r="M284" t="s">
        <v>106</v>
      </c>
      <c r="N284" t="s">
        <v>268</v>
      </c>
      <c r="P284">
        <v>4</v>
      </c>
      <c r="Q284" t="s">
        <v>2672</v>
      </c>
      <c r="R284" t="s">
        <v>2670</v>
      </c>
      <c r="S284" t="s">
        <v>2673</v>
      </c>
    </row>
    <row r="285" spans="1:19" x14ac:dyDescent="0.25">
      <c r="A285" t="s">
        <v>827</v>
      </c>
      <c r="B285" t="s">
        <v>828</v>
      </c>
      <c r="C285" t="s">
        <v>141</v>
      </c>
      <c r="D285" t="s">
        <v>36</v>
      </c>
      <c r="E285" t="s">
        <v>54</v>
      </c>
      <c r="F285" t="s">
        <v>28</v>
      </c>
      <c r="G285" t="s">
        <v>29</v>
      </c>
      <c r="H285">
        <v>52</v>
      </c>
      <c r="I285" t="s">
        <v>829</v>
      </c>
      <c r="J285">
        <v>2017</v>
      </c>
      <c r="K285" t="s">
        <v>2956</v>
      </c>
      <c r="L285" s="2">
        <v>0</v>
      </c>
      <c r="M285" t="s">
        <v>31</v>
      </c>
      <c r="N285" t="s">
        <v>129</v>
      </c>
      <c r="P285">
        <v>7</v>
      </c>
      <c r="Q285" t="s">
        <v>2672</v>
      </c>
      <c r="R285" t="s">
        <v>2670</v>
      </c>
      <c r="S285" t="s">
        <v>2670</v>
      </c>
    </row>
    <row r="286" spans="1:19" x14ac:dyDescent="0.25">
      <c r="A286" t="s">
        <v>830</v>
      </c>
      <c r="B286" t="s">
        <v>831</v>
      </c>
      <c r="C286" t="s">
        <v>91</v>
      </c>
      <c r="D286" t="s">
        <v>79</v>
      </c>
      <c r="E286" t="s">
        <v>37</v>
      </c>
      <c r="F286" t="s">
        <v>28</v>
      </c>
      <c r="G286" t="s">
        <v>29</v>
      </c>
      <c r="H286">
        <v>47</v>
      </c>
      <c r="I286" s="1">
        <v>41219</v>
      </c>
      <c r="J286">
        <v>2012</v>
      </c>
      <c r="K286" t="s">
        <v>2957</v>
      </c>
      <c r="L286" s="2">
        <v>0.39</v>
      </c>
      <c r="M286" t="s">
        <v>31</v>
      </c>
      <c r="N286" t="s">
        <v>129</v>
      </c>
      <c r="P286">
        <v>12</v>
      </c>
      <c r="Q286" t="s">
        <v>2669</v>
      </c>
      <c r="R286" t="s">
        <v>2673</v>
      </c>
      <c r="S286" t="s">
        <v>2670</v>
      </c>
    </row>
    <row r="287" spans="1:19" x14ac:dyDescent="0.25">
      <c r="A287" t="s">
        <v>832</v>
      </c>
      <c r="B287" t="s">
        <v>833</v>
      </c>
      <c r="C287" t="s">
        <v>61</v>
      </c>
      <c r="D287" t="s">
        <v>92</v>
      </c>
      <c r="E287" t="s">
        <v>27</v>
      </c>
      <c r="F287" t="s">
        <v>19</v>
      </c>
      <c r="G287" t="s">
        <v>29</v>
      </c>
      <c r="H287">
        <v>65</v>
      </c>
      <c r="I287" t="s">
        <v>834</v>
      </c>
      <c r="J287">
        <v>2013</v>
      </c>
      <c r="K287" t="s">
        <v>2958</v>
      </c>
      <c r="L287" s="2">
        <v>0</v>
      </c>
      <c r="M287" t="s">
        <v>31</v>
      </c>
      <c r="N287" t="s">
        <v>129</v>
      </c>
      <c r="P287">
        <v>11</v>
      </c>
      <c r="Q287" t="s">
        <v>2672</v>
      </c>
      <c r="R287" t="s">
        <v>2673</v>
      </c>
      <c r="S287" t="s">
        <v>2670</v>
      </c>
    </row>
    <row r="288" spans="1:19" x14ac:dyDescent="0.25">
      <c r="A288" t="s">
        <v>835</v>
      </c>
      <c r="B288" t="s">
        <v>836</v>
      </c>
      <c r="C288" t="s">
        <v>194</v>
      </c>
      <c r="D288" t="s">
        <v>75</v>
      </c>
      <c r="E288" t="s">
        <v>54</v>
      </c>
      <c r="F288" t="s">
        <v>19</v>
      </c>
      <c r="G288" t="s">
        <v>98</v>
      </c>
      <c r="H288">
        <v>31</v>
      </c>
      <c r="I288" s="1">
        <v>44504</v>
      </c>
      <c r="J288">
        <v>2021</v>
      </c>
      <c r="K288" t="s">
        <v>2959</v>
      </c>
      <c r="L288" s="2">
        <v>0</v>
      </c>
      <c r="M288" t="s">
        <v>106</v>
      </c>
      <c r="N288" t="s">
        <v>107</v>
      </c>
      <c r="P288">
        <v>3</v>
      </c>
      <c r="Q288" t="s">
        <v>2672</v>
      </c>
      <c r="R288" t="s">
        <v>2670</v>
      </c>
      <c r="S288" t="s">
        <v>2670</v>
      </c>
    </row>
    <row r="289" spans="1:19" x14ac:dyDescent="0.25">
      <c r="A289" t="s">
        <v>837</v>
      </c>
      <c r="B289" t="s">
        <v>838</v>
      </c>
      <c r="C289" t="s">
        <v>47</v>
      </c>
      <c r="D289" t="s">
        <v>67</v>
      </c>
      <c r="E289" t="s">
        <v>54</v>
      </c>
      <c r="F289" t="s">
        <v>19</v>
      </c>
      <c r="G289" t="s">
        <v>98</v>
      </c>
      <c r="H289">
        <v>41</v>
      </c>
      <c r="I289" s="1">
        <v>42710</v>
      </c>
      <c r="J289">
        <v>2016</v>
      </c>
      <c r="K289" t="s">
        <v>2960</v>
      </c>
      <c r="L289" s="2">
        <v>0</v>
      </c>
      <c r="M289" t="s">
        <v>21</v>
      </c>
      <c r="N289" t="s">
        <v>101</v>
      </c>
      <c r="P289">
        <v>8</v>
      </c>
      <c r="Q289" t="s">
        <v>2672</v>
      </c>
      <c r="R289" t="s">
        <v>2670</v>
      </c>
      <c r="S289" t="s">
        <v>2673</v>
      </c>
    </row>
    <row r="290" spans="1:19" x14ac:dyDescent="0.25">
      <c r="A290" t="s">
        <v>839</v>
      </c>
      <c r="B290" t="s">
        <v>840</v>
      </c>
      <c r="C290" t="s">
        <v>16</v>
      </c>
      <c r="D290" t="s">
        <v>92</v>
      </c>
      <c r="E290" t="s">
        <v>37</v>
      </c>
      <c r="F290" t="s">
        <v>28</v>
      </c>
      <c r="G290" t="s">
        <v>38</v>
      </c>
      <c r="H290">
        <v>30</v>
      </c>
      <c r="I290" t="s">
        <v>841</v>
      </c>
      <c r="J290">
        <v>2020</v>
      </c>
      <c r="K290" t="s">
        <v>2961</v>
      </c>
      <c r="L290" s="2">
        <v>0.15</v>
      </c>
      <c r="M290" t="s">
        <v>21</v>
      </c>
      <c r="N290" t="s">
        <v>63</v>
      </c>
      <c r="P290">
        <v>4</v>
      </c>
      <c r="Q290" t="s">
        <v>2669</v>
      </c>
      <c r="R290" t="s">
        <v>2670</v>
      </c>
      <c r="S290" t="s">
        <v>2673</v>
      </c>
    </row>
    <row r="291" spans="1:19" x14ac:dyDescent="0.25">
      <c r="A291" t="s">
        <v>842</v>
      </c>
      <c r="B291" t="s">
        <v>843</v>
      </c>
      <c r="C291" t="s">
        <v>26</v>
      </c>
      <c r="D291" t="s">
        <v>17</v>
      </c>
      <c r="E291" t="s">
        <v>27</v>
      </c>
      <c r="F291" t="s">
        <v>19</v>
      </c>
      <c r="G291" t="s">
        <v>29</v>
      </c>
      <c r="H291">
        <v>58</v>
      </c>
      <c r="I291" t="s">
        <v>844</v>
      </c>
      <c r="J291">
        <v>2005</v>
      </c>
      <c r="K291" t="s">
        <v>2962</v>
      </c>
      <c r="L291" s="2">
        <v>0</v>
      </c>
      <c r="M291" t="s">
        <v>21</v>
      </c>
      <c r="N291" t="s">
        <v>40</v>
      </c>
      <c r="P291">
        <v>19</v>
      </c>
      <c r="Q291" t="s">
        <v>2672</v>
      </c>
      <c r="R291" t="s">
        <v>2673</v>
      </c>
      <c r="S291" t="s">
        <v>2670</v>
      </c>
    </row>
    <row r="292" spans="1:19" x14ac:dyDescent="0.25">
      <c r="A292" t="s">
        <v>845</v>
      </c>
      <c r="B292" t="s">
        <v>846</v>
      </c>
      <c r="C292" t="s">
        <v>128</v>
      </c>
      <c r="D292" t="s">
        <v>79</v>
      </c>
      <c r="E292" t="s">
        <v>18</v>
      </c>
      <c r="F292" t="s">
        <v>28</v>
      </c>
      <c r="G292" t="s">
        <v>98</v>
      </c>
      <c r="H292">
        <v>54</v>
      </c>
      <c r="I292" t="s">
        <v>847</v>
      </c>
      <c r="J292">
        <v>2007</v>
      </c>
      <c r="K292" t="s">
        <v>2963</v>
      </c>
      <c r="L292" s="2">
        <v>0.15</v>
      </c>
      <c r="M292" t="s">
        <v>21</v>
      </c>
      <c r="N292" t="s">
        <v>40</v>
      </c>
      <c r="P292">
        <v>17</v>
      </c>
      <c r="Q292" t="s">
        <v>2669</v>
      </c>
      <c r="R292" t="s">
        <v>2673</v>
      </c>
      <c r="S292" t="s">
        <v>2670</v>
      </c>
    </row>
    <row r="293" spans="1:19" x14ac:dyDescent="0.25">
      <c r="A293" t="s">
        <v>848</v>
      </c>
      <c r="B293" t="s">
        <v>849</v>
      </c>
      <c r="C293" t="s">
        <v>61</v>
      </c>
      <c r="D293" t="s">
        <v>92</v>
      </c>
      <c r="E293" t="s">
        <v>18</v>
      </c>
      <c r="F293" t="s">
        <v>19</v>
      </c>
      <c r="G293" t="s">
        <v>29</v>
      </c>
      <c r="H293">
        <v>40</v>
      </c>
      <c r="I293" t="s">
        <v>850</v>
      </c>
      <c r="J293">
        <v>2021</v>
      </c>
      <c r="K293" t="s">
        <v>2964</v>
      </c>
      <c r="L293" s="2">
        <v>0</v>
      </c>
      <c r="M293" t="s">
        <v>31</v>
      </c>
      <c r="N293" t="s">
        <v>153</v>
      </c>
      <c r="O293" s="1">
        <v>44480</v>
      </c>
      <c r="P293">
        <v>0</v>
      </c>
      <c r="Q293" t="s">
        <v>2680</v>
      </c>
      <c r="R293" t="s">
        <v>2670</v>
      </c>
      <c r="S293" t="s">
        <v>2670</v>
      </c>
    </row>
    <row r="294" spans="1:19" x14ac:dyDescent="0.25">
      <c r="A294" t="s">
        <v>851</v>
      </c>
      <c r="B294" t="s">
        <v>852</v>
      </c>
      <c r="C294" t="s">
        <v>35</v>
      </c>
      <c r="D294" t="s">
        <v>36</v>
      </c>
      <c r="E294" t="s">
        <v>18</v>
      </c>
      <c r="F294" t="s">
        <v>19</v>
      </c>
      <c r="G294" t="s">
        <v>29</v>
      </c>
      <c r="H294">
        <v>63</v>
      </c>
      <c r="I294" t="s">
        <v>853</v>
      </c>
      <c r="J294">
        <v>2000</v>
      </c>
      <c r="K294" t="s">
        <v>2965</v>
      </c>
      <c r="L294" s="2">
        <v>0.17</v>
      </c>
      <c r="M294" t="s">
        <v>31</v>
      </c>
      <c r="N294" t="s">
        <v>32</v>
      </c>
      <c r="P294">
        <v>24</v>
      </c>
      <c r="Q294" t="s">
        <v>2669</v>
      </c>
      <c r="R294" t="s">
        <v>2673</v>
      </c>
      <c r="S294" t="s">
        <v>2673</v>
      </c>
    </row>
    <row r="295" spans="1:19" x14ac:dyDescent="0.25">
      <c r="A295" t="s">
        <v>854</v>
      </c>
      <c r="B295" t="s">
        <v>855</v>
      </c>
      <c r="C295" t="s">
        <v>47</v>
      </c>
      <c r="D295" t="s">
        <v>67</v>
      </c>
      <c r="E295" t="s">
        <v>27</v>
      </c>
      <c r="F295" t="s">
        <v>28</v>
      </c>
      <c r="G295" t="s">
        <v>29</v>
      </c>
      <c r="H295">
        <v>40</v>
      </c>
      <c r="I295" t="s">
        <v>856</v>
      </c>
      <c r="J295">
        <v>2016</v>
      </c>
      <c r="K295" t="s">
        <v>2966</v>
      </c>
      <c r="L295" s="2">
        <v>0</v>
      </c>
      <c r="M295" t="s">
        <v>31</v>
      </c>
      <c r="N295" t="s">
        <v>153</v>
      </c>
      <c r="P295">
        <v>8</v>
      </c>
      <c r="Q295" t="s">
        <v>2672</v>
      </c>
      <c r="R295" t="s">
        <v>2670</v>
      </c>
      <c r="S295" t="s">
        <v>2673</v>
      </c>
    </row>
    <row r="296" spans="1:19" x14ac:dyDescent="0.25">
      <c r="A296" t="s">
        <v>857</v>
      </c>
      <c r="B296" t="s">
        <v>858</v>
      </c>
      <c r="C296" t="s">
        <v>128</v>
      </c>
      <c r="D296" t="s">
        <v>79</v>
      </c>
      <c r="E296" t="s">
        <v>37</v>
      </c>
      <c r="F296" t="s">
        <v>19</v>
      </c>
      <c r="G296" t="s">
        <v>29</v>
      </c>
      <c r="H296">
        <v>65</v>
      </c>
      <c r="I296" t="s">
        <v>859</v>
      </c>
      <c r="J296">
        <v>2006</v>
      </c>
      <c r="K296" t="s">
        <v>2967</v>
      </c>
      <c r="L296" s="2">
        <v>0.14000000000000001</v>
      </c>
      <c r="M296" t="s">
        <v>31</v>
      </c>
      <c r="N296" t="s">
        <v>86</v>
      </c>
      <c r="P296">
        <v>18</v>
      </c>
      <c r="Q296" t="s">
        <v>2672</v>
      </c>
      <c r="R296" t="s">
        <v>2673</v>
      </c>
      <c r="S296" t="s">
        <v>2670</v>
      </c>
    </row>
    <row r="297" spans="1:19" x14ac:dyDescent="0.25">
      <c r="A297" t="s">
        <v>860</v>
      </c>
      <c r="B297" t="s">
        <v>861</v>
      </c>
      <c r="C297" t="s">
        <v>35</v>
      </c>
      <c r="D297" t="s">
        <v>75</v>
      </c>
      <c r="E297" t="s">
        <v>54</v>
      </c>
      <c r="F297" t="s">
        <v>19</v>
      </c>
      <c r="G297" t="s">
        <v>29</v>
      </c>
      <c r="H297">
        <v>57</v>
      </c>
      <c r="I297" t="s">
        <v>862</v>
      </c>
      <c r="J297">
        <v>2016</v>
      </c>
      <c r="K297" t="s">
        <v>2968</v>
      </c>
      <c r="L297" s="2">
        <v>0.23</v>
      </c>
      <c r="M297" t="s">
        <v>31</v>
      </c>
      <c r="N297" t="s">
        <v>86</v>
      </c>
      <c r="P297">
        <v>8</v>
      </c>
      <c r="Q297" t="s">
        <v>2669</v>
      </c>
      <c r="R297" t="s">
        <v>2670</v>
      </c>
      <c r="S297" t="s">
        <v>2673</v>
      </c>
    </row>
    <row r="298" spans="1:19" x14ac:dyDescent="0.25">
      <c r="A298" t="s">
        <v>863</v>
      </c>
      <c r="B298" t="s">
        <v>864</v>
      </c>
      <c r="C298" t="s">
        <v>47</v>
      </c>
      <c r="D298" t="s">
        <v>67</v>
      </c>
      <c r="E298" t="s">
        <v>37</v>
      </c>
      <c r="F298" t="s">
        <v>28</v>
      </c>
      <c r="G298" t="s">
        <v>38</v>
      </c>
      <c r="H298">
        <v>27</v>
      </c>
      <c r="I298" t="s">
        <v>865</v>
      </c>
      <c r="J298">
        <v>2021</v>
      </c>
      <c r="K298" t="s">
        <v>2969</v>
      </c>
      <c r="L298" s="2">
        <v>0</v>
      </c>
      <c r="M298" t="s">
        <v>21</v>
      </c>
      <c r="N298" t="s">
        <v>22</v>
      </c>
      <c r="P298">
        <v>3</v>
      </c>
      <c r="Q298" t="s">
        <v>2672</v>
      </c>
      <c r="R298" t="s">
        <v>2670</v>
      </c>
      <c r="S298" t="s">
        <v>2670</v>
      </c>
    </row>
    <row r="299" spans="1:19" x14ac:dyDescent="0.25">
      <c r="A299" t="s">
        <v>866</v>
      </c>
      <c r="B299" t="s">
        <v>867</v>
      </c>
      <c r="C299" t="s">
        <v>58</v>
      </c>
      <c r="D299" t="s">
        <v>75</v>
      </c>
      <c r="E299" t="s">
        <v>27</v>
      </c>
      <c r="F299" t="s">
        <v>19</v>
      </c>
      <c r="G299" t="s">
        <v>38</v>
      </c>
      <c r="H299">
        <v>31</v>
      </c>
      <c r="I299" t="s">
        <v>868</v>
      </c>
      <c r="J299">
        <v>2021</v>
      </c>
      <c r="K299" t="s">
        <v>2970</v>
      </c>
      <c r="L299" s="2">
        <v>7.0000000000000007E-2</v>
      </c>
      <c r="M299" t="s">
        <v>21</v>
      </c>
      <c r="N299" t="s">
        <v>69</v>
      </c>
      <c r="P299">
        <v>3</v>
      </c>
      <c r="Q299" t="s">
        <v>2669</v>
      </c>
      <c r="R299" t="s">
        <v>2670</v>
      </c>
      <c r="S299" t="s">
        <v>2673</v>
      </c>
    </row>
    <row r="300" spans="1:19" x14ac:dyDescent="0.25">
      <c r="A300" t="s">
        <v>869</v>
      </c>
      <c r="B300" t="s">
        <v>870</v>
      </c>
      <c r="C300" t="s">
        <v>568</v>
      </c>
      <c r="D300" t="s">
        <v>17</v>
      </c>
      <c r="E300" t="s">
        <v>54</v>
      </c>
      <c r="F300" t="s">
        <v>19</v>
      </c>
      <c r="G300" t="s">
        <v>29</v>
      </c>
      <c r="H300">
        <v>45</v>
      </c>
      <c r="I300" t="s">
        <v>871</v>
      </c>
      <c r="J300">
        <v>2010</v>
      </c>
      <c r="K300" t="s">
        <v>2971</v>
      </c>
      <c r="L300" s="2">
        <v>0</v>
      </c>
      <c r="M300" t="s">
        <v>31</v>
      </c>
      <c r="N300" t="s">
        <v>129</v>
      </c>
      <c r="O300" s="1">
        <v>43900</v>
      </c>
      <c r="P300">
        <v>10</v>
      </c>
      <c r="Q300" t="s">
        <v>2672</v>
      </c>
      <c r="R300" t="s">
        <v>2670</v>
      </c>
      <c r="S300" t="s">
        <v>2670</v>
      </c>
    </row>
    <row r="301" spans="1:19" x14ac:dyDescent="0.25">
      <c r="A301" t="s">
        <v>872</v>
      </c>
      <c r="B301" t="s">
        <v>873</v>
      </c>
      <c r="C301" t="s">
        <v>52</v>
      </c>
      <c r="D301" t="s">
        <v>53</v>
      </c>
      <c r="E301" t="s">
        <v>37</v>
      </c>
      <c r="F301" t="s">
        <v>19</v>
      </c>
      <c r="G301" t="s">
        <v>29</v>
      </c>
      <c r="H301">
        <v>47</v>
      </c>
      <c r="I301" s="1">
        <v>42284</v>
      </c>
      <c r="J301">
        <v>2015</v>
      </c>
      <c r="K301" t="s">
        <v>2972</v>
      </c>
      <c r="L301" s="2">
        <v>0</v>
      </c>
      <c r="M301" t="s">
        <v>31</v>
      </c>
      <c r="N301" t="s">
        <v>32</v>
      </c>
      <c r="P301">
        <v>9</v>
      </c>
      <c r="Q301" t="s">
        <v>2672</v>
      </c>
      <c r="R301" t="s">
        <v>2670</v>
      </c>
      <c r="S301" t="s">
        <v>2670</v>
      </c>
    </row>
    <row r="302" spans="1:19" x14ac:dyDescent="0.25">
      <c r="A302" t="s">
        <v>874</v>
      </c>
      <c r="B302" t="s">
        <v>875</v>
      </c>
      <c r="C302" t="s">
        <v>275</v>
      </c>
      <c r="D302" t="s">
        <v>79</v>
      </c>
      <c r="E302" t="s">
        <v>18</v>
      </c>
      <c r="F302" t="s">
        <v>19</v>
      </c>
      <c r="G302" t="s">
        <v>29</v>
      </c>
      <c r="H302">
        <v>55</v>
      </c>
      <c r="I302" s="1">
        <v>41495</v>
      </c>
      <c r="J302">
        <v>2013</v>
      </c>
      <c r="K302" t="s">
        <v>2973</v>
      </c>
      <c r="L302" s="2">
        <v>0</v>
      </c>
      <c r="M302" t="s">
        <v>21</v>
      </c>
      <c r="N302" t="s">
        <v>101</v>
      </c>
      <c r="P302">
        <v>11</v>
      </c>
      <c r="Q302" t="s">
        <v>2672</v>
      </c>
      <c r="R302" t="s">
        <v>2673</v>
      </c>
      <c r="S302" t="s">
        <v>2670</v>
      </c>
    </row>
    <row r="303" spans="1:19" x14ac:dyDescent="0.25">
      <c r="A303" t="s">
        <v>876</v>
      </c>
      <c r="B303" t="s">
        <v>877</v>
      </c>
      <c r="C303" t="s">
        <v>47</v>
      </c>
      <c r="D303" t="s">
        <v>67</v>
      </c>
      <c r="E303" t="s">
        <v>27</v>
      </c>
      <c r="F303" t="s">
        <v>28</v>
      </c>
      <c r="G303" t="s">
        <v>20</v>
      </c>
      <c r="H303">
        <v>51</v>
      </c>
      <c r="I303" s="1">
        <v>44084</v>
      </c>
      <c r="J303">
        <v>2020</v>
      </c>
      <c r="K303" t="s">
        <v>2974</v>
      </c>
      <c r="L303" s="2">
        <v>0</v>
      </c>
      <c r="M303" t="s">
        <v>21</v>
      </c>
      <c r="N303" t="s">
        <v>40</v>
      </c>
      <c r="P303">
        <v>4</v>
      </c>
      <c r="Q303" t="s">
        <v>2672</v>
      </c>
      <c r="R303" t="s">
        <v>2670</v>
      </c>
      <c r="S303" t="s">
        <v>2670</v>
      </c>
    </row>
    <row r="304" spans="1:19" x14ac:dyDescent="0.25">
      <c r="A304" t="s">
        <v>878</v>
      </c>
      <c r="B304" t="s">
        <v>879</v>
      </c>
      <c r="C304" t="s">
        <v>35</v>
      </c>
      <c r="D304" t="s">
        <v>36</v>
      </c>
      <c r="E304" t="s">
        <v>37</v>
      </c>
      <c r="F304" t="s">
        <v>28</v>
      </c>
      <c r="G304" t="s">
        <v>38</v>
      </c>
      <c r="H304">
        <v>25</v>
      </c>
      <c r="I304" t="s">
        <v>880</v>
      </c>
      <c r="J304">
        <v>2020</v>
      </c>
      <c r="K304" t="s">
        <v>2975</v>
      </c>
      <c r="L304" s="2">
        <v>0.27</v>
      </c>
      <c r="M304" t="s">
        <v>21</v>
      </c>
      <c r="N304" t="s">
        <v>40</v>
      </c>
      <c r="O304" t="s">
        <v>881</v>
      </c>
      <c r="P304">
        <v>1</v>
      </c>
      <c r="Q304" t="s">
        <v>2669</v>
      </c>
      <c r="R304" t="s">
        <v>2670</v>
      </c>
      <c r="S304" t="s">
        <v>2670</v>
      </c>
    </row>
    <row r="305" spans="1:19" x14ac:dyDescent="0.25">
      <c r="A305" t="s">
        <v>882</v>
      </c>
      <c r="B305" t="s">
        <v>883</v>
      </c>
      <c r="C305" t="s">
        <v>349</v>
      </c>
      <c r="D305" t="s">
        <v>79</v>
      </c>
      <c r="E305" t="s">
        <v>54</v>
      </c>
      <c r="F305" t="s">
        <v>19</v>
      </c>
      <c r="G305" t="s">
        <v>38</v>
      </c>
      <c r="H305">
        <v>37</v>
      </c>
      <c r="I305" t="s">
        <v>884</v>
      </c>
      <c r="J305">
        <v>2017</v>
      </c>
      <c r="K305" t="s">
        <v>2976</v>
      </c>
      <c r="L305" s="2">
        <v>0</v>
      </c>
      <c r="M305" t="s">
        <v>21</v>
      </c>
      <c r="N305" t="s">
        <v>63</v>
      </c>
      <c r="P305">
        <v>7</v>
      </c>
      <c r="Q305" t="s">
        <v>2672</v>
      </c>
      <c r="R305" t="s">
        <v>2670</v>
      </c>
      <c r="S305" t="s">
        <v>2673</v>
      </c>
    </row>
    <row r="306" spans="1:19" x14ac:dyDescent="0.25">
      <c r="A306" t="s">
        <v>885</v>
      </c>
      <c r="B306" t="s">
        <v>886</v>
      </c>
      <c r="C306" t="s">
        <v>194</v>
      </c>
      <c r="D306" t="s">
        <v>75</v>
      </c>
      <c r="E306" t="s">
        <v>54</v>
      </c>
      <c r="F306" t="s">
        <v>28</v>
      </c>
      <c r="G306" t="s">
        <v>38</v>
      </c>
      <c r="H306">
        <v>62</v>
      </c>
      <c r="I306" s="1">
        <v>38301</v>
      </c>
      <c r="J306">
        <v>2004</v>
      </c>
      <c r="K306" t="s">
        <v>2977</v>
      </c>
      <c r="L306" s="2">
        <v>0</v>
      </c>
      <c r="M306" t="s">
        <v>21</v>
      </c>
      <c r="N306" t="s">
        <v>22</v>
      </c>
      <c r="P306">
        <v>20</v>
      </c>
      <c r="Q306" t="s">
        <v>2672</v>
      </c>
      <c r="R306" t="s">
        <v>2673</v>
      </c>
      <c r="S306" t="s">
        <v>2670</v>
      </c>
    </row>
    <row r="307" spans="1:19" x14ac:dyDescent="0.25">
      <c r="A307" t="s">
        <v>887</v>
      </c>
      <c r="B307" t="s">
        <v>888</v>
      </c>
      <c r="C307" t="s">
        <v>16</v>
      </c>
      <c r="D307" t="s">
        <v>36</v>
      </c>
      <c r="E307" t="s">
        <v>18</v>
      </c>
      <c r="F307" t="s">
        <v>28</v>
      </c>
      <c r="G307" t="s">
        <v>98</v>
      </c>
      <c r="H307">
        <v>31</v>
      </c>
      <c r="I307" t="s">
        <v>889</v>
      </c>
      <c r="J307">
        <v>2015</v>
      </c>
      <c r="K307" t="s">
        <v>2978</v>
      </c>
      <c r="L307" s="2">
        <v>0.15</v>
      </c>
      <c r="M307" t="s">
        <v>106</v>
      </c>
      <c r="N307" t="s">
        <v>107</v>
      </c>
      <c r="P307">
        <v>9</v>
      </c>
      <c r="Q307" t="s">
        <v>2669</v>
      </c>
      <c r="R307" t="s">
        <v>2670</v>
      </c>
      <c r="S307" t="s">
        <v>2670</v>
      </c>
    </row>
    <row r="308" spans="1:19" x14ac:dyDescent="0.25">
      <c r="A308" t="s">
        <v>890</v>
      </c>
      <c r="B308" t="s">
        <v>891</v>
      </c>
      <c r="C308" t="s">
        <v>16</v>
      </c>
      <c r="D308" t="s">
        <v>75</v>
      </c>
      <c r="E308" t="s">
        <v>18</v>
      </c>
      <c r="F308" t="s">
        <v>19</v>
      </c>
      <c r="G308" t="s">
        <v>29</v>
      </c>
      <c r="H308">
        <v>64</v>
      </c>
      <c r="I308" s="1">
        <v>37814</v>
      </c>
      <c r="J308">
        <v>2003</v>
      </c>
      <c r="K308" t="s">
        <v>2979</v>
      </c>
      <c r="L308" s="2">
        <v>0.15</v>
      </c>
      <c r="M308" t="s">
        <v>21</v>
      </c>
      <c r="N308" t="s">
        <v>40</v>
      </c>
      <c r="P308">
        <v>20</v>
      </c>
      <c r="Q308" t="s">
        <v>2669</v>
      </c>
      <c r="R308" t="s">
        <v>2673</v>
      </c>
      <c r="S308" t="s">
        <v>2670</v>
      </c>
    </row>
    <row r="309" spans="1:19" x14ac:dyDescent="0.25">
      <c r="A309" t="s">
        <v>892</v>
      </c>
      <c r="B309" t="s">
        <v>893</v>
      </c>
      <c r="C309" t="s">
        <v>61</v>
      </c>
      <c r="D309" t="s">
        <v>53</v>
      </c>
      <c r="E309" t="s">
        <v>37</v>
      </c>
      <c r="F309" t="s">
        <v>28</v>
      </c>
      <c r="G309" t="s">
        <v>29</v>
      </c>
      <c r="H309">
        <v>25</v>
      </c>
      <c r="I309" t="s">
        <v>894</v>
      </c>
      <c r="J309">
        <v>2021</v>
      </c>
      <c r="K309" t="s">
        <v>2980</v>
      </c>
      <c r="L309" s="2">
        <v>0</v>
      </c>
      <c r="M309" t="s">
        <v>21</v>
      </c>
      <c r="N309" t="s">
        <v>63</v>
      </c>
      <c r="P309">
        <v>3</v>
      </c>
      <c r="Q309" t="s">
        <v>2680</v>
      </c>
      <c r="R309" t="s">
        <v>2670</v>
      </c>
      <c r="S309" t="s">
        <v>2673</v>
      </c>
    </row>
    <row r="310" spans="1:19" x14ac:dyDescent="0.25">
      <c r="A310" t="s">
        <v>895</v>
      </c>
      <c r="B310" t="s">
        <v>896</v>
      </c>
      <c r="C310" t="s">
        <v>16</v>
      </c>
      <c r="D310" t="s">
        <v>92</v>
      </c>
      <c r="E310" t="s">
        <v>54</v>
      </c>
      <c r="F310" t="s">
        <v>19</v>
      </c>
      <c r="G310" t="s">
        <v>29</v>
      </c>
      <c r="H310">
        <v>59</v>
      </c>
      <c r="I310" t="s">
        <v>897</v>
      </c>
      <c r="J310">
        <v>2008</v>
      </c>
      <c r="K310" t="s">
        <v>2981</v>
      </c>
      <c r="L310" s="2">
        <v>0.1</v>
      </c>
      <c r="M310" t="s">
        <v>31</v>
      </c>
      <c r="N310" t="s">
        <v>32</v>
      </c>
      <c r="P310">
        <v>16</v>
      </c>
      <c r="Q310" t="s">
        <v>2669</v>
      </c>
      <c r="R310" t="s">
        <v>2673</v>
      </c>
      <c r="S310" t="s">
        <v>2670</v>
      </c>
    </row>
    <row r="311" spans="1:19" x14ac:dyDescent="0.25">
      <c r="A311" t="s">
        <v>898</v>
      </c>
      <c r="B311" t="s">
        <v>899</v>
      </c>
      <c r="C311" t="s">
        <v>472</v>
      </c>
      <c r="D311" t="s">
        <v>17</v>
      </c>
      <c r="E311" t="s">
        <v>54</v>
      </c>
      <c r="F311" t="s">
        <v>19</v>
      </c>
      <c r="G311" t="s">
        <v>38</v>
      </c>
      <c r="H311">
        <v>40</v>
      </c>
      <c r="I311" s="1">
        <v>40463</v>
      </c>
      <c r="J311">
        <v>2010</v>
      </c>
      <c r="K311" t="s">
        <v>2982</v>
      </c>
      <c r="L311" s="2">
        <v>0</v>
      </c>
      <c r="M311" t="s">
        <v>21</v>
      </c>
      <c r="N311" t="s">
        <v>40</v>
      </c>
      <c r="P311">
        <v>13</v>
      </c>
      <c r="Q311" t="s">
        <v>2672</v>
      </c>
      <c r="R311" t="s">
        <v>2673</v>
      </c>
      <c r="S311" t="s">
        <v>2673</v>
      </c>
    </row>
    <row r="312" spans="1:19" x14ac:dyDescent="0.25">
      <c r="A312" t="s">
        <v>900</v>
      </c>
      <c r="B312" t="s">
        <v>901</v>
      </c>
      <c r="C312" t="s">
        <v>194</v>
      </c>
      <c r="D312" t="s">
        <v>75</v>
      </c>
      <c r="E312" t="s">
        <v>27</v>
      </c>
      <c r="F312" t="s">
        <v>28</v>
      </c>
      <c r="G312" t="s">
        <v>98</v>
      </c>
      <c r="H312">
        <v>31</v>
      </c>
      <c r="I312" s="1">
        <v>42259</v>
      </c>
      <c r="J312">
        <v>2015</v>
      </c>
      <c r="K312" t="s">
        <v>2983</v>
      </c>
      <c r="L312" s="2">
        <v>0</v>
      </c>
      <c r="M312" t="s">
        <v>21</v>
      </c>
      <c r="N312" t="s">
        <v>22</v>
      </c>
      <c r="P312">
        <v>8</v>
      </c>
      <c r="Q312" t="s">
        <v>2672</v>
      </c>
      <c r="R312" t="s">
        <v>2670</v>
      </c>
      <c r="S312" t="s">
        <v>2670</v>
      </c>
    </row>
    <row r="313" spans="1:19" x14ac:dyDescent="0.25">
      <c r="A313" t="s">
        <v>902</v>
      </c>
      <c r="B313" t="s">
        <v>903</v>
      </c>
      <c r="C313" t="s">
        <v>16</v>
      </c>
      <c r="D313" t="s">
        <v>67</v>
      </c>
      <c r="E313" t="s">
        <v>27</v>
      </c>
      <c r="F313" t="s">
        <v>28</v>
      </c>
      <c r="G313" t="s">
        <v>29</v>
      </c>
      <c r="H313">
        <v>45</v>
      </c>
      <c r="I313" s="1">
        <v>39063</v>
      </c>
      <c r="J313">
        <v>2006</v>
      </c>
      <c r="K313" t="s">
        <v>2984</v>
      </c>
      <c r="L313" s="2">
        <v>0.14000000000000001</v>
      </c>
      <c r="M313" t="s">
        <v>21</v>
      </c>
      <c r="N313" t="s">
        <v>22</v>
      </c>
      <c r="P313">
        <v>17</v>
      </c>
      <c r="Q313" t="s">
        <v>2669</v>
      </c>
      <c r="R313" t="s">
        <v>2673</v>
      </c>
      <c r="S313" t="s">
        <v>2673</v>
      </c>
    </row>
    <row r="314" spans="1:19" x14ac:dyDescent="0.25">
      <c r="A314" t="s">
        <v>904</v>
      </c>
      <c r="B314" t="s">
        <v>905</v>
      </c>
      <c r="C314" t="s">
        <v>16</v>
      </c>
      <c r="D314" t="s">
        <v>53</v>
      </c>
      <c r="E314" t="s">
        <v>27</v>
      </c>
      <c r="F314" t="s">
        <v>19</v>
      </c>
      <c r="G314" t="s">
        <v>38</v>
      </c>
      <c r="H314">
        <v>49</v>
      </c>
      <c r="I314" t="s">
        <v>906</v>
      </c>
      <c r="J314">
        <v>2013</v>
      </c>
      <c r="K314" t="s">
        <v>2985</v>
      </c>
      <c r="L314" s="2">
        <v>0.15</v>
      </c>
      <c r="M314" t="s">
        <v>21</v>
      </c>
      <c r="N314" t="s">
        <v>49</v>
      </c>
      <c r="P314">
        <v>11</v>
      </c>
      <c r="Q314" t="s">
        <v>2669</v>
      </c>
      <c r="R314" t="s">
        <v>2673</v>
      </c>
      <c r="S314" t="s">
        <v>2673</v>
      </c>
    </row>
    <row r="315" spans="1:19" x14ac:dyDescent="0.25">
      <c r="A315" t="s">
        <v>907</v>
      </c>
      <c r="B315" t="s">
        <v>908</v>
      </c>
      <c r="C315" t="s">
        <v>310</v>
      </c>
      <c r="D315" t="s">
        <v>17</v>
      </c>
      <c r="E315" t="s">
        <v>37</v>
      </c>
      <c r="F315" t="s">
        <v>28</v>
      </c>
      <c r="G315" t="s">
        <v>20</v>
      </c>
      <c r="H315">
        <v>46</v>
      </c>
      <c r="I315" s="1">
        <v>38631</v>
      </c>
      <c r="J315">
        <v>2005</v>
      </c>
      <c r="K315" t="s">
        <v>2986</v>
      </c>
      <c r="L315" s="2">
        <v>0</v>
      </c>
      <c r="M315" t="s">
        <v>21</v>
      </c>
      <c r="N315" t="s">
        <v>69</v>
      </c>
      <c r="P315">
        <v>19</v>
      </c>
      <c r="Q315" t="s">
        <v>2672</v>
      </c>
      <c r="R315" t="s">
        <v>2673</v>
      </c>
      <c r="S315" t="s">
        <v>2670</v>
      </c>
    </row>
    <row r="316" spans="1:19" x14ac:dyDescent="0.25">
      <c r="A316" t="s">
        <v>909</v>
      </c>
      <c r="B316" t="s">
        <v>910</v>
      </c>
      <c r="C316" t="s">
        <v>58</v>
      </c>
      <c r="D316" t="s">
        <v>75</v>
      </c>
      <c r="E316" t="s">
        <v>54</v>
      </c>
      <c r="F316" t="s">
        <v>28</v>
      </c>
      <c r="G316" t="s">
        <v>98</v>
      </c>
      <c r="H316">
        <v>46</v>
      </c>
      <c r="I316" t="s">
        <v>911</v>
      </c>
      <c r="J316">
        <v>2011</v>
      </c>
      <c r="K316" t="s">
        <v>2987</v>
      </c>
      <c r="L316" s="2">
        <v>0.06</v>
      </c>
      <c r="M316" t="s">
        <v>106</v>
      </c>
      <c r="N316" t="s">
        <v>113</v>
      </c>
      <c r="P316">
        <v>13</v>
      </c>
      <c r="Q316" t="s">
        <v>2669</v>
      </c>
      <c r="R316" t="s">
        <v>2673</v>
      </c>
      <c r="S316" t="s">
        <v>2673</v>
      </c>
    </row>
    <row r="317" spans="1:19" x14ac:dyDescent="0.25">
      <c r="A317" t="s">
        <v>912</v>
      </c>
      <c r="B317" t="s">
        <v>913</v>
      </c>
      <c r="C317" t="s">
        <v>16</v>
      </c>
      <c r="D317" t="s">
        <v>53</v>
      </c>
      <c r="E317" t="s">
        <v>27</v>
      </c>
      <c r="F317" t="s">
        <v>28</v>
      </c>
      <c r="G317" t="s">
        <v>29</v>
      </c>
      <c r="H317">
        <v>45</v>
      </c>
      <c r="I317" s="1">
        <v>39272</v>
      </c>
      <c r="J317">
        <v>2007</v>
      </c>
      <c r="K317" t="s">
        <v>2988</v>
      </c>
      <c r="L317" s="2">
        <v>0.1</v>
      </c>
      <c r="M317" t="s">
        <v>31</v>
      </c>
      <c r="N317" t="s">
        <v>86</v>
      </c>
      <c r="P317">
        <v>17</v>
      </c>
      <c r="Q317" t="s">
        <v>2669</v>
      </c>
      <c r="R317" t="s">
        <v>2673</v>
      </c>
      <c r="S317" t="s">
        <v>2673</v>
      </c>
    </row>
    <row r="318" spans="1:19" x14ac:dyDescent="0.25">
      <c r="A318" t="s">
        <v>914</v>
      </c>
      <c r="B318" t="s">
        <v>915</v>
      </c>
      <c r="C318" t="s">
        <v>58</v>
      </c>
      <c r="D318" t="s">
        <v>67</v>
      </c>
      <c r="E318" t="s">
        <v>37</v>
      </c>
      <c r="F318" t="s">
        <v>28</v>
      </c>
      <c r="G318" t="s">
        <v>29</v>
      </c>
      <c r="H318">
        <v>40</v>
      </c>
      <c r="I318" t="s">
        <v>916</v>
      </c>
      <c r="J318">
        <v>2018</v>
      </c>
      <c r="K318" t="s">
        <v>2989</v>
      </c>
      <c r="L318" s="2">
        <v>0.05</v>
      </c>
      <c r="M318" t="s">
        <v>21</v>
      </c>
      <c r="N318" t="s">
        <v>22</v>
      </c>
      <c r="P318">
        <v>6</v>
      </c>
      <c r="Q318" t="s">
        <v>2669</v>
      </c>
      <c r="R318" t="s">
        <v>2670</v>
      </c>
      <c r="S318" t="s">
        <v>2673</v>
      </c>
    </row>
    <row r="319" spans="1:19" x14ac:dyDescent="0.25">
      <c r="A319" t="s">
        <v>917</v>
      </c>
      <c r="B319" t="s">
        <v>918</v>
      </c>
      <c r="C319" t="s">
        <v>91</v>
      </c>
      <c r="D319" t="s">
        <v>36</v>
      </c>
      <c r="E319" t="s">
        <v>27</v>
      </c>
      <c r="F319" t="s">
        <v>19</v>
      </c>
      <c r="G319" t="s">
        <v>38</v>
      </c>
      <c r="H319">
        <v>48</v>
      </c>
      <c r="I319" s="1">
        <v>43137</v>
      </c>
      <c r="J319">
        <v>2018</v>
      </c>
      <c r="K319" t="s">
        <v>2990</v>
      </c>
      <c r="L319" s="2">
        <v>0.36</v>
      </c>
      <c r="M319" t="s">
        <v>21</v>
      </c>
      <c r="N319" t="s">
        <v>22</v>
      </c>
      <c r="P319">
        <v>6</v>
      </c>
      <c r="Q319" t="s">
        <v>2669</v>
      </c>
      <c r="R319" t="s">
        <v>2670</v>
      </c>
      <c r="S319" t="s">
        <v>2673</v>
      </c>
    </row>
    <row r="320" spans="1:19" x14ac:dyDescent="0.25">
      <c r="A320" t="s">
        <v>528</v>
      </c>
      <c r="B320" t="s">
        <v>919</v>
      </c>
      <c r="C320" t="s">
        <v>91</v>
      </c>
      <c r="D320" t="s">
        <v>17</v>
      </c>
      <c r="E320" t="s">
        <v>18</v>
      </c>
      <c r="F320" t="s">
        <v>28</v>
      </c>
      <c r="G320" t="s">
        <v>29</v>
      </c>
      <c r="H320">
        <v>31</v>
      </c>
      <c r="I320" s="1">
        <v>42345</v>
      </c>
      <c r="J320">
        <v>2015</v>
      </c>
      <c r="K320" t="s">
        <v>2991</v>
      </c>
      <c r="L320" s="2">
        <v>0.33</v>
      </c>
      <c r="M320" t="s">
        <v>21</v>
      </c>
      <c r="N320" t="s">
        <v>63</v>
      </c>
      <c r="P320">
        <v>9</v>
      </c>
      <c r="Q320" t="s">
        <v>2669</v>
      </c>
      <c r="R320" t="s">
        <v>2670</v>
      </c>
      <c r="S320" t="s">
        <v>2673</v>
      </c>
    </row>
    <row r="321" spans="1:19" x14ac:dyDescent="0.25">
      <c r="A321" t="s">
        <v>920</v>
      </c>
      <c r="B321" t="s">
        <v>921</v>
      </c>
      <c r="C321" t="s">
        <v>16</v>
      </c>
      <c r="D321" t="s">
        <v>53</v>
      </c>
      <c r="E321" t="s">
        <v>37</v>
      </c>
      <c r="F321" t="s">
        <v>19</v>
      </c>
      <c r="G321" t="s">
        <v>29</v>
      </c>
      <c r="H321">
        <v>30</v>
      </c>
      <c r="I321" t="s">
        <v>922</v>
      </c>
      <c r="J321">
        <v>2015</v>
      </c>
      <c r="K321" t="s">
        <v>2992</v>
      </c>
      <c r="L321" s="2">
        <v>0.11</v>
      </c>
      <c r="M321" t="s">
        <v>21</v>
      </c>
      <c r="N321" t="s">
        <v>22</v>
      </c>
      <c r="P321">
        <v>9</v>
      </c>
      <c r="Q321" t="s">
        <v>2669</v>
      </c>
      <c r="R321" t="s">
        <v>2670</v>
      </c>
      <c r="S321" t="s">
        <v>2670</v>
      </c>
    </row>
    <row r="322" spans="1:19" x14ac:dyDescent="0.25">
      <c r="A322" t="s">
        <v>923</v>
      </c>
      <c r="B322" t="s">
        <v>924</v>
      </c>
      <c r="C322" t="s">
        <v>216</v>
      </c>
      <c r="D322" t="s">
        <v>79</v>
      </c>
      <c r="E322" t="s">
        <v>54</v>
      </c>
      <c r="F322" t="s">
        <v>19</v>
      </c>
      <c r="G322" t="s">
        <v>29</v>
      </c>
      <c r="H322">
        <v>55</v>
      </c>
      <c r="I322" s="1">
        <v>34797</v>
      </c>
      <c r="J322">
        <v>1995</v>
      </c>
      <c r="K322" t="s">
        <v>2993</v>
      </c>
      <c r="L322" s="2">
        <v>0</v>
      </c>
      <c r="M322" t="s">
        <v>21</v>
      </c>
      <c r="N322" t="s">
        <v>40</v>
      </c>
      <c r="O322" t="s">
        <v>925</v>
      </c>
      <c r="P322">
        <v>9</v>
      </c>
      <c r="Q322" t="s">
        <v>2672</v>
      </c>
      <c r="R322" t="s">
        <v>2670</v>
      </c>
      <c r="S322" t="s">
        <v>2670</v>
      </c>
    </row>
    <row r="323" spans="1:19" x14ac:dyDescent="0.25">
      <c r="A323" t="s">
        <v>926</v>
      </c>
      <c r="B323" t="s">
        <v>927</v>
      </c>
      <c r="C323" t="s">
        <v>58</v>
      </c>
      <c r="D323" t="s">
        <v>92</v>
      </c>
      <c r="E323" t="s">
        <v>54</v>
      </c>
      <c r="F323" t="s">
        <v>28</v>
      </c>
      <c r="G323" t="s">
        <v>29</v>
      </c>
      <c r="H323">
        <v>28</v>
      </c>
      <c r="I323" s="1">
        <v>43863</v>
      </c>
      <c r="J323">
        <v>2020</v>
      </c>
      <c r="K323" t="s">
        <v>2994</v>
      </c>
      <c r="L323" s="2">
        <v>0.06</v>
      </c>
      <c r="M323" t="s">
        <v>31</v>
      </c>
      <c r="N323" t="s">
        <v>86</v>
      </c>
      <c r="P323">
        <v>4</v>
      </c>
      <c r="Q323" t="s">
        <v>2669</v>
      </c>
      <c r="R323" t="s">
        <v>2670</v>
      </c>
      <c r="S323" t="s">
        <v>2670</v>
      </c>
    </row>
    <row r="324" spans="1:19" x14ac:dyDescent="0.25">
      <c r="A324" t="s">
        <v>436</v>
      </c>
      <c r="B324" t="s">
        <v>928</v>
      </c>
      <c r="C324" t="s">
        <v>123</v>
      </c>
      <c r="D324" t="s">
        <v>79</v>
      </c>
      <c r="E324" t="s">
        <v>54</v>
      </c>
      <c r="F324" t="s">
        <v>19</v>
      </c>
      <c r="G324" t="s">
        <v>38</v>
      </c>
      <c r="H324">
        <v>45</v>
      </c>
      <c r="I324" t="s">
        <v>929</v>
      </c>
      <c r="J324">
        <v>2019</v>
      </c>
      <c r="K324" t="s">
        <v>2995</v>
      </c>
      <c r="L324" s="2">
        <v>0</v>
      </c>
      <c r="M324" t="s">
        <v>21</v>
      </c>
      <c r="N324" t="s">
        <v>40</v>
      </c>
      <c r="P324">
        <v>5</v>
      </c>
      <c r="Q324" t="s">
        <v>2672</v>
      </c>
      <c r="R324" t="s">
        <v>2670</v>
      </c>
      <c r="S324" t="s">
        <v>2670</v>
      </c>
    </row>
    <row r="325" spans="1:19" x14ac:dyDescent="0.25">
      <c r="A325" t="s">
        <v>930</v>
      </c>
      <c r="B325" t="s">
        <v>931</v>
      </c>
      <c r="C325" t="s">
        <v>43</v>
      </c>
      <c r="D325" t="s">
        <v>17</v>
      </c>
      <c r="E325" t="s">
        <v>37</v>
      </c>
      <c r="F325" t="s">
        <v>19</v>
      </c>
      <c r="G325" t="s">
        <v>20</v>
      </c>
      <c r="H325">
        <v>45</v>
      </c>
      <c r="I325" t="s">
        <v>932</v>
      </c>
      <c r="J325">
        <v>2018</v>
      </c>
      <c r="K325" t="s">
        <v>2996</v>
      </c>
      <c r="L325" s="2">
        <v>0.06</v>
      </c>
      <c r="M325" t="s">
        <v>21</v>
      </c>
      <c r="N325" t="s">
        <v>69</v>
      </c>
      <c r="P325">
        <v>6</v>
      </c>
      <c r="Q325" t="s">
        <v>2672</v>
      </c>
      <c r="R325" t="s">
        <v>2670</v>
      </c>
      <c r="S325" t="s">
        <v>2670</v>
      </c>
    </row>
    <row r="326" spans="1:19" x14ac:dyDescent="0.25">
      <c r="A326" t="s">
        <v>933</v>
      </c>
      <c r="B326" t="s">
        <v>934</v>
      </c>
      <c r="C326" t="s">
        <v>91</v>
      </c>
      <c r="D326" t="s">
        <v>79</v>
      </c>
      <c r="E326" t="s">
        <v>27</v>
      </c>
      <c r="F326" t="s">
        <v>28</v>
      </c>
      <c r="G326" t="s">
        <v>38</v>
      </c>
      <c r="H326">
        <v>63</v>
      </c>
      <c r="I326" t="s">
        <v>935</v>
      </c>
      <c r="J326">
        <v>2016</v>
      </c>
      <c r="K326" t="s">
        <v>2997</v>
      </c>
      <c r="L326" s="2">
        <v>0.39</v>
      </c>
      <c r="M326" t="s">
        <v>21</v>
      </c>
      <c r="N326" t="s">
        <v>22</v>
      </c>
      <c r="P326">
        <v>8</v>
      </c>
      <c r="Q326" t="s">
        <v>2669</v>
      </c>
      <c r="R326" t="s">
        <v>2670</v>
      </c>
      <c r="S326" t="s">
        <v>2670</v>
      </c>
    </row>
    <row r="327" spans="1:19" x14ac:dyDescent="0.25">
      <c r="A327" t="s">
        <v>936</v>
      </c>
      <c r="B327" t="s">
        <v>937</v>
      </c>
      <c r="C327" t="s">
        <v>141</v>
      </c>
      <c r="D327" t="s">
        <v>36</v>
      </c>
      <c r="E327" t="s">
        <v>18</v>
      </c>
      <c r="F327" t="s">
        <v>19</v>
      </c>
      <c r="G327" t="s">
        <v>29</v>
      </c>
      <c r="H327">
        <v>55</v>
      </c>
      <c r="I327" s="1">
        <v>39125</v>
      </c>
      <c r="J327">
        <v>2007</v>
      </c>
      <c r="K327" t="s">
        <v>2998</v>
      </c>
      <c r="L327" s="2">
        <v>0</v>
      </c>
      <c r="M327" t="s">
        <v>21</v>
      </c>
      <c r="N327" t="s">
        <v>101</v>
      </c>
      <c r="P327">
        <v>16</v>
      </c>
      <c r="Q327" t="s">
        <v>2672</v>
      </c>
      <c r="R327" t="s">
        <v>2673</v>
      </c>
      <c r="S327" t="s">
        <v>2670</v>
      </c>
    </row>
    <row r="328" spans="1:19" x14ac:dyDescent="0.25">
      <c r="A328" t="s">
        <v>938</v>
      </c>
      <c r="B328" t="s">
        <v>939</v>
      </c>
      <c r="C328" t="s">
        <v>52</v>
      </c>
      <c r="D328" t="s">
        <v>53</v>
      </c>
      <c r="E328" t="s">
        <v>27</v>
      </c>
      <c r="F328" t="s">
        <v>28</v>
      </c>
      <c r="G328" t="s">
        <v>20</v>
      </c>
      <c r="H328">
        <v>47</v>
      </c>
      <c r="I328" t="s">
        <v>940</v>
      </c>
      <c r="J328">
        <v>2002</v>
      </c>
      <c r="K328" t="s">
        <v>2999</v>
      </c>
      <c r="L328" s="2">
        <v>0</v>
      </c>
      <c r="M328" t="s">
        <v>21</v>
      </c>
      <c r="N328" t="s">
        <v>101</v>
      </c>
      <c r="P328">
        <v>22</v>
      </c>
      <c r="Q328" t="s">
        <v>2672</v>
      </c>
      <c r="R328" t="s">
        <v>2673</v>
      </c>
      <c r="S328" t="s">
        <v>2670</v>
      </c>
    </row>
    <row r="329" spans="1:19" x14ac:dyDescent="0.25">
      <c r="A329" t="s">
        <v>941</v>
      </c>
      <c r="B329" t="s">
        <v>942</v>
      </c>
      <c r="C329" t="s">
        <v>35</v>
      </c>
      <c r="D329" t="s">
        <v>67</v>
      </c>
      <c r="E329" t="s">
        <v>27</v>
      </c>
      <c r="F329" t="s">
        <v>28</v>
      </c>
      <c r="G329" t="s">
        <v>38</v>
      </c>
      <c r="H329">
        <v>29</v>
      </c>
      <c r="I329" t="s">
        <v>943</v>
      </c>
      <c r="J329">
        <v>2017</v>
      </c>
      <c r="K329" t="s">
        <v>3000</v>
      </c>
      <c r="L329" s="2">
        <v>0.28999999999999998</v>
      </c>
      <c r="M329" t="s">
        <v>21</v>
      </c>
      <c r="N329" t="s">
        <v>22</v>
      </c>
      <c r="O329" t="s">
        <v>944</v>
      </c>
      <c r="P329">
        <v>3</v>
      </c>
      <c r="Q329" t="s">
        <v>2669</v>
      </c>
      <c r="R329" t="s">
        <v>2670</v>
      </c>
      <c r="S329" t="s">
        <v>2670</v>
      </c>
    </row>
    <row r="330" spans="1:19" x14ac:dyDescent="0.25">
      <c r="A330" t="s">
        <v>945</v>
      </c>
      <c r="B330" t="s">
        <v>946</v>
      </c>
      <c r="C330" t="s">
        <v>220</v>
      </c>
      <c r="D330" t="s">
        <v>75</v>
      </c>
      <c r="E330" t="s">
        <v>37</v>
      </c>
      <c r="F330" t="s">
        <v>19</v>
      </c>
      <c r="G330" t="s">
        <v>98</v>
      </c>
      <c r="H330">
        <v>34</v>
      </c>
      <c r="I330" t="s">
        <v>947</v>
      </c>
      <c r="J330">
        <v>2016</v>
      </c>
      <c r="K330" t="s">
        <v>3001</v>
      </c>
      <c r="L330" s="2">
        <v>0</v>
      </c>
      <c r="M330" t="s">
        <v>21</v>
      </c>
      <c r="N330" t="s">
        <v>63</v>
      </c>
      <c r="P330">
        <v>8</v>
      </c>
      <c r="Q330" t="s">
        <v>2672</v>
      </c>
      <c r="R330" t="s">
        <v>2670</v>
      </c>
      <c r="S330" t="s">
        <v>2673</v>
      </c>
    </row>
    <row r="331" spans="1:19" x14ac:dyDescent="0.25">
      <c r="A331" t="s">
        <v>948</v>
      </c>
      <c r="B331" t="s">
        <v>949</v>
      </c>
      <c r="C331" t="s">
        <v>416</v>
      </c>
      <c r="D331" t="s">
        <v>17</v>
      </c>
      <c r="E331" t="s">
        <v>18</v>
      </c>
      <c r="F331" t="s">
        <v>19</v>
      </c>
      <c r="G331" t="s">
        <v>29</v>
      </c>
      <c r="H331">
        <v>28</v>
      </c>
      <c r="I331" t="s">
        <v>950</v>
      </c>
      <c r="J331">
        <v>2019</v>
      </c>
      <c r="K331" t="s">
        <v>3002</v>
      </c>
      <c r="L331" s="2">
        <v>0</v>
      </c>
      <c r="M331" t="s">
        <v>31</v>
      </c>
      <c r="N331" t="s">
        <v>153</v>
      </c>
      <c r="P331">
        <v>5</v>
      </c>
      <c r="Q331" t="s">
        <v>2672</v>
      </c>
      <c r="R331" t="s">
        <v>2670</v>
      </c>
      <c r="S331" t="s">
        <v>2673</v>
      </c>
    </row>
    <row r="332" spans="1:19" x14ac:dyDescent="0.25">
      <c r="A332" t="s">
        <v>951</v>
      </c>
      <c r="B332" t="s">
        <v>812</v>
      </c>
      <c r="C332" t="s">
        <v>624</v>
      </c>
      <c r="D332" t="s">
        <v>17</v>
      </c>
      <c r="E332" t="s">
        <v>27</v>
      </c>
      <c r="F332" t="s">
        <v>28</v>
      </c>
      <c r="G332" t="s">
        <v>20</v>
      </c>
      <c r="H332">
        <v>31</v>
      </c>
      <c r="I332" s="1">
        <v>42556</v>
      </c>
      <c r="J332">
        <v>2016</v>
      </c>
      <c r="K332" t="s">
        <v>3003</v>
      </c>
      <c r="L332" s="2">
        <v>0</v>
      </c>
      <c r="M332" t="s">
        <v>21</v>
      </c>
      <c r="N332" t="s">
        <v>69</v>
      </c>
      <c r="P332">
        <v>8</v>
      </c>
      <c r="Q332" t="s">
        <v>2672</v>
      </c>
      <c r="R332" t="s">
        <v>2670</v>
      </c>
      <c r="S332" t="s">
        <v>2670</v>
      </c>
    </row>
    <row r="333" spans="1:19" x14ac:dyDescent="0.25">
      <c r="A333" t="s">
        <v>952</v>
      </c>
      <c r="B333" t="s">
        <v>953</v>
      </c>
      <c r="C333" t="s">
        <v>35</v>
      </c>
      <c r="D333" t="s">
        <v>53</v>
      </c>
      <c r="E333" t="s">
        <v>27</v>
      </c>
      <c r="F333" t="s">
        <v>19</v>
      </c>
      <c r="G333" t="s">
        <v>98</v>
      </c>
      <c r="H333">
        <v>50</v>
      </c>
      <c r="I333" t="s">
        <v>954</v>
      </c>
      <c r="J333">
        <v>2018</v>
      </c>
      <c r="K333" t="s">
        <v>3004</v>
      </c>
      <c r="L333" s="2">
        <v>0.2</v>
      </c>
      <c r="M333" t="s">
        <v>21</v>
      </c>
      <c r="N333" t="s">
        <v>22</v>
      </c>
      <c r="P333">
        <v>5</v>
      </c>
      <c r="Q333" t="s">
        <v>2669</v>
      </c>
      <c r="R333" t="s">
        <v>2670</v>
      </c>
      <c r="S333" t="s">
        <v>2670</v>
      </c>
    </row>
    <row r="334" spans="1:19" x14ac:dyDescent="0.25">
      <c r="A334" t="s">
        <v>955</v>
      </c>
      <c r="B334" t="s">
        <v>956</v>
      </c>
      <c r="C334" t="s">
        <v>35</v>
      </c>
      <c r="D334" t="s">
        <v>75</v>
      </c>
      <c r="E334" t="s">
        <v>37</v>
      </c>
      <c r="F334" t="s">
        <v>28</v>
      </c>
      <c r="G334" t="s">
        <v>29</v>
      </c>
      <c r="H334">
        <v>39</v>
      </c>
      <c r="I334" t="s">
        <v>957</v>
      </c>
      <c r="J334">
        <v>2006</v>
      </c>
      <c r="K334" t="s">
        <v>3005</v>
      </c>
      <c r="L334" s="2">
        <v>0.28999999999999998</v>
      </c>
      <c r="M334" t="s">
        <v>31</v>
      </c>
      <c r="N334" t="s">
        <v>129</v>
      </c>
      <c r="P334">
        <v>18</v>
      </c>
      <c r="Q334" t="s">
        <v>2669</v>
      </c>
      <c r="R334" t="s">
        <v>2673</v>
      </c>
      <c r="S334" t="s">
        <v>2670</v>
      </c>
    </row>
    <row r="335" spans="1:19" x14ac:dyDescent="0.25">
      <c r="A335" t="s">
        <v>958</v>
      </c>
      <c r="B335" t="s">
        <v>959</v>
      </c>
      <c r="C335" t="s">
        <v>349</v>
      </c>
      <c r="D335" t="s">
        <v>79</v>
      </c>
      <c r="E335" t="s">
        <v>37</v>
      </c>
      <c r="F335" t="s">
        <v>19</v>
      </c>
      <c r="G335" t="s">
        <v>29</v>
      </c>
      <c r="H335">
        <v>35</v>
      </c>
      <c r="I335" s="1">
        <v>43010</v>
      </c>
      <c r="J335">
        <v>2017</v>
      </c>
      <c r="K335" t="s">
        <v>3006</v>
      </c>
      <c r="L335" s="2">
        <v>0</v>
      </c>
      <c r="M335" t="s">
        <v>31</v>
      </c>
      <c r="N335" t="s">
        <v>32</v>
      </c>
      <c r="P335">
        <v>7</v>
      </c>
      <c r="Q335" t="s">
        <v>2672</v>
      </c>
      <c r="R335" t="s">
        <v>2670</v>
      </c>
      <c r="S335" t="s">
        <v>2670</v>
      </c>
    </row>
    <row r="336" spans="1:19" x14ac:dyDescent="0.25">
      <c r="A336" t="s">
        <v>960</v>
      </c>
      <c r="B336" t="s">
        <v>961</v>
      </c>
      <c r="C336" t="s">
        <v>310</v>
      </c>
      <c r="D336" t="s">
        <v>17</v>
      </c>
      <c r="E336" t="s">
        <v>27</v>
      </c>
      <c r="F336" t="s">
        <v>28</v>
      </c>
      <c r="G336" t="s">
        <v>38</v>
      </c>
      <c r="H336">
        <v>54</v>
      </c>
      <c r="I336" t="s">
        <v>962</v>
      </c>
      <c r="J336">
        <v>1994</v>
      </c>
      <c r="K336" t="s">
        <v>3007</v>
      </c>
      <c r="L336" s="2">
        <v>0</v>
      </c>
      <c r="M336" t="s">
        <v>21</v>
      </c>
      <c r="N336" t="s">
        <v>63</v>
      </c>
      <c r="P336">
        <v>30</v>
      </c>
      <c r="Q336" t="s">
        <v>2672</v>
      </c>
      <c r="R336" t="s">
        <v>2673</v>
      </c>
      <c r="S336" t="s">
        <v>2670</v>
      </c>
    </row>
    <row r="337" spans="1:19" x14ac:dyDescent="0.25">
      <c r="A337" t="s">
        <v>963</v>
      </c>
      <c r="B337" t="s">
        <v>964</v>
      </c>
      <c r="C337" t="s">
        <v>416</v>
      </c>
      <c r="D337" t="s">
        <v>17</v>
      </c>
      <c r="E337" t="s">
        <v>54</v>
      </c>
      <c r="F337" t="s">
        <v>28</v>
      </c>
      <c r="G337" t="s">
        <v>38</v>
      </c>
      <c r="H337">
        <v>47</v>
      </c>
      <c r="I337" t="s">
        <v>965</v>
      </c>
      <c r="J337">
        <v>2020</v>
      </c>
      <c r="K337" t="s">
        <v>3008</v>
      </c>
      <c r="L337" s="2">
        <v>0</v>
      </c>
      <c r="M337" t="s">
        <v>21</v>
      </c>
      <c r="N337" t="s">
        <v>22</v>
      </c>
      <c r="P337">
        <v>4</v>
      </c>
      <c r="Q337" t="s">
        <v>2672</v>
      </c>
      <c r="R337" t="s">
        <v>2670</v>
      </c>
      <c r="S337" t="s">
        <v>2673</v>
      </c>
    </row>
    <row r="338" spans="1:19" x14ac:dyDescent="0.25">
      <c r="A338" t="s">
        <v>966</v>
      </c>
      <c r="B338" t="s">
        <v>967</v>
      </c>
      <c r="C338" t="s">
        <v>35</v>
      </c>
      <c r="D338" t="s">
        <v>17</v>
      </c>
      <c r="E338" t="s">
        <v>37</v>
      </c>
      <c r="F338" t="s">
        <v>19</v>
      </c>
      <c r="G338" t="s">
        <v>38</v>
      </c>
      <c r="H338">
        <v>26</v>
      </c>
      <c r="I338" t="s">
        <v>968</v>
      </c>
      <c r="J338">
        <v>2021</v>
      </c>
      <c r="K338" t="s">
        <v>3009</v>
      </c>
      <c r="L338" s="2">
        <v>0.22</v>
      </c>
      <c r="M338" t="s">
        <v>21</v>
      </c>
      <c r="N338" t="s">
        <v>49</v>
      </c>
      <c r="P338">
        <v>3</v>
      </c>
      <c r="Q338" t="s">
        <v>2669</v>
      </c>
      <c r="R338" t="s">
        <v>2670</v>
      </c>
      <c r="S338" t="s">
        <v>2670</v>
      </c>
    </row>
    <row r="339" spans="1:19" x14ac:dyDescent="0.25">
      <c r="A339" t="s">
        <v>969</v>
      </c>
      <c r="B339" t="s">
        <v>970</v>
      </c>
      <c r="C339" t="s">
        <v>43</v>
      </c>
      <c r="D339" t="s">
        <v>17</v>
      </c>
      <c r="E339" t="s">
        <v>27</v>
      </c>
      <c r="F339" t="s">
        <v>19</v>
      </c>
      <c r="G339" t="s">
        <v>29</v>
      </c>
      <c r="H339">
        <v>42</v>
      </c>
      <c r="I339" t="s">
        <v>971</v>
      </c>
      <c r="J339">
        <v>2005</v>
      </c>
      <c r="K339" t="s">
        <v>3010</v>
      </c>
      <c r="L339" s="2">
        <v>7.0000000000000007E-2</v>
      </c>
      <c r="M339" t="s">
        <v>21</v>
      </c>
      <c r="N339" t="s">
        <v>49</v>
      </c>
      <c r="P339">
        <v>19</v>
      </c>
      <c r="Q339" t="s">
        <v>2672</v>
      </c>
      <c r="R339" t="s">
        <v>2673</v>
      </c>
      <c r="S339" t="s">
        <v>2673</v>
      </c>
    </row>
    <row r="340" spans="1:19" x14ac:dyDescent="0.25">
      <c r="A340" t="s">
        <v>972</v>
      </c>
      <c r="B340" t="s">
        <v>973</v>
      </c>
      <c r="C340" t="s">
        <v>349</v>
      </c>
      <c r="D340" t="s">
        <v>79</v>
      </c>
      <c r="E340" t="s">
        <v>18</v>
      </c>
      <c r="F340" t="s">
        <v>19</v>
      </c>
      <c r="G340" t="s">
        <v>98</v>
      </c>
      <c r="H340">
        <v>47</v>
      </c>
      <c r="I340" t="s">
        <v>974</v>
      </c>
      <c r="J340">
        <v>2015</v>
      </c>
      <c r="K340" t="s">
        <v>3011</v>
      </c>
      <c r="L340" s="2">
        <v>0</v>
      </c>
      <c r="M340" t="s">
        <v>21</v>
      </c>
      <c r="N340" t="s">
        <v>22</v>
      </c>
      <c r="P340">
        <v>9</v>
      </c>
      <c r="Q340" t="s">
        <v>2672</v>
      </c>
      <c r="R340" t="s">
        <v>2670</v>
      </c>
      <c r="S340" t="s">
        <v>2670</v>
      </c>
    </row>
    <row r="341" spans="1:19" x14ac:dyDescent="0.25">
      <c r="A341" t="s">
        <v>975</v>
      </c>
      <c r="B341" t="s">
        <v>976</v>
      </c>
      <c r="C341" t="s">
        <v>123</v>
      </c>
      <c r="D341" t="s">
        <v>79</v>
      </c>
      <c r="E341" t="s">
        <v>27</v>
      </c>
      <c r="F341" t="s">
        <v>19</v>
      </c>
      <c r="G341" t="s">
        <v>98</v>
      </c>
      <c r="H341">
        <v>60</v>
      </c>
      <c r="I341" t="s">
        <v>977</v>
      </c>
      <c r="J341">
        <v>1998</v>
      </c>
      <c r="K341" t="s">
        <v>3012</v>
      </c>
      <c r="L341" s="2">
        <v>0</v>
      </c>
      <c r="M341" t="s">
        <v>21</v>
      </c>
      <c r="N341" t="s">
        <v>101</v>
      </c>
      <c r="P341">
        <v>26</v>
      </c>
      <c r="Q341" t="s">
        <v>2672</v>
      </c>
      <c r="R341" t="s">
        <v>2673</v>
      </c>
      <c r="S341" t="s">
        <v>2670</v>
      </c>
    </row>
    <row r="342" spans="1:19" x14ac:dyDescent="0.25">
      <c r="A342" t="s">
        <v>978</v>
      </c>
      <c r="B342" t="s">
        <v>979</v>
      </c>
      <c r="C342" t="s">
        <v>61</v>
      </c>
      <c r="D342" t="s">
        <v>36</v>
      </c>
      <c r="E342" t="s">
        <v>54</v>
      </c>
      <c r="F342" t="s">
        <v>19</v>
      </c>
      <c r="G342" t="s">
        <v>98</v>
      </c>
      <c r="H342">
        <v>36</v>
      </c>
      <c r="I342" t="s">
        <v>980</v>
      </c>
      <c r="J342">
        <v>2009</v>
      </c>
      <c r="K342" t="s">
        <v>3013</v>
      </c>
      <c r="L342" s="2">
        <v>0</v>
      </c>
      <c r="M342" t="s">
        <v>21</v>
      </c>
      <c r="N342" t="s">
        <v>69</v>
      </c>
      <c r="P342">
        <v>15</v>
      </c>
      <c r="Q342" t="s">
        <v>2680</v>
      </c>
      <c r="R342" t="s">
        <v>2673</v>
      </c>
      <c r="S342" t="s">
        <v>2673</v>
      </c>
    </row>
    <row r="343" spans="1:19" x14ac:dyDescent="0.25">
      <c r="A343" t="s">
        <v>981</v>
      </c>
      <c r="B343" t="s">
        <v>982</v>
      </c>
      <c r="C343" t="s">
        <v>592</v>
      </c>
      <c r="D343" t="s">
        <v>17</v>
      </c>
      <c r="E343" t="s">
        <v>37</v>
      </c>
      <c r="F343" t="s">
        <v>28</v>
      </c>
      <c r="G343" t="s">
        <v>29</v>
      </c>
      <c r="H343">
        <v>31</v>
      </c>
      <c r="I343" t="s">
        <v>983</v>
      </c>
      <c r="J343">
        <v>2017</v>
      </c>
      <c r="K343" t="s">
        <v>3014</v>
      </c>
      <c r="L343" s="2">
        <v>0</v>
      </c>
      <c r="M343" t="s">
        <v>31</v>
      </c>
      <c r="N343" t="s">
        <v>153</v>
      </c>
      <c r="P343">
        <v>7</v>
      </c>
      <c r="Q343" t="s">
        <v>2672</v>
      </c>
      <c r="R343" t="s">
        <v>2670</v>
      </c>
      <c r="S343" t="s">
        <v>2670</v>
      </c>
    </row>
    <row r="344" spans="1:19" x14ac:dyDescent="0.25">
      <c r="A344" t="s">
        <v>984</v>
      </c>
      <c r="B344" t="s">
        <v>985</v>
      </c>
      <c r="C344" t="s">
        <v>58</v>
      </c>
      <c r="D344" t="s">
        <v>36</v>
      </c>
      <c r="E344" t="s">
        <v>37</v>
      </c>
      <c r="F344" t="s">
        <v>19</v>
      </c>
      <c r="G344" t="s">
        <v>98</v>
      </c>
      <c r="H344">
        <v>55</v>
      </c>
      <c r="I344" t="s">
        <v>986</v>
      </c>
      <c r="J344">
        <v>2010</v>
      </c>
      <c r="K344" t="s">
        <v>3015</v>
      </c>
      <c r="L344" s="2">
        <v>0.05</v>
      </c>
      <c r="M344" t="s">
        <v>106</v>
      </c>
      <c r="N344" t="s">
        <v>268</v>
      </c>
      <c r="P344">
        <v>14</v>
      </c>
      <c r="Q344" t="s">
        <v>2669</v>
      </c>
      <c r="R344" t="s">
        <v>2673</v>
      </c>
      <c r="S344" t="s">
        <v>2673</v>
      </c>
    </row>
    <row r="345" spans="1:19" x14ac:dyDescent="0.25">
      <c r="A345" t="s">
        <v>987</v>
      </c>
      <c r="B345" t="s">
        <v>988</v>
      </c>
      <c r="C345" t="s">
        <v>91</v>
      </c>
      <c r="D345" t="s">
        <v>79</v>
      </c>
      <c r="E345" t="s">
        <v>18</v>
      </c>
      <c r="F345" t="s">
        <v>19</v>
      </c>
      <c r="G345" t="s">
        <v>38</v>
      </c>
      <c r="H345">
        <v>51</v>
      </c>
      <c r="I345" t="s">
        <v>989</v>
      </c>
      <c r="J345">
        <v>1996</v>
      </c>
      <c r="K345" t="s">
        <v>3016</v>
      </c>
      <c r="L345" s="2">
        <v>0.34</v>
      </c>
      <c r="M345" t="s">
        <v>21</v>
      </c>
      <c r="N345" t="s">
        <v>101</v>
      </c>
      <c r="P345">
        <v>28</v>
      </c>
      <c r="Q345" t="s">
        <v>2669</v>
      </c>
      <c r="R345" t="s">
        <v>2673</v>
      </c>
      <c r="S345" t="s">
        <v>2673</v>
      </c>
    </row>
    <row r="346" spans="1:19" x14ac:dyDescent="0.25">
      <c r="A346" t="s">
        <v>703</v>
      </c>
      <c r="B346" t="s">
        <v>990</v>
      </c>
      <c r="C346" t="s">
        <v>91</v>
      </c>
      <c r="D346" t="s">
        <v>17</v>
      </c>
      <c r="E346" t="s">
        <v>54</v>
      </c>
      <c r="F346" t="s">
        <v>19</v>
      </c>
      <c r="G346" t="s">
        <v>38</v>
      </c>
      <c r="H346">
        <v>48</v>
      </c>
      <c r="I346" t="s">
        <v>991</v>
      </c>
      <c r="J346">
        <v>2015</v>
      </c>
      <c r="K346" t="s">
        <v>3017</v>
      </c>
      <c r="L346" s="2">
        <v>0.35</v>
      </c>
      <c r="M346" t="s">
        <v>21</v>
      </c>
      <c r="N346" t="s">
        <v>101</v>
      </c>
      <c r="P346">
        <v>9</v>
      </c>
      <c r="Q346" t="s">
        <v>2669</v>
      </c>
      <c r="R346" t="s">
        <v>2670</v>
      </c>
      <c r="S346" t="s">
        <v>2670</v>
      </c>
    </row>
    <row r="347" spans="1:19" x14ac:dyDescent="0.25">
      <c r="A347" t="s">
        <v>992</v>
      </c>
      <c r="B347" t="s">
        <v>993</v>
      </c>
      <c r="C347" t="s">
        <v>47</v>
      </c>
      <c r="D347" t="s">
        <v>67</v>
      </c>
      <c r="E347" t="s">
        <v>18</v>
      </c>
      <c r="F347" t="s">
        <v>28</v>
      </c>
      <c r="G347" t="s">
        <v>98</v>
      </c>
      <c r="H347">
        <v>58</v>
      </c>
      <c r="I347" t="s">
        <v>994</v>
      </c>
      <c r="J347">
        <v>1994</v>
      </c>
      <c r="K347" t="s">
        <v>3018</v>
      </c>
      <c r="L347" s="2">
        <v>0</v>
      </c>
      <c r="M347" t="s">
        <v>106</v>
      </c>
      <c r="N347" t="s">
        <v>113</v>
      </c>
      <c r="O347" s="1">
        <v>42439</v>
      </c>
      <c r="P347">
        <v>22</v>
      </c>
      <c r="Q347" t="s">
        <v>2672</v>
      </c>
      <c r="R347" t="s">
        <v>2673</v>
      </c>
      <c r="S347" t="s">
        <v>2673</v>
      </c>
    </row>
    <row r="348" spans="1:19" x14ac:dyDescent="0.25">
      <c r="A348" t="s">
        <v>995</v>
      </c>
      <c r="B348" t="s">
        <v>996</v>
      </c>
      <c r="C348" t="s">
        <v>52</v>
      </c>
      <c r="D348" t="s">
        <v>53</v>
      </c>
      <c r="E348" t="s">
        <v>18</v>
      </c>
      <c r="F348" t="s">
        <v>19</v>
      </c>
      <c r="G348" t="s">
        <v>98</v>
      </c>
      <c r="H348">
        <v>29</v>
      </c>
      <c r="I348" t="s">
        <v>997</v>
      </c>
      <c r="J348">
        <v>2018</v>
      </c>
      <c r="K348" t="s">
        <v>3019</v>
      </c>
      <c r="L348" s="2">
        <v>0</v>
      </c>
      <c r="M348" t="s">
        <v>106</v>
      </c>
      <c r="N348" t="s">
        <v>113</v>
      </c>
      <c r="P348">
        <v>6</v>
      </c>
      <c r="Q348" t="s">
        <v>2672</v>
      </c>
      <c r="R348" t="s">
        <v>2670</v>
      </c>
      <c r="S348" t="s">
        <v>2673</v>
      </c>
    </row>
    <row r="349" spans="1:19" x14ac:dyDescent="0.25">
      <c r="A349" t="s">
        <v>998</v>
      </c>
      <c r="B349" t="s">
        <v>999</v>
      </c>
      <c r="C349" t="s">
        <v>26</v>
      </c>
      <c r="D349" t="s">
        <v>17</v>
      </c>
      <c r="E349" t="s">
        <v>27</v>
      </c>
      <c r="F349" t="s">
        <v>19</v>
      </c>
      <c r="G349" t="s">
        <v>98</v>
      </c>
      <c r="H349">
        <v>25</v>
      </c>
      <c r="I349" s="1">
        <v>44505</v>
      </c>
      <c r="J349">
        <v>2021</v>
      </c>
      <c r="K349" t="s">
        <v>3020</v>
      </c>
      <c r="L349" s="2">
        <v>0</v>
      </c>
      <c r="M349" t="s">
        <v>21</v>
      </c>
      <c r="N349" t="s">
        <v>63</v>
      </c>
      <c r="P349">
        <v>3</v>
      </c>
      <c r="Q349" t="s">
        <v>2672</v>
      </c>
      <c r="R349" t="s">
        <v>2670</v>
      </c>
      <c r="S349" t="s">
        <v>2670</v>
      </c>
    </row>
    <row r="350" spans="1:19" x14ac:dyDescent="0.25">
      <c r="A350" t="s">
        <v>1000</v>
      </c>
      <c r="B350" t="s">
        <v>1001</v>
      </c>
      <c r="C350" t="s">
        <v>35</v>
      </c>
      <c r="D350" t="s">
        <v>67</v>
      </c>
      <c r="E350" t="s">
        <v>18</v>
      </c>
      <c r="F350" t="s">
        <v>28</v>
      </c>
      <c r="G350" t="s">
        <v>38</v>
      </c>
      <c r="H350">
        <v>36</v>
      </c>
      <c r="I350" s="1">
        <v>42438</v>
      </c>
      <c r="J350">
        <v>2016</v>
      </c>
      <c r="K350" t="s">
        <v>3021</v>
      </c>
      <c r="L350" s="2">
        <v>0.28000000000000003</v>
      </c>
      <c r="M350" t="s">
        <v>21</v>
      </c>
      <c r="N350" t="s">
        <v>40</v>
      </c>
      <c r="P350">
        <v>8</v>
      </c>
      <c r="Q350" t="s">
        <v>2669</v>
      </c>
      <c r="R350" t="s">
        <v>2670</v>
      </c>
      <c r="S350" t="s">
        <v>2673</v>
      </c>
    </row>
    <row r="351" spans="1:19" x14ac:dyDescent="0.25">
      <c r="A351" t="s">
        <v>1002</v>
      </c>
      <c r="B351" t="s">
        <v>1003</v>
      </c>
      <c r="C351" t="s">
        <v>35</v>
      </c>
      <c r="D351" t="s">
        <v>75</v>
      </c>
      <c r="E351" t="s">
        <v>18</v>
      </c>
      <c r="F351" t="s">
        <v>28</v>
      </c>
      <c r="G351" t="s">
        <v>29</v>
      </c>
      <c r="H351">
        <v>37</v>
      </c>
      <c r="I351" t="s">
        <v>1004</v>
      </c>
      <c r="J351">
        <v>2012</v>
      </c>
      <c r="K351" t="s">
        <v>3022</v>
      </c>
      <c r="L351" s="2">
        <v>0.19</v>
      </c>
      <c r="M351" t="s">
        <v>31</v>
      </c>
      <c r="N351" t="s">
        <v>129</v>
      </c>
      <c r="P351">
        <v>12</v>
      </c>
      <c r="Q351" t="s">
        <v>2669</v>
      </c>
      <c r="R351" t="s">
        <v>2673</v>
      </c>
      <c r="S351" t="s">
        <v>2670</v>
      </c>
    </row>
    <row r="352" spans="1:19" x14ac:dyDescent="0.25">
      <c r="A352" t="s">
        <v>1005</v>
      </c>
      <c r="B352" t="s">
        <v>1006</v>
      </c>
      <c r="C352" t="s">
        <v>220</v>
      </c>
      <c r="D352" t="s">
        <v>75</v>
      </c>
      <c r="E352" t="s">
        <v>37</v>
      </c>
      <c r="F352" t="s">
        <v>28</v>
      </c>
      <c r="G352" t="s">
        <v>29</v>
      </c>
      <c r="H352">
        <v>57</v>
      </c>
      <c r="I352" t="s">
        <v>1007</v>
      </c>
      <c r="J352">
        <v>1997</v>
      </c>
      <c r="K352" t="s">
        <v>3023</v>
      </c>
      <c r="L352" s="2">
        <v>0</v>
      </c>
      <c r="M352" t="s">
        <v>21</v>
      </c>
      <c r="N352" t="s">
        <v>63</v>
      </c>
      <c r="O352" s="1">
        <v>36109</v>
      </c>
      <c r="P352">
        <v>1</v>
      </c>
      <c r="Q352" t="s">
        <v>2672</v>
      </c>
      <c r="R352" t="s">
        <v>2670</v>
      </c>
      <c r="S352" t="s">
        <v>2670</v>
      </c>
    </row>
    <row r="353" spans="1:19" x14ac:dyDescent="0.25">
      <c r="A353" t="s">
        <v>1008</v>
      </c>
      <c r="B353" t="s">
        <v>1009</v>
      </c>
      <c r="C353" t="s">
        <v>35</v>
      </c>
      <c r="D353" t="s">
        <v>79</v>
      </c>
      <c r="E353" t="s">
        <v>18</v>
      </c>
      <c r="F353" t="s">
        <v>19</v>
      </c>
      <c r="G353" t="s">
        <v>98</v>
      </c>
      <c r="H353">
        <v>59</v>
      </c>
      <c r="I353" t="s">
        <v>1010</v>
      </c>
      <c r="J353">
        <v>2003</v>
      </c>
      <c r="K353" t="s">
        <v>3024</v>
      </c>
      <c r="L353" s="2">
        <v>0.28999999999999998</v>
      </c>
      <c r="M353" t="s">
        <v>106</v>
      </c>
      <c r="N353" t="s">
        <v>268</v>
      </c>
      <c r="P353">
        <v>21</v>
      </c>
      <c r="Q353" t="s">
        <v>2669</v>
      </c>
      <c r="R353" t="s">
        <v>2673</v>
      </c>
      <c r="S353" t="s">
        <v>2670</v>
      </c>
    </row>
    <row r="354" spans="1:19" x14ac:dyDescent="0.25">
      <c r="A354" t="s">
        <v>1011</v>
      </c>
      <c r="B354" t="s">
        <v>1012</v>
      </c>
      <c r="C354" t="s">
        <v>141</v>
      </c>
      <c r="D354" t="s">
        <v>92</v>
      </c>
      <c r="E354" t="s">
        <v>37</v>
      </c>
      <c r="F354" t="s">
        <v>28</v>
      </c>
      <c r="G354" t="s">
        <v>98</v>
      </c>
      <c r="H354">
        <v>37</v>
      </c>
      <c r="I354" t="s">
        <v>1013</v>
      </c>
      <c r="J354">
        <v>2013</v>
      </c>
      <c r="K354" t="s">
        <v>3025</v>
      </c>
      <c r="L354" s="2">
        <v>0</v>
      </c>
      <c r="M354" t="s">
        <v>21</v>
      </c>
      <c r="N354" t="s">
        <v>63</v>
      </c>
      <c r="P354">
        <v>11</v>
      </c>
      <c r="Q354" t="s">
        <v>2672</v>
      </c>
      <c r="R354" t="s">
        <v>2673</v>
      </c>
      <c r="S354" t="s">
        <v>2673</v>
      </c>
    </row>
    <row r="355" spans="1:19" x14ac:dyDescent="0.25">
      <c r="A355" t="s">
        <v>1014</v>
      </c>
      <c r="B355" t="s">
        <v>1015</v>
      </c>
      <c r="C355" t="s">
        <v>592</v>
      </c>
      <c r="D355" t="s">
        <v>17</v>
      </c>
      <c r="E355" t="s">
        <v>27</v>
      </c>
      <c r="F355" t="s">
        <v>19</v>
      </c>
      <c r="G355" t="s">
        <v>29</v>
      </c>
      <c r="H355">
        <v>30</v>
      </c>
      <c r="I355" t="s">
        <v>1016</v>
      </c>
      <c r="J355">
        <v>2019</v>
      </c>
      <c r="K355" t="s">
        <v>3026</v>
      </c>
      <c r="L355" s="2">
        <v>0</v>
      </c>
      <c r="M355" t="s">
        <v>31</v>
      </c>
      <c r="N355" t="s">
        <v>153</v>
      </c>
      <c r="P355">
        <v>5</v>
      </c>
      <c r="Q355" t="s">
        <v>2672</v>
      </c>
      <c r="R355" t="s">
        <v>2670</v>
      </c>
      <c r="S355" t="s">
        <v>2670</v>
      </c>
    </row>
    <row r="356" spans="1:19" x14ac:dyDescent="0.25">
      <c r="A356" t="s">
        <v>1017</v>
      </c>
      <c r="B356" t="s">
        <v>1018</v>
      </c>
      <c r="C356" t="s">
        <v>194</v>
      </c>
      <c r="D356" t="s">
        <v>75</v>
      </c>
      <c r="E356" t="s">
        <v>27</v>
      </c>
      <c r="F356" t="s">
        <v>28</v>
      </c>
      <c r="G356" t="s">
        <v>38</v>
      </c>
      <c r="H356">
        <v>49</v>
      </c>
      <c r="I356" t="s">
        <v>1019</v>
      </c>
      <c r="J356">
        <v>2001</v>
      </c>
      <c r="K356" t="s">
        <v>3027</v>
      </c>
      <c r="L356" s="2">
        <v>0</v>
      </c>
      <c r="M356" t="s">
        <v>21</v>
      </c>
      <c r="N356" t="s">
        <v>63</v>
      </c>
      <c r="P356">
        <v>23</v>
      </c>
      <c r="Q356" t="s">
        <v>2672</v>
      </c>
      <c r="R356" t="s">
        <v>2673</v>
      </c>
      <c r="S356" t="s">
        <v>2673</v>
      </c>
    </row>
    <row r="357" spans="1:19" x14ac:dyDescent="0.25">
      <c r="A357" t="s">
        <v>1020</v>
      </c>
      <c r="B357" t="s">
        <v>1021</v>
      </c>
      <c r="C357" t="s">
        <v>16</v>
      </c>
      <c r="D357" t="s">
        <v>36</v>
      </c>
      <c r="E357" t="s">
        <v>54</v>
      </c>
      <c r="F357" t="s">
        <v>19</v>
      </c>
      <c r="G357" t="s">
        <v>29</v>
      </c>
      <c r="H357">
        <v>48</v>
      </c>
      <c r="I357" s="1">
        <v>37173</v>
      </c>
      <c r="J357">
        <v>2001</v>
      </c>
      <c r="K357" t="s">
        <v>3028</v>
      </c>
      <c r="L357" s="2">
        <v>0.11</v>
      </c>
      <c r="M357" t="s">
        <v>31</v>
      </c>
      <c r="N357" t="s">
        <v>32</v>
      </c>
      <c r="P357">
        <v>23</v>
      </c>
      <c r="Q357" t="s">
        <v>2669</v>
      </c>
      <c r="R357" t="s">
        <v>2673</v>
      </c>
      <c r="S357" t="s">
        <v>2673</v>
      </c>
    </row>
    <row r="358" spans="1:19" x14ac:dyDescent="0.25">
      <c r="A358" t="s">
        <v>1022</v>
      </c>
      <c r="B358" t="s">
        <v>1023</v>
      </c>
      <c r="C358" t="s">
        <v>378</v>
      </c>
      <c r="D358" t="s">
        <v>17</v>
      </c>
      <c r="E358" t="s">
        <v>18</v>
      </c>
      <c r="F358" t="s">
        <v>19</v>
      </c>
      <c r="G358" t="s">
        <v>29</v>
      </c>
      <c r="H358">
        <v>51</v>
      </c>
      <c r="I358" t="s">
        <v>1024</v>
      </c>
      <c r="J358">
        <v>2012</v>
      </c>
      <c r="K358" t="s">
        <v>3029</v>
      </c>
      <c r="L358" s="2">
        <v>0</v>
      </c>
      <c r="M358" t="s">
        <v>21</v>
      </c>
      <c r="N358" t="s">
        <v>101</v>
      </c>
      <c r="P358">
        <v>12</v>
      </c>
      <c r="Q358" t="s">
        <v>2672</v>
      </c>
      <c r="R358" t="s">
        <v>2673</v>
      </c>
      <c r="S358" t="s">
        <v>2670</v>
      </c>
    </row>
    <row r="359" spans="1:19" x14ac:dyDescent="0.25">
      <c r="A359" t="s">
        <v>1025</v>
      </c>
      <c r="B359" t="s">
        <v>1026</v>
      </c>
      <c r="C359" t="s">
        <v>164</v>
      </c>
      <c r="D359" t="s">
        <v>75</v>
      </c>
      <c r="E359" t="s">
        <v>37</v>
      </c>
      <c r="F359" t="s">
        <v>28</v>
      </c>
      <c r="G359" t="s">
        <v>98</v>
      </c>
      <c r="H359">
        <v>56</v>
      </c>
      <c r="I359" t="s">
        <v>1027</v>
      </c>
      <c r="J359">
        <v>1998</v>
      </c>
      <c r="K359" t="s">
        <v>3030</v>
      </c>
      <c r="L359" s="2">
        <v>0</v>
      </c>
      <c r="M359" t="s">
        <v>21</v>
      </c>
      <c r="N359" t="s">
        <v>49</v>
      </c>
      <c r="P359">
        <v>26</v>
      </c>
      <c r="Q359" t="s">
        <v>2672</v>
      </c>
      <c r="R359" t="s">
        <v>2673</v>
      </c>
      <c r="S359" t="s">
        <v>2673</v>
      </c>
    </row>
    <row r="360" spans="1:19" x14ac:dyDescent="0.25">
      <c r="A360" t="s">
        <v>1028</v>
      </c>
      <c r="B360" t="s">
        <v>1029</v>
      </c>
      <c r="C360" t="s">
        <v>58</v>
      </c>
      <c r="D360" t="s">
        <v>53</v>
      </c>
      <c r="E360" t="s">
        <v>18</v>
      </c>
      <c r="F360" t="s">
        <v>28</v>
      </c>
      <c r="G360" t="s">
        <v>98</v>
      </c>
      <c r="H360">
        <v>36</v>
      </c>
      <c r="I360" t="s">
        <v>1030</v>
      </c>
      <c r="J360">
        <v>2012</v>
      </c>
      <c r="K360" t="s">
        <v>3031</v>
      </c>
      <c r="L360" s="2">
        <v>7.0000000000000007E-2</v>
      </c>
      <c r="M360" t="s">
        <v>21</v>
      </c>
      <c r="N360" t="s">
        <v>22</v>
      </c>
      <c r="P360">
        <v>12</v>
      </c>
      <c r="Q360" t="s">
        <v>2669</v>
      </c>
      <c r="R360" t="s">
        <v>2673</v>
      </c>
      <c r="S360" t="s">
        <v>2673</v>
      </c>
    </row>
    <row r="361" spans="1:19" x14ac:dyDescent="0.25">
      <c r="A361" t="s">
        <v>575</v>
      </c>
      <c r="B361" t="s">
        <v>1031</v>
      </c>
      <c r="C361" t="s">
        <v>91</v>
      </c>
      <c r="D361" t="s">
        <v>92</v>
      </c>
      <c r="E361" t="s">
        <v>37</v>
      </c>
      <c r="F361" t="s">
        <v>28</v>
      </c>
      <c r="G361" t="s">
        <v>29</v>
      </c>
      <c r="H361">
        <v>38</v>
      </c>
      <c r="I361" t="s">
        <v>1032</v>
      </c>
      <c r="J361">
        <v>2021</v>
      </c>
      <c r="K361" t="s">
        <v>3032</v>
      </c>
      <c r="L361" s="2">
        <v>0.36</v>
      </c>
      <c r="M361" t="s">
        <v>21</v>
      </c>
      <c r="N361" t="s">
        <v>69</v>
      </c>
      <c r="P361">
        <v>3</v>
      </c>
      <c r="Q361" t="s">
        <v>2669</v>
      </c>
      <c r="R361" t="s">
        <v>2670</v>
      </c>
      <c r="S361" t="s">
        <v>2673</v>
      </c>
    </row>
    <row r="362" spans="1:19" x14ac:dyDescent="0.25">
      <c r="A362" t="s">
        <v>1033</v>
      </c>
      <c r="B362" t="s">
        <v>1034</v>
      </c>
      <c r="C362" t="s">
        <v>141</v>
      </c>
      <c r="D362" t="s">
        <v>53</v>
      </c>
      <c r="E362" t="s">
        <v>27</v>
      </c>
      <c r="F362" t="s">
        <v>19</v>
      </c>
      <c r="G362" t="s">
        <v>98</v>
      </c>
      <c r="H362">
        <v>56</v>
      </c>
      <c r="I362" t="s">
        <v>1035</v>
      </c>
      <c r="J362">
        <v>1992</v>
      </c>
      <c r="K362" t="s">
        <v>3033</v>
      </c>
      <c r="L362" s="2">
        <v>0</v>
      </c>
      <c r="M362" t="s">
        <v>106</v>
      </c>
      <c r="N362" t="s">
        <v>268</v>
      </c>
      <c r="P362">
        <v>32</v>
      </c>
      <c r="Q362" t="s">
        <v>2672</v>
      </c>
      <c r="R362" t="s">
        <v>2673</v>
      </c>
      <c r="S362" t="s">
        <v>2673</v>
      </c>
    </row>
    <row r="363" spans="1:19" x14ac:dyDescent="0.25">
      <c r="A363" t="s">
        <v>1036</v>
      </c>
      <c r="B363" t="s">
        <v>1037</v>
      </c>
      <c r="C363" t="s">
        <v>91</v>
      </c>
      <c r="D363" t="s">
        <v>75</v>
      </c>
      <c r="E363" t="s">
        <v>27</v>
      </c>
      <c r="F363" t="s">
        <v>19</v>
      </c>
      <c r="G363" t="s">
        <v>29</v>
      </c>
      <c r="H363">
        <v>52</v>
      </c>
      <c r="I363" t="s">
        <v>1038</v>
      </c>
      <c r="J363">
        <v>2012</v>
      </c>
      <c r="K363" t="s">
        <v>3034</v>
      </c>
      <c r="L363" s="2">
        <v>0.32</v>
      </c>
      <c r="M363" t="s">
        <v>31</v>
      </c>
      <c r="N363" t="s">
        <v>153</v>
      </c>
      <c r="P363">
        <v>12</v>
      </c>
      <c r="Q363" t="s">
        <v>2669</v>
      </c>
      <c r="R363" t="s">
        <v>2673</v>
      </c>
      <c r="S363" t="s">
        <v>2673</v>
      </c>
    </row>
    <row r="364" spans="1:19" x14ac:dyDescent="0.25">
      <c r="A364" t="s">
        <v>1039</v>
      </c>
      <c r="B364" t="s">
        <v>1040</v>
      </c>
      <c r="C364" t="s">
        <v>141</v>
      </c>
      <c r="D364" t="s">
        <v>36</v>
      </c>
      <c r="E364" t="s">
        <v>37</v>
      </c>
      <c r="F364" t="s">
        <v>19</v>
      </c>
      <c r="G364" t="s">
        <v>98</v>
      </c>
      <c r="H364">
        <v>53</v>
      </c>
      <c r="I364" s="1">
        <v>37501</v>
      </c>
      <c r="J364">
        <v>2002</v>
      </c>
      <c r="K364" t="s">
        <v>3035</v>
      </c>
      <c r="L364" s="2">
        <v>0</v>
      </c>
      <c r="M364" t="s">
        <v>21</v>
      </c>
      <c r="N364" t="s">
        <v>49</v>
      </c>
      <c r="P364">
        <v>22</v>
      </c>
      <c r="Q364" t="s">
        <v>2672</v>
      </c>
      <c r="R364" t="s">
        <v>2673</v>
      </c>
      <c r="S364" t="s">
        <v>2670</v>
      </c>
    </row>
    <row r="365" spans="1:19" x14ac:dyDescent="0.25">
      <c r="A365" t="s">
        <v>1041</v>
      </c>
      <c r="B365" t="s">
        <v>1042</v>
      </c>
      <c r="C365" t="s">
        <v>35</v>
      </c>
      <c r="D365" t="s">
        <v>79</v>
      </c>
      <c r="E365" t="s">
        <v>54</v>
      </c>
      <c r="F365" t="s">
        <v>19</v>
      </c>
      <c r="G365" t="s">
        <v>98</v>
      </c>
      <c r="H365">
        <v>60</v>
      </c>
      <c r="I365" s="1">
        <v>42826</v>
      </c>
      <c r="J365">
        <v>2017</v>
      </c>
      <c r="K365" t="s">
        <v>3036</v>
      </c>
      <c r="L365" s="2">
        <v>0.2</v>
      </c>
      <c r="M365" t="s">
        <v>21</v>
      </c>
      <c r="N365" t="s">
        <v>69</v>
      </c>
      <c r="P365">
        <v>7</v>
      </c>
      <c r="Q365" t="s">
        <v>2669</v>
      </c>
      <c r="R365" t="s">
        <v>2670</v>
      </c>
      <c r="S365" t="s">
        <v>2673</v>
      </c>
    </row>
    <row r="366" spans="1:19" x14ac:dyDescent="0.25">
      <c r="A366" t="s">
        <v>1043</v>
      </c>
      <c r="B366" t="s">
        <v>1044</v>
      </c>
      <c r="C366" t="s">
        <v>58</v>
      </c>
      <c r="D366" t="s">
        <v>67</v>
      </c>
      <c r="E366" t="s">
        <v>37</v>
      </c>
      <c r="F366" t="s">
        <v>28</v>
      </c>
      <c r="G366" t="s">
        <v>29</v>
      </c>
      <c r="H366">
        <v>63</v>
      </c>
      <c r="I366" t="s">
        <v>1045</v>
      </c>
      <c r="J366">
        <v>2015</v>
      </c>
      <c r="K366" t="s">
        <v>3037</v>
      </c>
      <c r="L366" s="2">
        <v>0.05</v>
      </c>
      <c r="M366" t="s">
        <v>31</v>
      </c>
      <c r="N366" t="s">
        <v>86</v>
      </c>
      <c r="P366">
        <v>9</v>
      </c>
      <c r="Q366" t="s">
        <v>2669</v>
      </c>
      <c r="R366" t="s">
        <v>2670</v>
      </c>
      <c r="S366" t="s">
        <v>2673</v>
      </c>
    </row>
    <row r="367" spans="1:19" x14ac:dyDescent="0.25">
      <c r="A367" t="s">
        <v>1046</v>
      </c>
      <c r="B367" t="s">
        <v>1047</v>
      </c>
      <c r="C367" t="s">
        <v>35</v>
      </c>
      <c r="D367" t="s">
        <v>79</v>
      </c>
      <c r="E367" t="s">
        <v>18</v>
      </c>
      <c r="F367" t="s">
        <v>19</v>
      </c>
      <c r="G367" t="s">
        <v>98</v>
      </c>
      <c r="H367">
        <v>37</v>
      </c>
      <c r="I367" t="s">
        <v>1048</v>
      </c>
      <c r="J367">
        <v>2008</v>
      </c>
      <c r="K367" t="s">
        <v>3038</v>
      </c>
      <c r="L367" s="2">
        <v>0.22</v>
      </c>
      <c r="M367" t="s">
        <v>106</v>
      </c>
      <c r="N367" t="s">
        <v>107</v>
      </c>
      <c r="P367">
        <v>16</v>
      </c>
      <c r="Q367" t="s">
        <v>2669</v>
      </c>
      <c r="R367" t="s">
        <v>2673</v>
      </c>
      <c r="S367" t="s">
        <v>2673</v>
      </c>
    </row>
    <row r="368" spans="1:19" x14ac:dyDescent="0.25">
      <c r="A368" t="s">
        <v>1049</v>
      </c>
      <c r="B368" t="s">
        <v>1050</v>
      </c>
      <c r="C368" t="s">
        <v>209</v>
      </c>
      <c r="D368" t="s">
        <v>79</v>
      </c>
      <c r="E368" t="s">
        <v>18</v>
      </c>
      <c r="F368" t="s">
        <v>19</v>
      </c>
      <c r="G368" t="s">
        <v>98</v>
      </c>
      <c r="H368">
        <v>30</v>
      </c>
      <c r="I368" t="s">
        <v>1051</v>
      </c>
      <c r="J368">
        <v>2017</v>
      </c>
      <c r="K368" t="s">
        <v>3039</v>
      </c>
      <c r="L368" s="2">
        <v>0</v>
      </c>
      <c r="M368" t="s">
        <v>106</v>
      </c>
      <c r="N368" t="s">
        <v>268</v>
      </c>
      <c r="P368">
        <v>6</v>
      </c>
      <c r="Q368" t="s">
        <v>2672</v>
      </c>
      <c r="R368" t="s">
        <v>2670</v>
      </c>
      <c r="S368" t="s">
        <v>2670</v>
      </c>
    </row>
    <row r="369" spans="1:19" x14ac:dyDescent="0.25">
      <c r="A369" t="s">
        <v>1052</v>
      </c>
      <c r="B369" t="s">
        <v>1053</v>
      </c>
      <c r="C369" t="s">
        <v>141</v>
      </c>
      <c r="D369" t="s">
        <v>36</v>
      </c>
      <c r="E369" t="s">
        <v>27</v>
      </c>
      <c r="F369" t="s">
        <v>28</v>
      </c>
      <c r="G369" t="s">
        <v>38</v>
      </c>
      <c r="H369">
        <v>30</v>
      </c>
      <c r="I369" t="s">
        <v>1054</v>
      </c>
      <c r="J369">
        <v>2019</v>
      </c>
      <c r="K369" t="s">
        <v>3040</v>
      </c>
      <c r="L369" s="2">
        <v>0</v>
      </c>
      <c r="M369" t="s">
        <v>21</v>
      </c>
      <c r="N369" t="s">
        <v>101</v>
      </c>
      <c r="P369">
        <v>5</v>
      </c>
      <c r="Q369" t="s">
        <v>2672</v>
      </c>
      <c r="R369" t="s">
        <v>2670</v>
      </c>
      <c r="S369" t="s">
        <v>2670</v>
      </c>
    </row>
    <row r="370" spans="1:19" x14ac:dyDescent="0.25">
      <c r="A370" t="s">
        <v>1055</v>
      </c>
      <c r="B370" t="s">
        <v>1056</v>
      </c>
      <c r="C370" t="s">
        <v>149</v>
      </c>
      <c r="D370" t="s">
        <v>17</v>
      </c>
      <c r="E370" t="s">
        <v>54</v>
      </c>
      <c r="F370" t="s">
        <v>19</v>
      </c>
      <c r="G370" t="s">
        <v>29</v>
      </c>
      <c r="H370">
        <v>45</v>
      </c>
      <c r="I370" t="s">
        <v>1057</v>
      </c>
      <c r="J370">
        <v>2013</v>
      </c>
      <c r="K370" t="s">
        <v>3041</v>
      </c>
      <c r="L370" s="2">
        <v>0</v>
      </c>
      <c r="M370" t="s">
        <v>31</v>
      </c>
      <c r="N370" t="s">
        <v>129</v>
      </c>
      <c r="P370">
        <v>11</v>
      </c>
      <c r="Q370" t="s">
        <v>2672</v>
      </c>
      <c r="R370" t="s">
        <v>2673</v>
      </c>
      <c r="S370" t="s">
        <v>2673</v>
      </c>
    </row>
    <row r="371" spans="1:19" x14ac:dyDescent="0.25">
      <c r="A371" t="s">
        <v>1058</v>
      </c>
      <c r="B371" t="s">
        <v>1059</v>
      </c>
      <c r="C371" t="s">
        <v>16</v>
      </c>
      <c r="D371" t="s">
        <v>67</v>
      </c>
      <c r="E371" t="s">
        <v>18</v>
      </c>
      <c r="F371" t="s">
        <v>19</v>
      </c>
      <c r="G371" t="s">
        <v>29</v>
      </c>
      <c r="H371">
        <v>55</v>
      </c>
      <c r="I371" t="s">
        <v>1060</v>
      </c>
      <c r="J371">
        <v>2006</v>
      </c>
      <c r="K371" t="s">
        <v>3042</v>
      </c>
      <c r="L371" s="2">
        <v>0.12</v>
      </c>
      <c r="M371" t="s">
        <v>31</v>
      </c>
      <c r="N371" t="s">
        <v>32</v>
      </c>
      <c r="P371">
        <v>18</v>
      </c>
      <c r="Q371" t="s">
        <v>2669</v>
      </c>
      <c r="R371" t="s">
        <v>2673</v>
      </c>
      <c r="S371" t="s">
        <v>2670</v>
      </c>
    </row>
    <row r="372" spans="1:19" x14ac:dyDescent="0.25">
      <c r="A372" t="s">
        <v>1061</v>
      </c>
      <c r="B372" t="s">
        <v>1062</v>
      </c>
      <c r="C372" t="s">
        <v>47</v>
      </c>
      <c r="D372" t="s">
        <v>92</v>
      </c>
      <c r="E372" t="s">
        <v>27</v>
      </c>
      <c r="F372" t="s">
        <v>19</v>
      </c>
      <c r="G372" t="s">
        <v>98</v>
      </c>
      <c r="H372">
        <v>33</v>
      </c>
      <c r="I372" t="s">
        <v>1063</v>
      </c>
      <c r="J372">
        <v>2014</v>
      </c>
      <c r="K372" t="s">
        <v>3043</v>
      </c>
      <c r="L372" s="2">
        <v>0</v>
      </c>
      <c r="M372" t="s">
        <v>106</v>
      </c>
      <c r="N372" t="s">
        <v>268</v>
      </c>
      <c r="P372">
        <v>10</v>
      </c>
      <c r="Q372" t="s">
        <v>2672</v>
      </c>
      <c r="R372" t="s">
        <v>2670</v>
      </c>
      <c r="S372" t="s">
        <v>2670</v>
      </c>
    </row>
    <row r="373" spans="1:19" x14ac:dyDescent="0.25">
      <c r="A373" t="s">
        <v>1064</v>
      </c>
      <c r="B373" t="s">
        <v>1065</v>
      </c>
      <c r="C373" t="s">
        <v>310</v>
      </c>
      <c r="D373" t="s">
        <v>17</v>
      </c>
      <c r="E373" t="s">
        <v>27</v>
      </c>
      <c r="F373" t="s">
        <v>19</v>
      </c>
      <c r="G373" t="s">
        <v>38</v>
      </c>
      <c r="H373">
        <v>65</v>
      </c>
      <c r="I373" t="s">
        <v>1066</v>
      </c>
      <c r="J373">
        <v>2018</v>
      </c>
      <c r="K373" t="s">
        <v>3044</v>
      </c>
      <c r="L373" s="2">
        <v>0</v>
      </c>
      <c r="M373" t="s">
        <v>21</v>
      </c>
      <c r="N373" t="s">
        <v>22</v>
      </c>
      <c r="P373">
        <v>6</v>
      </c>
      <c r="Q373" t="s">
        <v>2672</v>
      </c>
      <c r="R373" t="s">
        <v>2670</v>
      </c>
      <c r="S373" t="s">
        <v>2673</v>
      </c>
    </row>
    <row r="374" spans="1:19" x14ac:dyDescent="0.25">
      <c r="A374" t="s">
        <v>1067</v>
      </c>
      <c r="B374" t="s">
        <v>1068</v>
      </c>
      <c r="C374" t="s">
        <v>16</v>
      </c>
      <c r="D374" t="s">
        <v>17</v>
      </c>
      <c r="E374" t="s">
        <v>18</v>
      </c>
      <c r="F374" t="s">
        <v>19</v>
      </c>
      <c r="G374" t="s">
        <v>29</v>
      </c>
      <c r="H374">
        <v>60</v>
      </c>
      <c r="I374" t="s">
        <v>1069</v>
      </c>
      <c r="J374">
        <v>2010</v>
      </c>
      <c r="K374" t="s">
        <v>3045</v>
      </c>
      <c r="L374" s="2">
        <v>0.1</v>
      </c>
      <c r="M374" t="s">
        <v>31</v>
      </c>
      <c r="N374" t="s">
        <v>86</v>
      </c>
      <c r="P374">
        <v>14</v>
      </c>
      <c r="Q374" t="s">
        <v>2669</v>
      </c>
      <c r="R374" t="s">
        <v>2673</v>
      </c>
      <c r="S374" t="s">
        <v>2673</v>
      </c>
    </row>
    <row r="375" spans="1:19" x14ac:dyDescent="0.25">
      <c r="A375" t="s">
        <v>1070</v>
      </c>
      <c r="B375" t="s">
        <v>1071</v>
      </c>
      <c r="C375" t="s">
        <v>91</v>
      </c>
      <c r="D375" t="s">
        <v>53</v>
      </c>
      <c r="E375" t="s">
        <v>18</v>
      </c>
      <c r="F375" t="s">
        <v>28</v>
      </c>
      <c r="G375" t="s">
        <v>29</v>
      </c>
      <c r="H375">
        <v>56</v>
      </c>
      <c r="I375" t="s">
        <v>1072</v>
      </c>
      <c r="J375">
        <v>2004</v>
      </c>
      <c r="K375" t="s">
        <v>3046</v>
      </c>
      <c r="L375" s="2">
        <v>0.32</v>
      </c>
      <c r="M375" t="s">
        <v>31</v>
      </c>
      <c r="N375" t="s">
        <v>86</v>
      </c>
      <c r="P375">
        <v>20</v>
      </c>
      <c r="Q375" t="s">
        <v>2669</v>
      </c>
      <c r="R375" t="s">
        <v>2673</v>
      </c>
      <c r="S375" t="s">
        <v>2670</v>
      </c>
    </row>
    <row r="376" spans="1:19" x14ac:dyDescent="0.25">
      <c r="A376" t="s">
        <v>1073</v>
      </c>
      <c r="B376" t="s">
        <v>1074</v>
      </c>
      <c r="C376" t="s">
        <v>35</v>
      </c>
      <c r="D376" t="s">
        <v>79</v>
      </c>
      <c r="E376" t="s">
        <v>27</v>
      </c>
      <c r="F376" t="s">
        <v>28</v>
      </c>
      <c r="G376" t="s">
        <v>29</v>
      </c>
      <c r="H376">
        <v>53</v>
      </c>
      <c r="I376" t="s">
        <v>1075</v>
      </c>
      <c r="J376">
        <v>2012</v>
      </c>
      <c r="K376" t="s">
        <v>3047</v>
      </c>
      <c r="L376" s="2">
        <v>0.28999999999999998</v>
      </c>
      <c r="M376" t="s">
        <v>21</v>
      </c>
      <c r="N376" t="s">
        <v>22</v>
      </c>
      <c r="P376">
        <v>12</v>
      </c>
      <c r="Q376" t="s">
        <v>2669</v>
      </c>
      <c r="R376" t="s">
        <v>2673</v>
      </c>
      <c r="S376" t="s">
        <v>2670</v>
      </c>
    </row>
    <row r="377" spans="1:19" x14ac:dyDescent="0.25">
      <c r="A377" t="s">
        <v>1076</v>
      </c>
      <c r="B377" t="s">
        <v>1077</v>
      </c>
      <c r="C377" t="s">
        <v>209</v>
      </c>
      <c r="D377" t="s">
        <v>79</v>
      </c>
      <c r="E377" t="s">
        <v>37</v>
      </c>
      <c r="F377" t="s">
        <v>19</v>
      </c>
      <c r="G377" t="s">
        <v>98</v>
      </c>
      <c r="H377">
        <v>36</v>
      </c>
      <c r="I377" t="s">
        <v>1078</v>
      </c>
      <c r="J377">
        <v>2016</v>
      </c>
      <c r="K377" t="s">
        <v>3048</v>
      </c>
      <c r="L377" s="2">
        <v>0</v>
      </c>
      <c r="M377" t="s">
        <v>106</v>
      </c>
      <c r="N377" t="s">
        <v>268</v>
      </c>
      <c r="P377">
        <v>8</v>
      </c>
      <c r="Q377" t="s">
        <v>2672</v>
      </c>
      <c r="R377" t="s">
        <v>2670</v>
      </c>
      <c r="S377" t="s">
        <v>2673</v>
      </c>
    </row>
    <row r="378" spans="1:19" x14ac:dyDescent="0.25">
      <c r="A378" t="s">
        <v>1079</v>
      </c>
      <c r="B378" t="s">
        <v>1080</v>
      </c>
      <c r="C378" t="s">
        <v>47</v>
      </c>
      <c r="D378" t="s">
        <v>92</v>
      </c>
      <c r="E378" t="s">
        <v>54</v>
      </c>
      <c r="F378" t="s">
        <v>19</v>
      </c>
      <c r="G378" t="s">
        <v>29</v>
      </c>
      <c r="H378">
        <v>46</v>
      </c>
      <c r="I378" t="s">
        <v>1081</v>
      </c>
      <c r="J378">
        <v>2002</v>
      </c>
      <c r="K378" t="s">
        <v>3049</v>
      </c>
      <c r="L378" s="2">
        <v>0</v>
      </c>
      <c r="M378" t="s">
        <v>31</v>
      </c>
      <c r="N378" t="s">
        <v>129</v>
      </c>
      <c r="O378" s="1">
        <v>37653</v>
      </c>
      <c r="P378">
        <v>0</v>
      </c>
      <c r="Q378" t="s">
        <v>2672</v>
      </c>
      <c r="R378" t="s">
        <v>2670</v>
      </c>
      <c r="S378" t="s">
        <v>2673</v>
      </c>
    </row>
    <row r="379" spans="1:19" x14ac:dyDescent="0.25">
      <c r="A379" t="s">
        <v>1082</v>
      </c>
      <c r="B379" t="s">
        <v>1083</v>
      </c>
      <c r="C379" t="s">
        <v>58</v>
      </c>
      <c r="D379" t="s">
        <v>53</v>
      </c>
      <c r="E379" t="s">
        <v>37</v>
      </c>
      <c r="F379" t="s">
        <v>19</v>
      </c>
      <c r="G379" t="s">
        <v>98</v>
      </c>
      <c r="H379">
        <v>38</v>
      </c>
      <c r="I379" t="s">
        <v>1084</v>
      </c>
      <c r="J379">
        <v>2017</v>
      </c>
      <c r="K379" t="s">
        <v>3050</v>
      </c>
      <c r="L379" s="2">
        <v>0.09</v>
      </c>
      <c r="M379" t="s">
        <v>106</v>
      </c>
      <c r="N379" t="s">
        <v>268</v>
      </c>
      <c r="P379">
        <v>7</v>
      </c>
      <c r="Q379" t="s">
        <v>2669</v>
      </c>
      <c r="R379" t="s">
        <v>2670</v>
      </c>
      <c r="S379" t="s">
        <v>2673</v>
      </c>
    </row>
    <row r="380" spans="1:19" x14ac:dyDescent="0.25">
      <c r="A380" t="s">
        <v>1085</v>
      </c>
      <c r="B380" t="s">
        <v>1086</v>
      </c>
      <c r="C380" t="s">
        <v>149</v>
      </c>
      <c r="D380" t="s">
        <v>17</v>
      </c>
      <c r="E380" t="s">
        <v>18</v>
      </c>
      <c r="F380" t="s">
        <v>28</v>
      </c>
      <c r="G380" t="s">
        <v>38</v>
      </c>
      <c r="H380">
        <v>62</v>
      </c>
      <c r="I380" t="s">
        <v>1087</v>
      </c>
      <c r="J380">
        <v>2001</v>
      </c>
      <c r="K380" t="s">
        <v>3051</v>
      </c>
      <c r="L380" s="2">
        <v>0</v>
      </c>
      <c r="M380" t="s">
        <v>21</v>
      </c>
      <c r="N380" t="s">
        <v>101</v>
      </c>
      <c r="P380">
        <v>23</v>
      </c>
      <c r="Q380" t="s">
        <v>2672</v>
      </c>
      <c r="R380" t="s">
        <v>2673</v>
      </c>
      <c r="S380" t="s">
        <v>2670</v>
      </c>
    </row>
    <row r="381" spans="1:19" x14ac:dyDescent="0.25">
      <c r="A381" t="s">
        <v>1088</v>
      </c>
      <c r="B381" t="s">
        <v>1089</v>
      </c>
      <c r="C381" t="s">
        <v>128</v>
      </c>
      <c r="D381" t="s">
        <v>79</v>
      </c>
      <c r="E381" t="s">
        <v>18</v>
      </c>
      <c r="F381" t="s">
        <v>19</v>
      </c>
      <c r="G381" t="s">
        <v>38</v>
      </c>
      <c r="H381">
        <v>61</v>
      </c>
      <c r="I381" t="s">
        <v>684</v>
      </c>
      <c r="J381">
        <v>2010</v>
      </c>
      <c r="K381" t="s">
        <v>3052</v>
      </c>
      <c r="L381" s="2">
        <v>0.13</v>
      </c>
      <c r="M381" t="s">
        <v>21</v>
      </c>
      <c r="N381" t="s">
        <v>40</v>
      </c>
      <c r="P381">
        <v>14</v>
      </c>
      <c r="Q381" t="s">
        <v>2672</v>
      </c>
      <c r="R381" t="s">
        <v>2673</v>
      </c>
      <c r="S381" t="s">
        <v>2670</v>
      </c>
    </row>
    <row r="382" spans="1:19" x14ac:dyDescent="0.25">
      <c r="A382" t="s">
        <v>1090</v>
      </c>
      <c r="B382" t="s">
        <v>1091</v>
      </c>
      <c r="C382" t="s">
        <v>310</v>
      </c>
      <c r="D382" t="s">
        <v>17</v>
      </c>
      <c r="E382" t="s">
        <v>37</v>
      </c>
      <c r="F382" t="s">
        <v>19</v>
      </c>
      <c r="G382" t="s">
        <v>38</v>
      </c>
      <c r="H382">
        <v>59</v>
      </c>
      <c r="I382" t="s">
        <v>1092</v>
      </c>
      <c r="J382">
        <v>2017</v>
      </c>
      <c r="K382" t="s">
        <v>3053</v>
      </c>
      <c r="L382" s="2">
        <v>0</v>
      </c>
      <c r="M382" t="s">
        <v>21</v>
      </c>
      <c r="N382" t="s">
        <v>49</v>
      </c>
      <c r="P382">
        <v>7</v>
      </c>
      <c r="Q382" t="s">
        <v>2672</v>
      </c>
      <c r="R382" t="s">
        <v>2670</v>
      </c>
      <c r="S382" t="s">
        <v>2670</v>
      </c>
    </row>
    <row r="383" spans="1:19" x14ac:dyDescent="0.25">
      <c r="A383" t="s">
        <v>1093</v>
      </c>
      <c r="B383" t="s">
        <v>1094</v>
      </c>
      <c r="C383" t="s">
        <v>26</v>
      </c>
      <c r="D383" t="s">
        <v>17</v>
      </c>
      <c r="E383" t="s">
        <v>37</v>
      </c>
      <c r="F383" t="s">
        <v>19</v>
      </c>
      <c r="G383" t="s">
        <v>29</v>
      </c>
      <c r="H383">
        <v>49</v>
      </c>
      <c r="I383" s="1">
        <v>40460</v>
      </c>
      <c r="J383">
        <v>2010</v>
      </c>
      <c r="K383" t="s">
        <v>3054</v>
      </c>
      <c r="L383" s="2">
        <v>0</v>
      </c>
      <c r="M383" t="s">
        <v>31</v>
      </c>
      <c r="N383" t="s">
        <v>129</v>
      </c>
      <c r="P383">
        <v>14</v>
      </c>
      <c r="Q383" t="s">
        <v>2672</v>
      </c>
      <c r="R383" t="s">
        <v>2673</v>
      </c>
      <c r="S383" t="s">
        <v>2673</v>
      </c>
    </row>
    <row r="384" spans="1:19" x14ac:dyDescent="0.25">
      <c r="A384" t="s">
        <v>1095</v>
      </c>
      <c r="B384" t="s">
        <v>1096</v>
      </c>
      <c r="C384" t="s">
        <v>35</v>
      </c>
      <c r="D384" t="s">
        <v>92</v>
      </c>
      <c r="E384" t="s">
        <v>27</v>
      </c>
      <c r="F384" t="s">
        <v>19</v>
      </c>
      <c r="G384" t="s">
        <v>29</v>
      </c>
      <c r="H384">
        <v>64</v>
      </c>
      <c r="I384" t="s">
        <v>1097</v>
      </c>
      <c r="J384">
        <v>2011</v>
      </c>
      <c r="K384" t="s">
        <v>3055</v>
      </c>
      <c r="L384" s="2">
        <v>0.19</v>
      </c>
      <c r="M384" t="s">
        <v>21</v>
      </c>
      <c r="N384" t="s">
        <v>22</v>
      </c>
      <c r="P384">
        <v>13</v>
      </c>
      <c r="Q384" t="s">
        <v>2669</v>
      </c>
      <c r="R384" t="s">
        <v>2673</v>
      </c>
      <c r="S384" t="s">
        <v>2673</v>
      </c>
    </row>
    <row r="385" spans="1:19" x14ac:dyDescent="0.25">
      <c r="A385" t="s">
        <v>1098</v>
      </c>
      <c r="B385" t="s">
        <v>1099</v>
      </c>
      <c r="C385" t="s">
        <v>58</v>
      </c>
      <c r="D385" t="s">
        <v>17</v>
      </c>
      <c r="E385" t="s">
        <v>18</v>
      </c>
      <c r="F385" t="s">
        <v>19</v>
      </c>
      <c r="G385" t="s">
        <v>38</v>
      </c>
      <c r="H385">
        <v>57</v>
      </c>
      <c r="I385" t="s">
        <v>1100</v>
      </c>
      <c r="J385">
        <v>2020</v>
      </c>
      <c r="K385" t="s">
        <v>3056</v>
      </c>
      <c r="L385" s="2">
        <v>7.0000000000000007E-2</v>
      </c>
      <c r="M385" t="s">
        <v>21</v>
      </c>
      <c r="N385" t="s">
        <v>101</v>
      </c>
      <c r="P385">
        <v>4</v>
      </c>
      <c r="Q385" t="s">
        <v>2669</v>
      </c>
      <c r="R385" t="s">
        <v>2670</v>
      </c>
      <c r="S385" t="s">
        <v>2670</v>
      </c>
    </row>
    <row r="386" spans="1:19" x14ac:dyDescent="0.25">
      <c r="A386" t="s">
        <v>1101</v>
      </c>
      <c r="B386" t="s">
        <v>1102</v>
      </c>
      <c r="C386" t="s">
        <v>58</v>
      </c>
      <c r="D386" t="s">
        <v>53</v>
      </c>
      <c r="E386" t="s">
        <v>37</v>
      </c>
      <c r="F386" t="s">
        <v>28</v>
      </c>
      <c r="G386" t="s">
        <v>29</v>
      </c>
      <c r="H386">
        <v>52</v>
      </c>
      <c r="I386" s="1">
        <v>41828</v>
      </c>
      <c r="J386">
        <v>2014</v>
      </c>
      <c r="K386" t="s">
        <v>3057</v>
      </c>
      <c r="L386" s="2">
        <v>7.0000000000000007E-2</v>
      </c>
      <c r="M386" t="s">
        <v>21</v>
      </c>
      <c r="N386" t="s">
        <v>49</v>
      </c>
      <c r="P386">
        <v>10</v>
      </c>
      <c r="Q386" t="s">
        <v>2669</v>
      </c>
      <c r="R386" t="s">
        <v>2670</v>
      </c>
      <c r="S386" t="s">
        <v>2673</v>
      </c>
    </row>
    <row r="387" spans="1:19" x14ac:dyDescent="0.25">
      <c r="A387" t="s">
        <v>1103</v>
      </c>
      <c r="B387" t="s">
        <v>1104</v>
      </c>
      <c r="C387" t="s">
        <v>16</v>
      </c>
      <c r="D387" t="s">
        <v>67</v>
      </c>
      <c r="E387" t="s">
        <v>37</v>
      </c>
      <c r="F387" t="s">
        <v>28</v>
      </c>
      <c r="G387" t="s">
        <v>98</v>
      </c>
      <c r="H387">
        <v>40</v>
      </c>
      <c r="I387" t="s">
        <v>1105</v>
      </c>
      <c r="J387">
        <v>2019</v>
      </c>
      <c r="K387" t="s">
        <v>3058</v>
      </c>
      <c r="L387" s="2">
        <v>0.1</v>
      </c>
      <c r="M387" t="s">
        <v>21</v>
      </c>
      <c r="N387" t="s">
        <v>63</v>
      </c>
      <c r="P387">
        <v>5</v>
      </c>
      <c r="Q387" t="s">
        <v>2669</v>
      </c>
      <c r="R387" t="s">
        <v>2670</v>
      </c>
      <c r="S387" t="s">
        <v>2673</v>
      </c>
    </row>
    <row r="388" spans="1:19" x14ac:dyDescent="0.25">
      <c r="A388" t="s">
        <v>1106</v>
      </c>
      <c r="B388" t="s">
        <v>1107</v>
      </c>
      <c r="C388" t="s">
        <v>16</v>
      </c>
      <c r="D388" t="s">
        <v>17</v>
      </c>
      <c r="E388" t="s">
        <v>18</v>
      </c>
      <c r="F388" t="s">
        <v>19</v>
      </c>
      <c r="G388" t="s">
        <v>98</v>
      </c>
      <c r="H388">
        <v>49</v>
      </c>
      <c r="I388" t="s">
        <v>1108</v>
      </c>
      <c r="J388">
        <v>2004</v>
      </c>
      <c r="K388" t="s">
        <v>3059</v>
      </c>
      <c r="L388" s="2">
        <v>0.1</v>
      </c>
      <c r="M388" t="s">
        <v>106</v>
      </c>
      <c r="N388" t="s">
        <v>268</v>
      </c>
      <c r="P388">
        <v>20</v>
      </c>
      <c r="Q388" t="s">
        <v>2669</v>
      </c>
      <c r="R388" t="s">
        <v>2673</v>
      </c>
      <c r="S388" t="s">
        <v>2670</v>
      </c>
    </row>
    <row r="389" spans="1:19" x14ac:dyDescent="0.25">
      <c r="A389" t="s">
        <v>1109</v>
      </c>
      <c r="B389" t="s">
        <v>1110</v>
      </c>
      <c r="C389" t="s">
        <v>378</v>
      </c>
      <c r="D389" t="s">
        <v>17</v>
      </c>
      <c r="E389" t="s">
        <v>37</v>
      </c>
      <c r="F389" t="s">
        <v>28</v>
      </c>
      <c r="G389" t="s">
        <v>38</v>
      </c>
      <c r="H389">
        <v>43</v>
      </c>
      <c r="I389" s="1">
        <v>42555</v>
      </c>
      <c r="J389">
        <v>2016</v>
      </c>
      <c r="K389" t="s">
        <v>3060</v>
      </c>
      <c r="L389" s="2">
        <v>0</v>
      </c>
      <c r="M389" t="s">
        <v>21</v>
      </c>
      <c r="N389" t="s">
        <v>22</v>
      </c>
      <c r="P389">
        <v>8</v>
      </c>
      <c r="Q389" t="s">
        <v>2672</v>
      </c>
      <c r="R389" t="s">
        <v>2670</v>
      </c>
      <c r="S389" t="s">
        <v>2670</v>
      </c>
    </row>
    <row r="390" spans="1:19" x14ac:dyDescent="0.25">
      <c r="A390" t="s">
        <v>1111</v>
      </c>
      <c r="B390" t="s">
        <v>1112</v>
      </c>
      <c r="C390" t="s">
        <v>141</v>
      </c>
      <c r="D390" t="s">
        <v>36</v>
      </c>
      <c r="E390" t="s">
        <v>37</v>
      </c>
      <c r="F390" t="s">
        <v>28</v>
      </c>
      <c r="G390" t="s">
        <v>38</v>
      </c>
      <c r="H390">
        <v>31</v>
      </c>
      <c r="I390" t="s">
        <v>1113</v>
      </c>
      <c r="J390">
        <v>2021</v>
      </c>
      <c r="K390" t="s">
        <v>3061</v>
      </c>
      <c r="L390" s="2">
        <v>0</v>
      </c>
      <c r="M390" t="s">
        <v>21</v>
      </c>
      <c r="N390" t="s">
        <v>49</v>
      </c>
      <c r="P390">
        <v>3</v>
      </c>
      <c r="Q390" t="s">
        <v>2672</v>
      </c>
      <c r="R390" t="s">
        <v>2670</v>
      </c>
      <c r="S390" t="s">
        <v>2670</v>
      </c>
    </row>
    <row r="391" spans="1:19" x14ac:dyDescent="0.25">
      <c r="A391" t="s">
        <v>1114</v>
      </c>
      <c r="B391" t="s">
        <v>1115</v>
      </c>
      <c r="C391" t="s">
        <v>35</v>
      </c>
      <c r="D391" t="s">
        <v>67</v>
      </c>
      <c r="E391" t="s">
        <v>27</v>
      </c>
      <c r="F391" t="s">
        <v>28</v>
      </c>
      <c r="G391" t="s">
        <v>29</v>
      </c>
      <c r="H391">
        <v>55</v>
      </c>
      <c r="I391" s="1">
        <v>40488</v>
      </c>
      <c r="J391">
        <v>2010</v>
      </c>
      <c r="K391" t="s">
        <v>3062</v>
      </c>
      <c r="L391" s="2">
        <v>0.25</v>
      </c>
      <c r="M391" t="s">
        <v>31</v>
      </c>
      <c r="N391" t="s">
        <v>153</v>
      </c>
      <c r="P391">
        <v>14</v>
      </c>
      <c r="Q391" t="s">
        <v>2669</v>
      </c>
      <c r="R391" t="s">
        <v>2673</v>
      </c>
      <c r="S391" t="s">
        <v>2673</v>
      </c>
    </row>
    <row r="392" spans="1:19" x14ac:dyDescent="0.25">
      <c r="A392" t="s">
        <v>839</v>
      </c>
      <c r="B392" t="s">
        <v>1116</v>
      </c>
      <c r="C392" t="s">
        <v>16</v>
      </c>
      <c r="D392" t="s">
        <v>75</v>
      </c>
      <c r="E392" t="s">
        <v>37</v>
      </c>
      <c r="F392" t="s">
        <v>19</v>
      </c>
      <c r="G392" t="s">
        <v>38</v>
      </c>
      <c r="H392">
        <v>41</v>
      </c>
      <c r="I392" t="s">
        <v>1117</v>
      </c>
      <c r="J392">
        <v>2008</v>
      </c>
      <c r="K392" t="s">
        <v>3063</v>
      </c>
      <c r="L392" s="2">
        <v>0.13</v>
      </c>
      <c r="M392" t="s">
        <v>21</v>
      </c>
      <c r="N392" t="s">
        <v>101</v>
      </c>
      <c r="P392">
        <v>16</v>
      </c>
      <c r="Q392" t="s">
        <v>2669</v>
      </c>
      <c r="R392" t="s">
        <v>2673</v>
      </c>
      <c r="S392" t="s">
        <v>2670</v>
      </c>
    </row>
    <row r="393" spans="1:19" x14ac:dyDescent="0.25">
      <c r="A393" t="s">
        <v>1118</v>
      </c>
      <c r="B393" t="s">
        <v>1119</v>
      </c>
      <c r="C393" t="s">
        <v>47</v>
      </c>
      <c r="D393" t="s">
        <v>67</v>
      </c>
      <c r="E393" t="s">
        <v>18</v>
      </c>
      <c r="F393" t="s">
        <v>28</v>
      </c>
      <c r="G393" t="s">
        <v>29</v>
      </c>
      <c r="H393">
        <v>34</v>
      </c>
      <c r="I393" t="s">
        <v>1120</v>
      </c>
      <c r="J393">
        <v>2011</v>
      </c>
      <c r="K393" t="s">
        <v>3064</v>
      </c>
      <c r="L393" s="2">
        <v>0</v>
      </c>
      <c r="M393" t="s">
        <v>31</v>
      </c>
      <c r="N393" t="s">
        <v>129</v>
      </c>
      <c r="P393">
        <v>13</v>
      </c>
      <c r="Q393" t="s">
        <v>2672</v>
      </c>
      <c r="R393" t="s">
        <v>2673</v>
      </c>
      <c r="S393" t="s">
        <v>2670</v>
      </c>
    </row>
    <row r="394" spans="1:19" x14ac:dyDescent="0.25">
      <c r="A394" t="s">
        <v>1121</v>
      </c>
      <c r="B394" t="s">
        <v>1122</v>
      </c>
      <c r="C394" t="s">
        <v>16</v>
      </c>
      <c r="D394" t="s">
        <v>36</v>
      </c>
      <c r="E394" t="s">
        <v>54</v>
      </c>
      <c r="F394" t="s">
        <v>19</v>
      </c>
      <c r="G394" t="s">
        <v>29</v>
      </c>
      <c r="H394">
        <v>41</v>
      </c>
      <c r="I394" t="s">
        <v>1123</v>
      </c>
      <c r="J394">
        <v>2004</v>
      </c>
      <c r="K394" t="s">
        <v>3065</v>
      </c>
      <c r="L394" s="2">
        <v>0.12</v>
      </c>
      <c r="M394" t="s">
        <v>21</v>
      </c>
      <c r="N394" t="s">
        <v>69</v>
      </c>
      <c r="P394">
        <v>20</v>
      </c>
      <c r="Q394" t="s">
        <v>2669</v>
      </c>
      <c r="R394" t="s">
        <v>2673</v>
      </c>
      <c r="S394" t="s">
        <v>2673</v>
      </c>
    </row>
    <row r="395" spans="1:19" x14ac:dyDescent="0.25">
      <c r="A395" t="s">
        <v>1124</v>
      </c>
      <c r="B395" t="s">
        <v>1125</v>
      </c>
      <c r="C395" t="s">
        <v>416</v>
      </c>
      <c r="D395" t="s">
        <v>17</v>
      </c>
      <c r="E395" t="s">
        <v>27</v>
      </c>
      <c r="F395" t="s">
        <v>28</v>
      </c>
      <c r="G395" t="s">
        <v>29</v>
      </c>
      <c r="H395">
        <v>40</v>
      </c>
      <c r="I395" t="s">
        <v>1126</v>
      </c>
      <c r="J395">
        <v>2007</v>
      </c>
      <c r="K395" t="s">
        <v>3066</v>
      </c>
      <c r="L395" s="2">
        <v>0</v>
      </c>
      <c r="M395" t="s">
        <v>21</v>
      </c>
      <c r="N395" t="s">
        <v>22</v>
      </c>
      <c r="P395">
        <v>17</v>
      </c>
      <c r="Q395" t="s">
        <v>2680</v>
      </c>
      <c r="R395" t="s">
        <v>2673</v>
      </c>
      <c r="S395" t="s">
        <v>2673</v>
      </c>
    </row>
    <row r="396" spans="1:19" x14ac:dyDescent="0.25">
      <c r="A396" t="s">
        <v>1127</v>
      </c>
      <c r="B396" t="s">
        <v>1128</v>
      </c>
      <c r="C396" t="s">
        <v>134</v>
      </c>
      <c r="D396" t="s">
        <v>17</v>
      </c>
      <c r="E396" t="s">
        <v>27</v>
      </c>
      <c r="F396" t="s">
        <v>28</v>
      </c>
      <c r="G396" t="s">
        <v>20</v>
      </c>
      <c r="H396">
        <v>42</v>
      </c>
      <c r="I396" t="s">
        <v>1129</v>
      </c>
      <c r="J396">
        <v>2006</v>
      </c>
      <c r="K396" t="s">
        <v>3067</v>
      </c>
      <c r="L396" s="2">
        <v>0</v>
      </c>
      <c r="M396" t="s">
        <v>21</v>
      </c>
      <c r="N396" t="s">
        <v>40</v>
      </c>
      <c r="P396">
        <v>18</v>
      </c>
      <c r="Q396" t="s">
        <v>2672</v>
      </c>
      <c r="R396" t="s">
        <v>2673</v>
      </c>
      <c r="S396" t="s">
        <v>2673</v>
      </c>
    </row>
    <row r="397" spans="1:19" x14ac:dyDescent="0.25">
      <c r="A397" t="s">
        <v>1130</v>
      </c>
      <c r="B397" t="s">
        <v>1131</v>
      </c>
      <c r="C397" t="s">
        <v>91</v>
      </c>
      <c r="D397" t="s">
        <v>75</v>
      </c>
      <c r="E397" t="s">
        <v>54</v>
      </c>
      <c r="F397" t="s">
        <v>28</v>
      </c>
      <c r="G397" t="s">
        <v>29</v>
      </c>
      <c r="H397">
        <v>31</v>
      </c>
      <c r="I397" s="1">
        <v>42072</v>
      </c>
      <c r="J397">
        <v>2015</v>
      </c>
      <c r="K397" t="s">
        <v>3068</v>
      </c>
      <c r="L397" s="2">
        <v>0.34</v>
      </c>
      <c r="M397" t="s">
        <v>21</v>
      </c>
      <c r="N397" t="s">
        <v>101</v>
      </c>
      <c r="P397">
        <v>9</v>
      </c>
      <c r="Q397" t="s">
        <v>2669</v>
      </c>
      <c r="R397" t="s">
        <v>2670</v>
      </c>
      <c r="S397" t="s">
        <v>2673</v>
      </c>
    </row>
    <row r="398" spans="1:19" x14ac:dyDescent="0.25">
      <c r="A398" t="s">
        <v>1132</v>
      </c>
      <c r="B398" t="s">
        <v>1133</v>
      </c>
      <c r="C398" t="s">
        <v>35</v>
      </c>
      <c r="D398" t="s">
        <v>92</v>
      </c>
      <c r="E398" t="s">
        <v>18</v>
      </c>
      <c r="F398" t="s">
        <v>28</v>
      </c>
      <c r="G398" t="s">
        <v>29</v>
      </c>
      <c r="H398">
        <v>49</v>
      </c>
      <c r="I398" t="s">
        <v>1134</v>
      </c>
      <c r="J398">
        <v>1999</v>
      </c>
      <c r="K398" t="s">
        <v>3069</v>
      </c>
      <c r="L398" s="2">
        <v>0.21</v>
      </c>
      <c r="M398" t="s">
        <v>31</v>
      </c>
      <c r="N398" t="s">
        <v>32</v>
      </c>
      <c r="P398">
        <v>25</v>
      </c>
      <c r="Q398" t="s">
        <v>2669</v>
      </c>
      <c r="R398" t="s">
        <v>2673</v>
      </c>
      <c r="S398" t="s">
        <v>2673</v>
      </c>
    </row>
    <row r="399" spans="1:19" x14ac:dyDescent="0.25">
      <c r="A399" t="s">
        <v>1135</v>
      </c>
      <c r="B399" t="s">
        <v>1136</v>
      </c>
      <c r="C399" t="s">
        <v>26</v>
      </c>
      <c r="D399" t="s">
        <v>17</v>
      </c>
      <c r="E399" t="s">
        <v>37</v>
      </c>
      <c r="F399" t="s">
        <v>28</v>
      </c>
      <c r="G399" t="s">
        <v>29</v>
      </c>
      <c r="H399">
        <v>42</v>
      </c>
      <c r="I399" t="s">
        <v>1137</v>
      </c>
      <c r="J399">
        <v>2014</v>
      </c>
      <c r="K399" t="s">
        <v>3070</v>
      </c>
      <c r="L399" s="2">
        <v>0</v>
      </c>
      <c r="M399" t="s">
        <v>31</v>
      </c>
      <c r="N399" t="s">
        <v>32</v>
      </c>
      <c r="P399">
        <v>10</v>
      </c>
      <c r="Q399" t="s">
        <v>2672</v>
      </c>
      <c r="R399" t="s">
        <v>2670</v>
      </c>
      <c r="S399" t="s">
        <v>2673</v>
      </c>
    </row>
    <row r="400" spans="1:19" x14ac:dyDescent="0.25">
      <c r="A400" t="s">
        <v>525</v>
      </c>
      <c r="B400" t="s">
        <v>1138</v>
      </c>
      <c r="C400" t="s">
        <v>16</v>
      </c>
      <c r="D400" t="s">
        <v>17</v>
      </c>
      <c r="E400" t="s">
        <v>54</v>
      </c>
      <c r="F400" t="s">
        <v>28</v>
      </c>
      <c r="G400" t="s">
        <v>38</v>
      </c>
      <c r="H400">
        <v>46</v>
      </c>
      <c r="I400" t="s">
        <v>1139</v>
      </c>
      <c r="J400">
        <v>2004</v>
      </c>
      <c r="K400" t="s">
        <v>3071</v>
      </c>
      <c r="L400" s="2">
        <v>0.11</v>
      </c>
      <c r="M400" t="s">
        <v>21</v>
      </c>
      <c r="N400" t="s">
        <v>40</v>
      </c>
      <c r="P400">
        <v>20</v>
      </c>
      <c r="Q400" t="s">
        <v>2669</v>
      </c>
      <c r="R400" t="s">
        <v>2673</v>
      </c>
      <c r="S400" t="s">
        <v>2670</v>
      </c>
    </row>
    <row r="401" spans="1:19" x14ac:dyDescent="0.25">
      <c r="A401" t="s">
        <v>1140</v>
      </c>
      <c r="B401" t="s">
        <v>1141</v>
      </c>
      <c r="C401" t="s">
        <v>310</v>
      </c>
      <c r="D401" t="s">
        <v>17</v>
      </c>
      <c r="E401" t="s">
        <v>18</v>
      </c>
      <c r="F401" t="s">
        <v>28</v>
      </c>
      <c r="G401" t="s">
        <v>29</v>
      </c>
      <c r="H401">
        <v>37</v>
      </c>
      <c r="I401" s="1">
        <v>42893</v>
      </c>
      <c r="J401">
        <v>2017</v>
      </c>
      <c r="K401" t="s">
        <v>3072</v>
      </c>
      <c r="L401" s="2">
        <v>0</v>
      </c>
      <c r="M401" t="s">
        <v>31</v>
      </c>
      <c r="N401" t="s">
        <v>86</v>
      </c>
      <c r="P401">
        <v>7</v>
      </c>
      <c r="Q401" t="s">
        <v>2672</v>
      </c>
      <c r="R401" t="s">
        <v>2670</v>
      </c>
      <c r="S401" t="s">
        <v>2673</v>
      </c>
    </row>
    <row r="402" spans="1:19" x14ac:dyDescent="0.25">
      <c r="A402" t="s">
        <v>1142</v>
      </c>
      <c r="B402" t="s">
        <v>1143</v>
      </c>
      <c r="C402" t="s">
        <v>16</v>
      </c>
      <c r="D402" t="s">
        <v>36</v>
      </c>
      <c r="E402" t="s">
        <v>18</v>
      </c>
      <c r="F402" t="s">
        <v>19</v>
      </c>
      <c r="G402" t="s">
        <v>38</v>
      </c>
      <c r="H402">
        <v>51</v>
      </c>
      <c r="I402" t="s">
        <v>1144</v>
      </c>
      <c r="J402">
        <v>2006</v>
      </c>
      <c r="K402" t="s">
        <v>3073</v>
      </c>
      <c r="L402" s="2">
        <v>0.13</v>
      </c>
      <c r="M402" t="s">
        <v>21</v>
      </c>
      <c r="N402" t="s">
        <v>40</v>
      </c>
      <c r="O402" t="s">
        <v>1145</v>
      </c>
      <c r="P402">
        <v>1</v>
      </c>
      <c r="Q402" t="s">
        <v>2669</v>
      </c>
      <c r="R402" t="s">
        <v>2670</v>
      </c>
      <c r="S402" t="s">
        <v>2670</v>
      </c>
    </row>
    <row r="403" spans="1:19" x14ac:dyDescent="0.25">
      <c r="A403" t="s">
        <v>1146</v>
      </c>
      <c r="B403" t="s">
        <v>1147</v>
      </c>
      <c r="C403" t="s">
        <v>35</v>
      </c>
      <c r="D403" t="s">
        <v>79</v>
      </c>
      <c r="E403" t="s">
        <v>54</v>
      </c>
      <c r="F403" t="s">
        <v>28</v>
      </c>
      <c r="G403" t="s">
        <v>98</v>
      </c>
      <c r="H403">
        <v>46</v>
      </c>
      <c r="I403" t="s">
        <v>1148</v>
      </c>
      <c r="J403">
        <v>2014</v>
      </c>
      <c r="K403" t="s">
        <v>3074</v>
      </c>
      <c r="L403" s="2">
        <v>0.21</v>
      </c>
      <c r="M403" t="s">
        <v>106</v>
      </c>
      <c r="N403" t="s">
        <v>268</v>
      </c>
      <c r="P403">
        <v>10</v>
      </c>
      <c r="Q403" t="s">
        <v>2669</v>
      </c>
      <c r="R403" t="s">
        <v>2670</v>
      </c>
      <c r="S403" t="s">
        <v>2673</v>
      </c>
    </row>
    <row r="404" spans="1:19" x14ac:dyDescent="0.25">
      <c r="A404" t="s">
        <v>1149</v>
      </c>
      <c r="B404" t="s">
        <v>1150</v>
      </c>
      <c r="C404" t="s">
        <v>472</v>
      </c>
      <c r="D404" t="s">
        <v>17</v>
      </c>
      <c r="E404" t="s">
        <v>54</v>
      </c>
      <c r="F404" t="s">
        <v>28</v>
      </c>
      <c r="G404" t="s">
        <v>20</v>
      </c>
      <c r="H404">
        <v>55</v>
      </c>
      <c r="I404" s="1">
        <v>35890</v>
      </c>
      <c r="J404">
        <v>1998</v>
      </c>
      <c r="K404" t="s">
        <v>3075</v>
      </c>
      <c r="L404" s="2">
        <v>0</v>
      </c>
      <c r="M404" t="s">
        <v>21</v>
      </c>
      <c r="N404" t="s">
        <v>40</v>
      </c>
      <c r="P404">
        <v>26</v>
      </c>
      <c r="Q404" t="s">
        <v>2672</v>
      </c>
      <c r="R404" t="s">
        <v>2673</v>
      </c>
      <c r="S404" t="s">
        <v>2670</v>
      </c>
    </row>
    <row r="405" spans="1:19" x14ac:dyDescent="0.25">
      <c r="A405" t="s">
        <v>1151</v>
      </c>
      <c r="B405" t="s">
        <v>1152</v>
      </c>
      <c r="C405" t="s">
        <v>141</v>
      </c>
      <c r="D405" t="s">
        <v>67</v>
      </c>
      <c r="E405" t="s">
        <v>27</v>
      </c>
      <c r="F405" t="s">
        <v>28</v>
      </c>
      <c r="G405" t="s">
        <v>38</v>
      </c>
      <c r="H405">
        <v>43</v>
      </c>
      <c r="I405" t="s">
        <v>1092</v>
      </c>
      <c r="J405">
        <v>2017</v>
      </c>
      <c r="K405" t="s">
        <v>3076</v>
      </c>
      <c r="L405" s="2">
        <v>0</v>
      </c>
      <c r="M405" t="s">
        <v>21</v>
      </c>
      <c r="N405" t="s">
        <v>49</v>
      </c>
      <c r="P405">
        <v>7</v>
      </c>
      <c r="Q405" t="s">
        <v>2672</v>
      </c>
      <c r="R405" t="s">
        <v>2670</v>
      </c>
      <c r="S405" t="s">
        <v>2670</v>
      </c>
    </row>
    <row r="406" spans="1:19" x14ac:dyDescent="0.25">
      <c r="A406" t="s">
        <v>1153</v>
      </c>
      <c r="B406" t="s">
        <v>1154</v>
      </c>
      <c r="C406" t="s">
        <v>141</v>
      </c>
      <c r="D406" t="s">
        <v>92</v>
      </c>
      <c r="E406" t="s">
        <v>27</v>
      </c>
      <c r="F406" t="s">
        <v>28</v>
      </c>
      <c r="G406" t="s">
        <v>38</v>
      </c>
      <c r="H406">
        <v>48</v>
      </c>
      <c r="I406" t="s">
        <v>1155</v>
      </c>
      <c r="J406">
        <v>2005</v>
      </c>
      <c r="K406" t="s">
        <v>3077</v>
      </c>
      <c r="L406" s="2">
        <v>0</v>
      </c>
      <c r="M406" t="s">
        <v>21</v>
      </c>
      <c r="N406" t="s">
        <v>69</v>
      </c>
      <c r="P406">
        <v>19</v>
      </c>
      <c r="Q406" t="s">
        <v>2672</v>
      </c>
      <c r="R406" t="s">
        <v>2673</v>
      </c>
      <c r="S406" t="s">
        <v>2670</v>
      </c>
    </row>
    <row r="407" spans="1:19" x14ac:dyDescent="0.25">
      <c r="A407" t="s">
        <v>1156</v>
      </c>
      <c r="B407" t="s">
        <v>1157</v>
      </c>
      <c r="C407" t="s">
        <v>378</v>
      </c>
      <c r="D407" t="s">
        <v>17</v>
      </c>
      <c r="E407" t="s">
        <v>54</v>
      </c>
      <c r="F407" t="s">
        <v>28</v>
      </c>
      <c r="G407" t="s">
        <v>38</v>
      </c>
      <c r="H407">
        <v>48</v>
      </c>
      <c r="I407" s="1">
        <v>37933</v>
      </c>
      <c r="J407">
        <v>2003</v>
      </c>
      <c r="K407" t="s">
        <v>3078</v>
      </c>
      <c r="L407" s="2">
        <v>0</v>
      </c>
      <c r="M407" t="s">
        <v>21</v>
      </c>
      <c r="N407" t="s">
        <v>22</v>
      </c>
      <c r="P407">
        <v>21</v>
      </c>
      <c r="Q407" t="s">
        <v>2672</v>
      </c>
      <c r="R407" t="s">
        <v>2673</v>
      </c>
      <c r="S407" t="s">
        <v>2673</v>
      </c>
    </row>
    <row r="408" spans="1:19" x14ac:dyDescent="0.25">
      <c r="A408" t="s">
        <v>1158</v>
      </c>
      <c r="B408" t="s">
        <v>1159</v>
      </c>
      <c r="C408" t="s">
        <v>47</v>
      </c>
      <c r="D408" t="s">
        <v>92</v>
      </c>
      <c r="E408" t="s">
        <v>27</v>
      </c>
      <c r="F408" t="s">
        <v>28</v>
      </c>
      <c r="G408" t="s">
        <v>29</v>
      </c>
      <c r="H408">
        <v>51</v>
      </c>
      <c r="I408" t="s">
        <v>1160</v>
      </c>
      <c r="J408">
        <v>2012</v>
      </c>
      <c r="K408" t="s">
        <v>3079</v>
      </c>
      <c r="L408" s="2">
        <v>0</v>
      </c>
      <c r="M408" t="s">
        <v>31</v>
      </c>
      <c r="N408" t="s">
        <v>153</v>
      </c>
      <c r="P408">
        <v>12</v>
      </c>
      <c r="Q408" t="s">
        <v>2672</v>
      </c>
      <c r="R408" t="s">
        <v>2673</v>
      </c>
      <c r="S408" t="s">
        <v>2670</v>
      </c>
    </row>
    <row r="409" spans="1:19" x14ac:dyDescent="0.25">
      <c r="A409" t="s">
        <v>1161</v>
      </c>
      <c r="B409" t="s">
        <v>1162</v>
      </c>
      <c r="C409" t="s">
        <v>213</v>
      </c>
      <c r="D409" t="s">
        <v>79</v>
      </c>
      <c r="E409" t="s">
        <v>18</v>
      </c>
      <c r="F409" t="s">
        <v>19</v>
      </c>
      <c r="G409" t="s">
        <v>38</v>
      </c>
      <c r="H409">
        <v>46</v>
      </c>
      <c r="I409" t="s">
        <v>1163</v>
      </c>
      <c r="J409">
        <v>2008</v>
      </c>
      <c r="K409" t="s">
        <v>3080</v>
      </c>
      <c r="L409" s="2">
        <v>0</v>
      </c>
      <c r="M409" t="s">
        <v>21</v>
      </c>
      <c r="N409" t="s">
        <v>40</v>
      </c>
      <c r="P409">
        <v>16</v>
      </c>
      <c r="Q409" t="s">
        <v>2672</v>
      </c>
      <c r="R409" t="s">
        <v>2673</v>
      </c>
      <c r="S409" t="s">
        <v>2673</v>
      </c>
    </row>
    <row r="410" spans="1:19" x14ac:dyDescent="0.25">
      <c r="A410" t="s">
        <v>1164</v>
      </c>
      <c r="B410" t="s">
        <v>1165</v>
      </c>
      <c r="C410" t="s">
        <v>47</v>
      </c>
      <c r="D410" t="s">
        <v>92</v>
      </c>
      <c r="E410" t="s">
        <v>18</v>
      </c>
      <c r="F410" t="s">
        <v>28</v>
      </c>
      <c r="G410" t="s">
        <v>98</v>
      </c>
      <c r="H410">
        <v>33</v>
      </c>
      <c r="I410" t="s">
        <v>1166</v>
      </c>
      <c r="J410">
        <v>2014</v>
      </c>
      <c r="K410" t="s">
        <v>3081</v>
      </c>
      <c r="L410" s="2">
        <v>0</v>
      </c>
      <c r="M410" t="s">
        <v>21</v>
      </c>
      <c r="N410" t="s">
        <v>63</v>
      </c>
      <c r="P410">
        <v>9</v>
      </c>
      <c r="Q410" t="s">
        <v>2672</v>
      </c>
      <c r="R410" t="s">
        <v>2670</v>
      </c>
      <c r="S410" t="s">
        <v>2673</v>
      </c>
    </row>
    <row r="411" spans="1:19" x14ac:dyDescent="0.25">
      <c r="A411" t="s">
        <v>1167</v>
      </c>
      <c r="B411" t="s">
        <v>1168</v>
      </c>
      <c r="C411" t="s">
        <v>220</v>
      </c>
      <c r="D411" t="s">
        <v>75</v>
      </c>
      <c r="E411" t="s">
        <v>27</v>
      </c>
      <c r="F411" t="s">
        <v>19</v>
      </c>
      <c r="G411" t="s">
        <v>20</v>
      </c>
      <c r="H411">
        <v>42</v>
      </c>
      <c r="I411" t="s">
        <v>1169</v>
      </c>
      <c r="J411">
        <v>2020</v>
      </c>
      <c r="K411" t="s">
        <v>3082</v>
      </c>
      <c r="L411" s="2">
        <v>0</v>
      </c>
      <c r="M411" t="s">
        <v>21</v>
      </c>
      <c r="N411" t="s">
        <v>101</v>
      </c>
      <c r="P411">
        <v>4</v>
      </c>
      <c r="Q411" t="s">
        <v>2680</v>
      </c>
      <c r="R411" t="s">
        <v>2670</v>
      </c>
      <c r="S411" t="s">
        <v>2673</v>
      </c>
    </row>
    <row r="412" spans="1:19" x14ac:dyDescent="0.25">
      <c r="A412" t="s">
        <v>1170</v>
      </c>
      <c r="B412" t="s">
        <v>1171</v>
      </c>
      <c r="C412" t="s">
        <v>568</v>
      </c>
      <c r="D412" t="s">
        <v>17</v>
      </c>
      <c r="E412" t="s">
        <v>27</v>
      </c>
      <c r="F412" t="s">
        <v>19</v>
      </c>
      <c r="G412" t="s">
        <v>38</v>
      </c>
      <c r="H412">
        <v>55</v>
      </c>
      <c r="I412" t="s">
        <v>1172</v>
      </c>
      <c r="J412">
        <v>2011</v>
      </c>
      <c r="K412" t="s">
        <v>3083</v>
      </c>
      <c r="L412" s="2">
        <v>0</v>
      </c>
      <c r="M412" t="s">
        <v>21</v>
      </c>
      <c r="N412" t="s">
        <v>40</v>
      </c>
      <c r="P412">
        <v>13</v>
      </c>
      <c r="Q412" t="s">
        <v>2672</v>
      </c>
      <c r="R412" t="s">
        <v>2673</v>
      </c>
      <c r="S412" t="s">
        <v>2673</v>
      </c>
    </row>
    <row r="413" spans="1:19" x14ac:dyDescent="0.25">
      <c r="A413" t="s">
        <v>1173</v>
      </c>
      <c r="B413" t="s">
        <v>1174</v>
      </c>
      <c r="C413" t="s">
        <v>91</v>
      </c>
      <c r="D413" t="s">
        <v>79</v>
      </c>
      <c r="E413" t="s">
        <v>27</v>
      </c>
      <c r="F413" t="s">
        <v>19</v>
      </c>
      <c r="G413" t="s">
        <v>29</v>
      </c>
      <c r="H413">
        <v>50</v>
      </c>
      <c r="I413" t="s">
        <v>1175</v>
      </c>
      <c r="J413">
        <v>2008</v>
      </c>
      <c r="K413" t="s">
        <v>3084</v>
      </c>
      <c r="L413" s="2">
        <v>0.4</v>
      </c>
      <c r="M413" t="s">
        <v>31</v>
      </c>
      <c r="N413" t="s">
        <v>32</v>
      </c>
      <c r="O413" s="1">
        <v>43781</v>
      </c>
      <c r="P413">
        <v>11</v>
      </c>
      <c r="Q413" t="s">
        <v>2669</v>
      </c>
      <c r="R413" t="s">
        <v>2673</v>
      </c>
      <c r="S413" t="s">
        <v>2670</v>
      </c>
    </row>
    <row r="414" spans="1:19" x14ac:dyDescent="0.25">
      <c r="A414" t="s">
        <v>1176</v>
      </c>
      <c r="B414" t="s">
        <v>1177</v>
      </c>
      <c r="C414" t="s">
        <v>52</v>
      </c>
      <c r="D414" t="s">
        <v>53</v>
      </c>
      <c r="E414" t="s">
        <v>27</v>
      </c>
      <c r="F414" t="s">
        <v>19</v>
      </c>
      <c r="G414" t="s">
        <v>38</v>
      </c>
      <c r="H414">
        <v>26</v>
      </c>
      <c r="I414" t="s">
        <v>1178</v>
      </c>
      <c r="J414">
        <v>2021</v>
      </c>
      <c r="K414" t="s">
        <v>3085</v>
      </c>
      <c r="L414" s="2">
        <v>0</v>
      </c>
      <c r="M414" t="s">
        <v>21</v>
      </c>
      <c r="N414" t="s">
        <v>40</v>
      </c>
      <c r="P414">
        <v>3</v>
      </c>
      <c r="Q414" t="s">
        <v>2672</v>
      </c>
      <c r="R414" t="s">
        <v>2670</v>
      </c>
      <c r="S414" t="s">
        <v>2670</v>
      </c>
    </row>
    <row r="415" spans="1:19" x14ac:dyDescent="0.25">
      <c r="A415" t="s">
        <v>1179</v>
      </c>
      <c r="B415" t="s">
        <v>1180</v>
      </c>
      <c r="C415" t="s">
        <v>91</v>
      </c>
      <c r="D415" t="s">
        <v>79</v>
      </c>
      <c r="E415" t="s">
        <v>27</v>
      </c>
      <c r="F415" t="s">
        <v>19</v>
      </c>
      <c r="G415" t="s">
        <v>29</v>
      </c>
      <c r="H415">
        <v>55</v>
      </c>
      <c r="I415" s="1">
        <v>43140</v>
      </c>
      <c r="J415">
        <v>2018</v>
      </c>
      <c r="K415" t="s">
        <v>3086</v>
      </c>
      <c r="L415" s="2">
        <v>0.34</v>
      </c>
      <c r="M415" t="s">
        <v>31</v>
      </c>
      <c r="N415" t="s">
        <v>153</v>
      </c>
      <c r="P415">
        <v>6</v>
      </c>
      <c r="Q415" t="s">
        <v>2669</v>
      </c>
      <c r="R415" t="s">
        <v>2670</v>
      </c>
      <c r="S415" t="s">
        <v>2673</v>
      </c>
    </row>
    <row r="416" spans="1:19" x14ac:dyDescent="0.25">
      <c r="A416" t="s">
        <v>1181</v>
      </c>
      <c r="B416" t="s">
        <v>1182</v>
      </c>
      <c r="C416" t="s">
        <v>123</v>
      </c>
      <c r="D416" t="s">
        <v>79</v>
      </c>
      <c r="E416" t="s">
        <v>18</v>
      </c>
      <c r="F416" t="s">
        <v>19</v>
      </c>
      <c r="G416" t="s">
        <v>29</v>
      </c>
      <c r="H416">
        <v>50</v>
      </c>
      <c r="I416" s="1">
        <v>41552</v>
      </c>
      <c r="J416">
        <v>2013</v>
      </c>
      <c r="K416" t="s">
        <v>3087</v>
      </c>
      <c r="L416" s="2">
        <v>0</v>
      </c>
      <c r="M416" t="s">
        <v>21</v>
      </c>
      <c r="N416" t="s">
        <v>69</v>
      </c>
      <c r="O416" s="1">
        <v>43563</v>
      </c>
      <c r="P416">
        <v>6</v>
      </c>
      <c r="Q416" t="s">
        <v>2672</v>
      </c>
      <c r="R416" t="s">
        <v>2670</v>
      </c>
      <c r="S416" t="s">
        <v>2673</v>
      </c>
    </row>
    <row r="417" spans="1:19" x14ac:dyDescent="0.25">
      <c r="A417" t="s">
        <v>1183</v>
      </c>
      <c r="B417" t="s">
        <v>1184</v>
      </c>
      <c r="C417" t="s">
        <v>472</v>
      </c>
      <c r="D417" t="s">
        <v>17</v>
      </c>
      <c r="E417" t="s">
        <v>27</v>
      </c>
      <c r="F417" t="s">
        <v>19</v>
      </c>
      <c r="G417" t="s">
        <v>38</v>
      </c>
      <c r="H417">
        <v>28</v>
      </c>
      <c r="I417" t="s">
        <v>430</v>
      </c>
      <c r="J417">
        <v>2018</v>
      </c>
      <c r="K417" t="s">
        <v>3088</v>
      </c>
      <c r="L417" s="2">
        <v>0</v>
      </c>
      <c r="M417" t="s">
        <v>21</v>
      </c>
      <c r="N417" t="s">
        <v>22</v>
      </c>
      <c r="P417">
        <v>6</v>
      </c>
      <c r="Q417" t="s">
        <v>2672</v>
      </c>
      <c r="R417" t="s">
        <v>2670</v>
      </c>
      <c r="S417" t="s">
        <v>2670</v>
      </c>
    </row>
    <row r="418" spans="1:19" x14ac:dyDescent="0.25">
      <c r="A418" t="s">
        <v>1176</v>
      </c>
      <c r="B418" t="s">
        <v>1185</v>
      </c>
      <c r="C418" t="s">
        <v>16</v>
      </c>
      <c r="D418" t="s">
        <v>36</v>
      </c>
      <c r="E418" t="s">
        <v>18</v>
      </c>
      <c r="F418" t="s">
        <v>19</v>
      </c>
      <c r="G418" t="s">
        <v>98</v>
      </c>
      <c r="H418">
        <v>39</v>
      </c>
      <c r="I418" t="s">
        <v>1186</v>
      </c>
      <c r="J418">
        <v>2019</v>
      </c>
      <c r="K418" t="s">
        <v>3089</v>
      </c>
      <c r="L418" s="2">
        <v>0.11</v>
      </c>
      <c r="M418" t="s">
        <v>21</v>
      </c>
      <c r="N418" t="s">
        <v>40</v>
      </c>
      <c r="P418">
        <v>5</v>
      </c>
      <c r="Q418" t="s">
        <v>2669</v>
      </c>
      <c r="R418" t="s">
        <v>2670</v>
      </c>
      <c r="S418" t="s">
        <v>2670</v>
      </c>
    </row>
    <row r="419" spans="1:19" x14ac:dyDescent="0.25">
      <c r="A419" t="s">
        <v>1187</v>
      </c>
      <c r="B419" t="s">
        <v>1188</v>
      </c>
      <c r="C419" t="s">
        <v>16</v>
      </c>
      <c r="D419" t="s">
        <v>92</v>
      </c>
      <c r="E419" t="s">
        <v>37</v>
      </c>
      <c r="F419" t="s">
        <v>19</v>
      </c>
      <c r="G419" t="s">
        <v>29</v>
      </c>
      <c r="H419">
        <v>31</v>
      </c>
      <c r="I419" t="s">
        <v>1189</v>
      </c>
      <c r="J419">
        <v>2019</v>
      </c>
      <c r="K419" t="s">
        <v>3090</v>
      </c>
      <c r="L419" s="2">
        <v>0.12</v>
      </c>
      <c r="M419" t="s">
        <v>31</v>
      </c>
      <c r="N419" t="s">
        <v>86</v>
      </c>
      <c r="P419">
        <v>5</v>
      </c>
      <c r="Q419" t="s">
        <v>2669</v>
      </c>
      <c r="R419" t="s">
        <v>2670</v>
      </c>
      <c r="S419" t="s">
        <v>2670</v>
      </c>
    </row>
    <row r="420" spans="1:19" x14ac:dyDescent="0.25">
      <c r="A420" t="s">
        <v>1190</v>
      </c>
      <c r="B420" t="s">
        <v>1191</v>
      </c>
      <c r="C420" t="s">
        <v>35</v>
      </c>
      <c r="D420" t="s">
        <v>67</v>
      </c>
      <c r="E420" t="s">
        <v>37</v>
      </c>
      <c r="F420" t="s">
        <v>19</v>
      </c>
      <c r="G420" t="s">
        <v>29</v>
      </c>
      <c r="H420">
        <v>55</v>
      </c>
      <c r="I420" t="s">
        <v>1192</v>
      </c>
      <c r="J420">
        <v>2010</v>
      </c>
      <c r="K420" t="s">
        <v>3091</v>
      </c>
      <c r="L420" s="2">
        <v>0.23</v>
      </c>
      <c r="M420" t="s">
        <v>31</v>
      </c>
      <c r="N420" t="s">
        <v>153</v>
      </c>
      <c r="P420">
        <v>14</v>
      </c>
      <c r="Q420" t="s">
        <v>2669</v>
      </c>
      <c r="R420" t="s">
        <v>2673</v>
      </c>
      <c r="S420" t="s">
        <v>2670</v>
      </c>
    </row>
    <row r="421" spans="1:19" x14ac:dyDescent="0.25">
      <c r="A421" t="s">
        <v>768</v>
      </c>
      <c r="B421" t="s">
        <v>1193</v>
      </c>
      <c r="C421" t="s">
        <v>47</v>
      </c>
      <c r="D421" t="s">
        <v>53</v>
      </c>
      <c r="E421" t="s">
        <v>18</v>
      </c>
      <c r="F421" t="s">
        <v>28</v>
      </c>
      <c r="G421" t="s">
        <v>29</v>
      </c>
      <c r="H421">
        <v>52</v>
      </c>
      <c r="I421" t="s">
        <v>1194</v>
      </c>
      <c r="J421">
        <v>1994</v>
      </c>
      <c r="K421" t="s">
        <v>3092</v>
      </c>
      <c r="L421" s="2">
        <v>0</v>
      </c>
      <c r="M421" t="s">
        <v>21</v>
      </c>
      <c r="N421" t="s">
        <v>22</v>
      </c>
      <c r="P421">
        <v>30</v>
      </c>
      <c r="Q421" t="s">
        <v>2672</v>
      </c>
      <c r="R421" t="s">
        <v>2673</v>
      </c>
      <c r="S421" t="s">
        <v>2670</v>
      </c>
    </row>
    <row r="422" spans="1:19" x14ac:dyDescent="0.25">
      <c r="A422" t="s">
        <v>1195</v>
      </c>
      <c r="B422" t="s">
        <v>1196</v>
      </c>
      <c r="C422" t="s">
        <v>58</v>
      </c>
      <c r="D422" t="s">
        <v>53</v>
      </c>
      <c r="E422" t="s">
        <v>37</v>
      </c>
      <c r="F422" t="s">
        <v>19</v>
      </c>
      <c r="G422" t="s">
        <v>29</v>
      </c>
      <c r="H422">
        <v>55</v>
      </c>
      <c r="I422" t="s">
        <v>1197</v>
      </c>
      <c r="J422">
        <v>2012</v>
      </c>
      <c r="K422" t="s">
        <v>3093</v>
      </c>
      <c r="L422" s="2">
        <v>0.06</v>
      </c>
      <c r="M422" t="s">
        <v>21</v>
      </c>
      <c r="N422" t="s">
        <v>101</v>
      </c>
      <c r="P422">
        <v>12</v>
      </c>
      <c r="Q422" t="s">
        <v>2669</v>
      </c>
      <c r="R422" t="s">
        <v>2673</v>
      </c>
      <c r="S422" t="s">
        <v>2670</v>
      </c>
    </row>
    <row r="423" spans="1:19" x14ac:dyDescent="0.25">
      <c r="A423" t="s">
        <v>1198</v>
      </c>
      <c r="B423" t="s">
        <v>1199</v>
      </c>
      <c r="C423" t="s">
        <v>61</v>
      </c>
      <c r="D423" t="s">
        <v>67</v>
      </c>
      <c r="E423" t="s">
        <v>54</v>
      </c>
      <c r="F423" t="s">
        <v>19</v>
      </c>
      <c r="G423" t="s">
        <v>98</v>
      </c>
      <c r="H423">
        <v>56</v>
      </c>
      <c r="I423" t="s">
        <v>1200</v>
      </c>
      <c r="J423">
        <v>1995</v>
      </c>
      <c r="K423" t="s">
        <v>3094</v>
      </c>
      <c r="L423" s="2">
        <v>0</v>
      </c>
      <c r="M423" t="s">
        <v>106</v>
      </c>
      <c r="N423" t="s">
        <v>107</v>
      </c>
      <c r="P423">
        <v>29</v>
      </c>
      <c r="Q423" t="s">
        <v>2672</v>
      </c>
      <c r="R423" t="s">
        <v>2673</v>
      </c>
      <c r="S423" t="s">
        <v>2673</v>
      </c>
    </row>
    <row r="424" spans="1:19" x14ac:dyDescent="0.25">
      <c r="A424" t="s">
        <v>1201</v>
      </c>
      <c r="B424" t="s">
        <v>1202</v>
      </c>
      <c r="C424" t="s">
        <v>216</v>
      </c>
      <c r="D424" t="s">
        <v>79</v>
      </c>
      <c r="E424" t="s">
        <v>27</v>
      </c>
      <c r="F424" t="s">
        <v>28</v>
      </c>
      <c r="G424" t="s">
        <v>38</v>
      </c>
      <c r="H424">
        <v>47</v>
      </c>
      <c r="I424" s="1">
        <v>36923</v>
      </c>
      <c r="J424">
        <v>2001</v>
      </c>
      <c r="K424" t="s">
        <v>3095</v>
      </c>
      <c r="L424" s="2">
        <v>0</v>
      </c>
      <c r="M424" t="s">
        <v>21</v>
      </c>
      <c r="N424" t="s">
        <v>40</v>
      </c>
      <c r="P424">
        <v>23</v>
      </c>
      <c r="Q424" t="s">
        <v>2669</v>
      </c>
      <c r="R424" t="s">
        <v>2673</v>
      </c>
      <c r="S424" t="s">
        <v>2673</v>
      </c>
    </row>
    <row r="425" spans="1:19" x14ac:dyDescent="0.25">
      <c r="A425" t="s">
        <v>1203</v>
      </c>
      <c r="B425" t="s">
        <v>1204</v>
      </c>
      <c r="C425" t="s">
        <v>35</v>
      </c>
      <c r="D425" t="s">
        <v>53</v>
      </c>
      <c r="E425" t="s">
        <v>37</v>
      </c>
      <c r="F425" t="s">
        <v>19</v>
      </c>
      <c r="G425" t="s">
        <v>38</v>
      </c>
      <c r="H425">
        <v>63</v>
      </c>
      <c r="I425" t="s">
        <v>1205</v>
      </c>
      <c r="J425">
        <v>2020</v>
      </c>
      <c r="K425" t="s">
        <v>3096</v>
      </c>
      <c r="L425" s="2">
        <v>0.27</v>
      </c>
      <c r="M425" t="s">
        <v>21</v>
      </c>
      <c r="N425" t="s">
        <v>101</v>
      </c>
      <c r="P425">
        <v>4</v>
      </c>
      <c r="Q425" t="s">
        <v>2669</v>
      </c>
      <c r="R425" t="s">
        <v>2670</v>
      </c>
      <c r="S425" t="s">
        <v>2673</v>
      </c>
    </row>
    <row r="426" spans="1:19" x14ac:dyDescent="0.25">
      <c r="A426" t="s">
        <v>1206</v>
      </c>
      <c r="B426" t="s">
        <v>1207</v>
      </c>
      <c r="C426" t="s">
        <v>61</v>
      </c>
      <c r="D426" t="s">
        <v>36</v>
      </c>
      <c r="E426" t="s">
        <v>54</v>
      </c>
      <c r="F426" t="s">
        <v>19</v>
      </c>
      <c r="G426" t="s">
        <v>38</v>
      </c>
      <c r="H426">
        <v>63</v>
      </c>
      <c r="I426" t="s">
        <v>1208</v>
      </c>
      <c r="J426">
        <v>2012</v>
      </c>
      <c r="K426" t="s">
        <v>3097</v>
      </c>
      <c r="L426" s="2">
        <v>0</v>
      </c>
      <c r="M426" t="s">
        <v>21</v>
      </c>
      <c r="N426" t="s">
        <v>40</v>
      </c>
      <c r="P426">
        <v>12</v>
      </c>
      <c r="Q426" t="s">
        <v>2680</v>
      </c>
      <c r="R426" t="s">
        <v>2673</v>
      </c>
      <c r="S426" t="s">
        <v>2673</v>
      </c>
    </row>
    <row r="427" spans="1:19" x14ac:dyDescent="0.25">
      <c r="A427" t="s">
        <v>1209</v>
      </c>
      <c r="B427" t="s">
        <v>1210</v>
      </c>
      <c r="C427" t="s">
        <v>16</v>
      </c>
      <c r="D427" t="s">
        <v>67</v>
      </c>
      <c r="E427" t="s">
        <v>54</v>
      </c>
      <c r="F427" t="s">
        <v>19</v>
      </c>
      <c r="G427" t="s">
        <v>38</v>
      </c>
      <c r="H427">
        <v>55</v>
      </c>
      <c r="I427" t="s">
        <v>1211</v>
      </c>
      <c r="J427">
        <v>2004</v>
      </c>
      <c r="K427" t="s">
        <v>3098</v>
      </c>
      <c r="L427" s="2">
        <v>0.12</v>
      </c>
      <c r="M427" t="s">
        <v>21</v>
      </c>
      <c r="N427" t="s">
        <v>101</v>
      </c>
      <c r="P427">
        <v>20</v>
      </c>
      <c r="Q427" t="s">
        <v>2669</v>
      </c>
      <c r="R427" t="s">
        <v>2673</v>
      </c>
      <c r="S427" t="s">
        <v>2673</v>
      </c>
    </row>
    <row r="428" spans="1:19" x14ac:dyDescent="0.25">
      <c r="A428" t="s">
        <v>1212</v>
      </c>
      <c r="B428" t="s">
        <v>1213</v>
      </c>
      <c r="C428" t="s">
        <v>35</v>
      </c>
      <c r="D428" t="s">
        <v>53</v>
      </c>
      <c r="E428" t="s">
        <v>27</v>
      </c>
      <c r="F428" t="s">
        <v>19</v>
      </c>
      <c r="G428" t="s">
        <v>38</v>
      </c>
      <c r="H428">
        <v>55</v>
      </c>
      <c r="I428" t="s">
        <v>1214</v>
      </c>
      <c r="J428">
        <v>1995</v>
      </c>
      <c r="K428" t="s">
        <v>3099</v>
      </c>
      <c r="L428" s="2">
        <v>0.15</v>
      </c>
      <c r="M428" t="s">
        <v>21</v>
      </c>
      <c r="N428" t="s">
        <v>69</v>
      </c>
      <c r="P428">
        <v>29</v>
      </c>
      <c r="Q428" t="s">
        <v>2669</v>
      </c>
      <c r="R428" t="s">
        <v>2673</v>
      </c>
      <c r="S428" t="s">
        <v>2670</v>
      </c>
    </row>
    <row r="429" spans="1:19" x14ac:dyDescent="0.25">
      <c r="A429" t="s">
        <v>1215</v>
      </c>
      <c r="B429" t="s">
        <v>1216</v>
      </c>
      <c r="C429" t="s">
        <v>58</v>
      </c>
      <c r="D429" t="s">
        <v>75</v>
      </c>
      <c r="E429" t="s">
        <v>27</v>
      </c>
      <c r="F429" t="s">
        <v>28</v>
      </c>
      <c r="G429" t="s">
        <v>29</v>
      </c>
      <c r="H429">
        <v>42</v>
      </c>
      <c r="I429" s="1">
        <v>40159</v>
      </c>
      <c r="J429">
        <v>2009</v>
      </c>
      <c r="K429" t="s">
        <v>3100</v>
      </c>
      <c r="L429" s="2">
        <v>0.08</v>
      </c>
      <c r="M429" t="s">
        <v>21</v>
      </c>
      <c r="N429" t="s">
        <v>49</v>
      </c>
      <c r="P429">
        <v>14</v>
      </c>
      <c r="Q429" t="s">
        <v>2669</v>
      </c>
      <c r="R429" t="s">
        <v>2673</v>
      </c>
      <c r="S429" t="s">
        <v>2673</v>
      </c>
    </row>
    <row r="430" spans="1:19" x14ac:dyDescent="0.25">
      <c r="A430" t="s">
        <v>1217</v>
      </c>
      <c r="B430" t="s">
        <v>1218</v>
      </c>
      <c r="C430" t="s">
        <v>134</v>
      </c>
      <c r="D430" t="s">
        <v>17</v>
      </c>
      <c r="E430" t="s">
        <v>37</v>
      </c>
      <c r="F430" t="s">
        <v>19</v>
      </c>
      <c r="G430" t="s">
        <v>29</v>
      </c>
      <c r="H430">
        <v>39</v>
      </c>
      <c r="I430" t="s">
        <v>1219</v>
      </c>
      <c r="J430">
        <v>2020</v>
      </c>
      <c r="K430" t="s">
        <v>3101</v>
      </c>
      <c r="L430" s="2">
        <v>0</v>
      </c>
      <c r="M430" t="s">
        <v>31</v>
      </c>
      <c r="N430" t="s">
        <v>86</v>
      </c>
      <c r="P430">
        <v>4</v>
      </c>
      <c r="Q430" t="s">
        <v>2680</v>
      </c>
      <c r="R430" t="s">
        <v>2670</v>
      </c>
      <c r="S430" t="s">
        <v>2673</v>
      </c>
    </row>
    <row r="431" spans="1:19" x14ac:dyDescent="0.25">
      <c r="A431" t="s">
        <v>1220</v>
      </c>
      <c r="B431" t="s">
        <v>1221</v>
      </c>
      <c r="C431" t="s">
        <v>349</v>
      </c>
      <c r="D431" t="s">
        <v>79</v>
      </c>
      <c r="E431" t="s">
        <v>27</v>
      </c>
      <c r="F431" t="s">
        <v>28</v>
      </c>
      <c r="G431" t="s">
        <v>98</v>
      </c>
      <c r="H431">
        <v>35</v>
      </c>
      <c r="I431" t="s">
        <v>1222</v>
      </c>
      <c r="J431">
        <v>2017</v>
      </c>
      <c r="K431" t="s">
        <v>3102</v>
      </c>
      <c r="L431" s="2">
        <v>0</v>
      </c>
      <c r="M431" t="s">
        <v>21</v>
      </c>
      <c r="N431" t="s">
        <v>22</v>
      </c>
      <c r="P431">
        <v>7</v>
      </c>
      <c r="Q431" t="s">
        <v>2672</v>
      </c>
      <c r="R431" t="s">
        <v>2670</v>
      </c>
      <c r="S431" t="s">
        <v>2673</v>
      </c>
    </row>
    <row r="432" spans="1:19" x14ac:dyDescent="0.25">
      <c r="A432" t="s">
        <v>1223</v>
      </c>
      <c r="B432" t="s">
        <v>1224</v>
      </c>
      <c r="C432" t="s">
        <v>16</v>
      </c>
      <c r="D432" t="s">
        <v>92</v>
      </c>
      <c r="E432" t="s">
        <v>18</v>
      </c>
      <c r="F432" t="s">
        <v>28</v>
      </c>
      <c r="G432" t="s">
        <v>29</v>
      </c>
      <c r="H432">
        <v>45</v>
      </c>
      <c r="I432" s="1">
        <v>36955</v>
      </c>
      <c r="J432">
        <v>2001</v>
      </c>
      <c r="K432" t="s">
        <v>3103</v>
      </c>
      <c r="L432" s="2">
        <v>0.12</v>
      </c>
      <c r="M432" t="s">
        <v>31</v>
      </c>
      <c r="N432" t="s">
        <v>86</v>
      </c>
      <c r="O432" t="s">
        <v>1225</v>
      </c>
      <c r="P432">
        <v>10</v>
      </c>
      <c r="Q432" t="s">
        <v>2669</v>
      </c>
      <c r="R432" t="s">
        <v>2670</v>
      </c>
      <c r="S432" t="s">
        <v>2673</v>
      </c>
    </row>
    <row r="433" spans="1:19" x14ac:dyDescent="0.25">
      <c r="A433" t="s">
        <v>1226</v>
      </c>
      <c r="B433" t="s">
        <v>1227</v>
      </c>
      <c r="C433" t="s">
        <v>16</v>
      </c>
      <c r="D433" t="s">
        <v>92</v>
      </c>
      <c r="E433" t="s">
        <v>27</v>
      </c>
      <c r="F433" t="s">
        <v>19</v>
      </c>
      <c r="G433" t="s">
        <v>29</v>
      </c>
      <c r="H433">
        <v>25</v>
      </c>
      <c r="I433" t="s">
        <v>1228</v>
      </c>
      <c r="J433">
        <v>2021</v>
      </c>
      <c r="K433" t="s">
        <v>3104</v>
      </c>
      <c r="L433" s="2">
        <v>0.14000000000000001</v>
      </c>
      <c r="M433" t="s">
        <v>31</v>
      </c>
      <c r="N433" t="s">
        <v>32</v>
      </c>
      <c r="P433">
        <v>3</v>
      </c>
      <c r="Q433" t="s">
        <v>2669</v>
      </c>
      <c r="R433" t="s">
        <v>2670</v>
      </c>
      <c r="S433" t="s">
        <v>2670</v>
      </c>
    </row>
    <row r="434" spans="1:19" x14ac:dyDescent="0.25">
      <c r="A434" t="s">
        <v>1229</v>
      </c>
      <c r="B434" t="s">
        <v>1230</v>
      </c>
      <c r="C434" t="s">
        <v>61</v>
      </c>
      <c r="D434" t="s">
        <v>53</v>
      </c>
      <c r="E434" t="s">
        <v>54</v>
      </c>
      <c r="F434" t="s">
        <v>28</v>
      </c>
      <c r="G434" t="s">
        <v>38</v>
      </c>
      <c r="H434">
        <v>47</v>
      </c>
      <c r="I434" t="s">
        <v>1231</v>
      </c>
      <c r="J434">
        <v>2013</v>
      </c>
      <c r="K434" t="s">
        <v>3105</v>
      </c>
      <c r="L434" s="2">
        <v>0</v>
      </c>
      <c r="M434" t="s">
        <v>21</v>
      </c>
      <c r="N434" t="s">
        <v>40</v>
      </c>
      <c r="P434">
        <v>11</v>
      </c>
      <c r="Q434" t="s">
        <v>2672</v>
      </c>
      <c r="R434" t="s">
        <v>2673</v>
      </c>
      <c r="S434" t="s">
        <v>2670</v>
      </c>
    </row>
    <row r="435" spans="1:19" x14ac:dyDescent="0.25">
      <c r="A435" t="s">
        <v>1232</v>
      </c>
      <c r="B435" t="s">
        <v>1233</v>
      </c>
      <c r="C435" t="s">
        <v>252</v>
      </c>
      <c r="D435" t="s">
        <v>17</v>
      </c>
      <c r="E435" t="s">
        <v>54</v>
      </c>
      <c r="F435" t="s">
        <v>19</v>
      </c>
      <c r="G435" t="s">
        <v>38</v>
      </c>
      <c r="H435">
        <v>42</v>
      </c>
      <c r="I435" s="1">
        <v>43953</v>
      </c>
      <c r="J435">
        <v>2020</v>
      </c>
      <c r="K435" t="s">
        <v>3106</v>
      </c>
      <c r="L435" s="2">
        <v>0</v>
      </c>
      <c r="M435" t="s">
        <v>21</v>
      </c>
      <c r="N435" t="s">
        <v>101</v>
      </c>
      <c r="P435">
        <v>4</v>
      </c>
      <c r="Q435" t="s">
        <v>2672</v>
      </c>
      <c r="R435" t="s">
        <v>2670</v>
      </c>
      <c r="S435" t="s">
        <v>2670</v>
      </c>
    </row>
    <row r="436" spans="1:19" x14ac:dyDescent="0.25">
      <c r="A436" t="s">
        <v>1234</v>
      </c>
      <c r="B436" t="s">
        <v>1235</v>
      </c>
      <c r="C436" t="s">
        <v>378</v>
      </c>
      <c r="D436" t="s">
        <v>17</v>
      </c>
      <c r="E436" t="s">
        <v>27</v>
      </c>
      <c r="F436" t="s">
        <v>19</v>
      </c>
      <c r="G436" t="s">
        <v>20</v>
      </c>
      <c r="H436">
        <v>35</v>
      </c>
      <c r="I436" t="s">
        <v>191</v>
      </c>
      <c r="J436">
        <v>2014</v>
      </c>
      <c r="K436" t="s">
        <v>3107</v>
      </c>
      <c r="L436" s="2">
        <v>0</v>
      </c>
      <c r="M436" t="s">
        <v>21</v>
      </c>
      <c r="N436" t="s">
        <v>40</v>
      </c>
      <c r="P436">
        <v>10</v>
      </c>
      <c r="Q436" t="s">
        <v>2672</v>
      </c>
      <c r="R436" t="s">
        <v>2670</v>
      </c>
      <c r="S436" t="s">
        <v>2670</v>
      </c>
    </row>
    <row r="437" spans="1:19" x14ac:dyDescent="0.25">
      <c r="A437" t="s">
        <v>1236</v>
      </c>
      <c r="B437" t="s">
        <v>1237</v>
      </c>
      <c r="C437" t="s">
        <v>220</v>
      </c>
      <c r="D437" t="s">
        <v>75</v>
      </c>
      <c r="E437" t="s">
        <v>18</v>
      </c>
      <c r="F437" t="s">
        <v>19</v>
      </c>
      <c r="G437" t="s">
        <v>29</v>
      </c>
      <c r="H437">
        <v>45</v>
      </c>
      <c r="I437" t="s">
        <v>1238</v>
      </c>
      <c r="J437">
        <v>2000</v>
      </c>
      <c r="K437" t="s">
        <v>3108</v>
      </c>
      <c r="L437" s="2">
        <v>0</v>
      </c>
      <c r="M437" t="s">
        <v>31</v>
      </c>
      <c r="N437" t="s">
        <v>153</v>
      </c>
      <c r="P437">
        <v>24</v>
      </c>
      <c r="Q437" t="s">
        <v>2672</v>
      </c>
      <c r="R437" t="s">
        <v>2673</v>
      </c>
      <c r="S437" t="s">
        <v>2673</v>
      </c>
    </row>
    <row r="438" spans="1:19" x14ac:dyDescent="0.25">
      <c r="A438" t="s">
        <v>1239</v>
      </c>
      <c r="B438" t="s">
        <v>1240</v>
      </c>
      <c r="C438" t="s">
        <v>35</v>
      </c>
      <c r="D438" t="s">
        <v>17</v>
      </c>
      <c r="E438" t="s">
        <v>18</v>
      </c>
      <c r="F438" t="s">
        <v>19</v>
      </c>
      <c r="G438" t="s">
        <v>29</v>
      </c>
      <c r="H438">
        <v>52</v>
      </c>
      <c r="I438" t="s">
        <v>1241</v>
      </c>
      <c r="J438">
        <v>1996</v>
      </c>
      <c r="K438" t="s">
        <v>3109</v>
      </c>
      <c r="L438" s="2">
        <v>0.23</v>
      </c>
      <c r="M438" t="s">
        <v>31</v>
      </c>
      <c r="N438" t="s">
        <v>129</v>
      </c>
      <c r="P438">
        <v>28</v>
      </c>
      <c r="Q438" t="s">
        <v>2669</v>
      </c>
      <c r="R438" t="s">
        <v>2673</v>
      </c>
      <c r="S438" t="s">
        <v>2670</v>
      </c>
    </row>
    <row r="439" spans="1:19" x14ac:dyDescent="0.25">
      <c r="A439" t="s">
        <v>1242</v>
      </c>
      <c r="B439" t="s">
        <v>1243</v>
      </c>
      <c r="C439" t="s">
        <v>91</v>
      </c>
      <c r="D439" t="s">
        <v>92</v>
      </c>
      <c r="E439" t="s">
        <v>54</v>
      </c>
      <c r="F439" t="s">
        <v>28</v>
      </c>
      <c r="G439" t="s">
        <v>29</v>
      </c>
      <c r="H439">
        <v>57</v>
      </c>
      <c r="I439" s="1">
        <v>42833</v>
      </c>
      <c r="J439">
        <v>2017</v>
      </c>
      <c r="K439" t="s">
        <v>3110</v>
      </c>
      <c r="L439" s="2">
        <v>0.36</v>
      </c>
      <c r="M439" t="s">
        <v>21</v>
      </c>
      <c r="N439" t="s">
        <v>40</v>
      </c>
      <c r="P439">
        <v>7</v>
      </c>
      <c r="Q439" t="s">
        <v>2669</v>
      </c>
      <c r="R439" t="s">
        <v>2670</v>
      </c>
      <c r="S439" t="s">
        <v>2670</v>
      </c>
    </row>
    <row r="440" spans="1:19" x14ac:dyDescent="0.25">
      <c r="A440" t="s">
        <v>1244</v>
      </c>
      <c r="B440" t="s">
        <v>1245</v>
      </c>
      <c r="C440" t="s">
        <v>61</v>
      </c>
      <c r="D440" t="s">
        <v>67</v>
      </c>
      <c r="E440" t="s">
        <v>37</v>
      </c>
      <c r="F440" t="s">
        <v>19</v>
      </c>
      <c r="G440" t="s">
        <v>38</v>
      </c>
      <c r="H440">
        <v>56</v>
      </c>
      <c r="I440" t="s">
        <v>1246</v>
      </c>
      <c r="J440">
        <v>2019</v>
      </c>
      <c r="K440" t="s">
        <v>3111</v>
      </c>
      <c r="L440" s="2">
        <v>0</v>
      </c>
      <c r="M440" t="s">
        <v>21</v>
      </c>
      <c r="N440" t="s">
        <v>49</v>
      </c>
      <c r="P440">
        <v>4</v>
      </c>
      <c r="Q440" t="s">
        <v>2672</v>
      </c>
      <c r="R440" t="s">
        <v>2670</v>
      </c>
      <c r="S440" t="s">
        <v>2673</v>
      </c>
    </row>
    <row r="441" spans="1:19" x14ac:dyDescent="0.25">
      <c r="A441" t="s">
        <v>1247</v>
      </c>
      <c r="B441" t="s">
        <v>1248</v>
      </c>
      <c r="C441" t="s">
        <v>123</v>
      </c>
      <c r="D441" t="s">
        <v>79</v>
      </c>
      <c r="E441" t="s">
        <v>54</v>
      </c>
      <c r="F441" t="s">
        <v>28</v>
      </c>
      <c r="G441" t="s">
        <v>98</v>
      </c>
      <c r="H441">
        <v>46</v>
      </c>
      <c r="I441" t="s">
        <v>1249</v>
      </c>
      <c r="J441">
        <v>2005</v>
      </c>
      <c r="K441" t="s">
        <v>3112</v>
      </c>
      <c r="L441" s="2">
        <v>0</v>
      </c>
      <c r="M441" t="s">
        <v>106</v>
      </c>
      <c r="N441" t="s">
        <v>113</v>
      </c>
      <c r="P441">
        <v>19</v>
      </c>
      <c r="Q441" t="s">
        <v>2672</v>
      </c>
      <c r="R441" t="s">
        <v>2673</v>
      </c>
      <c r="S441" t="s">
        <v>2673</v>
      </c>
    </row>
    <row r="442" spans="1:19" x14ac:dyDescent="0.25">
      <c r="A442" t="s">
        <v>1250</v>
      </c>
      <c r="B442" t="s">
        <v>1251</v>
      </c>
      <c r="C442" t="s">
        <v>58</v>
      </c>
      <c r="D442" t="s">
        <v>92</v>
      </c>
      <c r="E442" t="s">
        <v>37</v>
      </c>
      <c r="F442" t="s">
        <v>19</v>
      </c>
      <c r="G442" t="s">
        <v>29</v>
      </c>
      <c r="H442">
        <v>43</v>
      </c>
      <c r="I442" s="1">
        <v>39027</v>
      </c>
      <c r="J442">
        <v>2006</v>
      </c>
      <c r="K442" t="s">
        <v>3113</v>
      </c>
      <c r="L442" s="2">
        <v>0.09</v>
      </c>
      <c r="M442" t="s">
        <v>21</v>
      </c>
      <c r="N442" t="s">
        <v>63</v>
      </c>
      <c r="P442">
        <v>18</v>
      </c>
      <c r="Q442" t="s">
        <v>2669</v>
      </c>
      <c r="R442" t="s">
        <v>2673</v>
      </c>
      <c r="S442" t="s">
        <v>2670</v>
      </c>
    </row>
    <row r="443" spans="1:19" x14ac:dyDescent="0.25">
      <c r="A443" t="s">
        <v>1252</v>
      </c>
      <c r="B443" t="s">
        <v>1253</v>
      </c>
      <c r="C443" t="s">
        <v>43</v>
      </c>
      <c r="D443" t="s">
        <v>17</v>
      </c>
      <c r="E443" t="s">
        <v>37</v>
      </c>
      <c r="F443" t="s">
        <v>28</v>
      </c>
      <c r="G443" t="s">
        <v>29</v>
      </c>
      <c r="H443">
        <v>53</v>
      </c>
      <c r="I443" s="1">
        <v>39693</v>
      </c>
      <c r="J443">
        <v>2008</v>
      </c>
      <c r="K443" t="s">
        <v>3114</v>
      </c>
      <c r="L443" s="2">
        <v>0.09</v>
      </c>
      <c r="M443" t="s">
        <v>31</v>
      </c>
      <c r="N443" t="s">
        <v>86</v>
      </c>
      <c r="P443">
        <v>16</v>
      </c>
      <c r="Q443" t="s">
        <v>2672</v>
      </c>
      <c r="R443" t="s">
        <v>2673</v>
      </c>
      <c r="S443" t="s">
        <v>2670</v>
      </c>
    </row>
    <row r="444" spans="1:19" x14ac:dyDescent="0.25">
      <c r="A444" t="s">
        <v>1254</v>
      </c>
      <c r="B444" t="s">
        <v>1255</v>
      </c>
      <c r="C444" t="s">
        <v>624</v>
      </c>
      <c r="D444" t="s">
        <v>17</v>
      </c>
      <c r="E444" t="s">
        <v>27</v>
      </c>
      <c r="F444" t="s">
        <v>19</v>
      </c>
      <c r="G444" t="s">
        <v>38</v>
      </c>
      <c r="H444">
        <v>47</v>
      </c>
      <c r="I444" t="s">
        <v>1256</v>
      </c>
      <c r="J444">
        <v>2018</v>
      </c>
      <c r="K444" t="s">
        <v>3115</v>
      </c>
      <c r="L444" s="2">
        <v>0</v>
      </c>
      <c r="M444" t="s">
        <v>21</v>
      </c>
      <c r="N444" t="s">
        <v>22</v>
      </c>
      <c r="P444">
        <v>6</v>
      </c>
      <c r="Q444" t="s">
        <v>2672</v>
      </c>
      <c r="R444" t="s">
        <v>2670</v>
      </c>
      <c r="S444" t="s">
        <v>2673</v>
      </c>
    </row>
    <row r="445" spans="1:19" x14ac:dyDescent="0.25">
      <c r="A445" t="s">
        <v>1257</v>
      </c>
      <c r="B445" t="s">
        <v>1258</v>
      </c>
      <c r="C445" t="s">
        <v>275</v>
      </c>
      <c r="D445" t="s">
        <v>79</v>
      </c>
      <c r="E445" t="s">
        <v>18</v>
      </c>
      <c r="F445" t="s">
        <v>28</v>
      </c>
      <c r="G445" t="s">
        <v>38</v>
      </c>
      <c r="H445">
        <v>62</v>
      </c>
      <c r="I445" s="1">
        <v>40643</v>
      </c>
      <c r="J445">
        <v>2011</v>
      </c>
      <c r="K445" t="s">
        <v>3116</v>
      </c>
      <c r="L445" s="2">
        <v>0</v>
      </c>
      <c r="M445" t="s">
        <v>21</v>
      </c>
      <c r="N445" t="s">
        <v>22</v>
      </c>
      <c r="P445">
        <v>13</v>
      </c>
      <c r="Q445" t="s">
        <v>2672</v>
      </c>
      <c r="R445" t="s">
        <v>2673</v>
      </c>
      <c r="S445" t="s">
        <v>2673</v>
      </c>
    </row>
    <row r="446" spans="1:19" x14ac:dyDescent="0.25">
      <c r="A446" t="s">
        <v>1259</v>
      </c>
      <c r="B446" t="s">
        <v>1260</v>
      </c>
      <c r="C446" t="s">
        <v>91</v>
      </c>
      <c r="D446" t="s">
        <v>17</v>
      </c>
      <c r="E446" t="s">
        <v>18</v>
      </c>
      <c r="F446" t="s">
        <v>28</v>
      </c>
      <c r="G446" t="s">
        <v>29</v>
      </c>
      <c r="H446">
        <v>35</v>
      </c>
      <c r="I446" s="1">
        <v>42314</v>
      </c>
      <c r="J446">
        <v>2015</v>
      </c>
      <c r="K446" t="s">
        <v>3117</v>
      </c>
      <c r="L446" s="2">
        <v>0.36</v>
      </c>
      <c r="M446" t="s">
        <v>31</v>
      </c>
      <c r="N446" t="s">
        <v>86</v>
      </c>
      <c r="P446">
        <v>9</v>
      </c>
      <c r="Q446" t="s">
        <v>2669</v>
      </c>
      <c r="R446" t="s">
        <v>2670</v>
      </c>
      <c r="S446" t="s">
        <v>2673</v>
      </c>
    </row>
    <row r="447" spans="1:19" x14ac:dyDescent="0.25">
      <c r="A447" t="s">
        <v>1261</v>
      </c>
      <c r="B447" t="s">
        <v>1262</v>
      </c>
      <c r="C447" t="s">
        <v>61</v>
      </c>
      <c r="D447" t="s">
        <v>67</v>
      </c>
      <c r="E447" t="s">
        <v>54</v>
      </c>
      <c r="F447" t="s">
        <v>19</v>
      </c>
      <c r="G447" t="s">
        <v>29</v>
      </c>
      <c r="H447">
        <v>27</v>
      </c>
      <c r="I447" t="s">
        <v>1263</v>
      </c>
      <c r="J447">
        <v>2019</v>
      </c>
      <c r="K447" t="s">
        <v>3118</v>
      </c>
      <c r="L447" s="2">
        <v>0</v>
      </c>
      <c r="M447" t="s">
        <v>31</v>
      </c>
      <c r="N447" t="s">
        <v>32</v>
      </c>
      <c r="P447">
        <v>5</v>
      </c>
      <c r="Q447" t="s">
        <v>2672</v>
      </c>
      <c r="R447" t="s">
        <v>2670</v>
      </c>
      <c r="S447" t="s">
        <v>2670</v>
      </c>
    </row>
    <row r="448" spans="1:19" x14ac:dyDescent="0.25">
      <c r="A448" t="s">
        <v>1264</v>
      </c>
      <c r="B448" t="s">
        <v>1265</v>
      </c>
      <c r="C448" t="s">
        <v>47</v>
      </c>
      <c r="D448" t="s">
        <v>36</v>
      </c>
      <c r="E448" t="s">
        <v>27</v>
      </c>
      <c r="F448" t="s">
        <v>28</v>
      </c>
      <c r="G448" t="s">
        <v>38</v>
      </c>
      <c r="H448">
        <v>55</v>
      </c>
      <c r="I448" t="s">
        <v>1266</v>
      </c>
      <c r="J448">
        <v>2002</v>
      </c>
      <c r="K448" t="s">
        <v>3119</v>
      </c>
      <c r="L448" s="2">
        <v>0</v>
      </c>
      <c r="M448" t="s">
        <v>21</v>
      </c>
      <c r="N448" t="s">
        <v>63</v>
      </c>
      <c r="P448">
        <v>22</v>
      </c>
      <c r="Q448" t="s">
        <v>2672</v>
      </c>
      <c r="R448" t="s">
        <v>2673</v>
      </c>
      <c r="S448" t="s">
        <v>2673</v>
      </c>
    </row>
    <row r="449" spans="1:19" x14ac:dyDescent="0.25">
      <c r="A449" t="s">
        <v>1267</v>
      </c>
      <c r="B449" t="s">
        <v>1268</v>
      </c>
      <c r="C449" t="s">
        <v>47</v>
      </c>
      <c r="D449" t="s">
        <v>36</v>
      </c>
      <c r="E449" t="s">
        <v>37</v>
      </c>
      <c r="F449" t="s">
        <v>19</v>
      </c>
      <c r="G449" t="s">
        <v>29</v>
      </c>
      <c r="H449">
        <v>63</v>
      </c>
      <c r="I449" t="s">
        <v>1269</v>
      </c>
      <c r="J449">
        <v>1999</v>
      </c>
      <c r="K449" t="s">
        <v>3120</v>
      </c>
      <c r="L449" s="2">
        <v>0</v>
      </c>
      <c r="M449" t="s">
        <v>21</v>
      </c>
      <c r="N449" t="s">
        <v>49</v>
      </c>
      <c r="P449">
        <v>24</v>
      </c>
      <c r="Q449" t="s">
        <v>2672</v>
      </c>
      <c r="R449" t="s">
        <v>2673</v>
      </c>
      <c r="S449" t="s">
        <v>2670</v>
      </c>
    </row>
    <row r="450" spans="1:19" x14ac:dyDescent="0.25">
      <c r="A450" t="s">
        <v>1270</v>
      </c>
      <c r="B450" t="s">
        <v>1271</v>
      </c>
      <c r="C450" t="s">
        <v>252</v>
      </c>
      <c r="D450" t="s">
        <v>17</v>
      </c>
      <c r="E450" t="s">
        <v>54</v>
      </c>
      <c r="F450" t="s">
        <v>19</v>
      </c>
      <c r="G450" t="s">
        <v>29</v>
      </c>
      <c r="H450">
        <v>53</v>
      </c>
      <c r="I450" t="s">
        <v>1272</v>
      </c>
      <c r="J450">
        <v>2011</v>
      </c>
      <c r="K450" t="s">
        <v>3121</v>
      </c>
      <c r="L450" s="2">
        <v>0</v>
      </c>
      <c r="M450" t="s">
        <v>31</v>
      </c>
      <c r="N450" t="s">
        <v>32</v>
      </c>
      <c r="P450">
        <v>13</v>
      </c>
      <c r="Q450" t="s">
        <v>2672</v>
      </c>
      <c r="R450" t="s">
        <v>2673</v>
      </c>
      <c r="S450" t="s">
        <v>2670</v>
      </c>
    </row>
    <row r="451" spans="1:19" x14ac:dyDescent="0.25">
      <c r="A451" t="s">
        <v>1273</v>
      </c>
      <c r="B451" t="s">
        <v>1274</v>
      </c>
      <c r="C451" t="s">
        <v>91</v>
      </c>
      <c r="D451" t="s">
        <v>53</v>
      </c>
      <c r="E451" t="s">
        <v>27</v>
      </c>
      <c r="F451" t="s">
        <v>19</v>
      </c>
      <c r="G451" t="s">
        <v>20</v>
      </c>
      <c r="H451">
        <v>54</v>
      </c>
      <c r="I451" t="s">
        <v>1275</v>
      </c>
      <c r="J451">
        <v>2000</v>
      </c>
      <c r="K451" t="s">
        <v>3122</v>
      </c>
      <c r="L451" s="2">
        <v>0.38</v>
      </c>
      <c r="M451" t="s">
        <v>21</v>
      </c>
      <c r="N451" t="s">
        <v>101</v>
      </c>
      <c r="P451">
        <v>24</v>
      </c>
      <c r="Q451" t="s">
        <v>2669</v>
      </c>
      <c r="R451" t="s">
        <v>2673</v>
      </c>
      <c r="S451" t="s">
        <v>2673</v>
      </c>
    </row>
    <row r="452" spans="1:19" x14ac:dyDescent="0.25">
      <c r="A452" t="s">
        <v>1276</v>
      </c>
      <c r="B452" t="s">
        <v>1277</v>
      </c>
      <c r="C452" t="s">
        <v>16</v>
      </c>
      <c r="D452" t="s">
        <v>36</v>
      </c>
      <c r="E452" t="s">
        <v>18</v>
      </c>
      <c r="F452" t="s">
        <v>28</v>
      </c>
      <c r="G452" t="s">
        <v>29</v>
      </c>
      <c r="H452">
        <v>43</v>
      </c>
      <c r="I452" t="s">
        <v>1278</v>
      </c>
      <c r="J452">
        <v>2021</v>
      </c>
      <c r="K452" t="s">
        <v>2693</v>
      </c>
      <c r="L452" s="2">
        <v>0.15</v>
      </c>
      <c r="M452" t="s">
        <v>21</v>
      </c>
      <c r="N452" t="s">
        <v>22</v>
      </c>
      <c r="P452">
        <v>3</v>
      </c>
      <c r="Q452" t="s">
        <v>2669</v>
      </c>
      <c r="R452" t="s">
        <v>2670</v>
      </c>
      <c r="S452" t="s">
        <v>2673</v>
      </c>
    </row>
    <row r="453" spans="1:19" x14ac:dyDescent="0.25">
      <c r="A453" t="s">
        <v>1279</v>
      </c>
      <c r="B453" t="s">
        <v>1280</v>
      </c>
      <c r="C453" t="s">
        <v>128</v>
      </c>
      <c r="D453" t="s">
        <v>79</v>
      </c>
      <c r="E453" t="s">
        <v>37</v>
      </c>
      <c r="F453" t="s">
        <v>19</v>
      </c>
      <c r="G453" t="s">
        <v>38</v>
      </c>
      <c r="H453">
        <v>64</v>
      </c>
      <c r="I453" t="s">
        <v>1281</v>
      </c>
      <c r="J453">
        <v>1994</v>
      </c>
      <c r="K453" t="s">
        <v>3123</v>
      </c>
      <c r="L453" s="2">
        <v>0.1</v>
      </c>
      <c r="M453" t="s">
        <v>21</v>
      </c>
      <c r="N453" t="s">
        <v>40</v>
      </c>
      <c r="P453">
        <v>30</v>
      </c>
      <c r="Q453" t="s">
        <v>2669</v>
      </c>
      <c r="R453" t="s">
        <v>2673</v>
      </c>
      <c r="S453" t="s">
        <v>2673</v>
      </c>
    </row>
    <row r="454" spans="1:19" x14ac:dyDescent="0.25">
      <c r="A454" t="s">
        <v>1282</v>
      </c>
      <c r="B454" t="s">
        <v>1283</v>
      </c>
      <c r="C454" t="s">
        <v>35</v>
      </c>
      <c r="D454" t="s">
        <v>36</v>
      </c>
      <c r="E454" t="s">
        <v>18</v>
      </c>
      <c r="F454" t="s">
        <v>19</v>
      </c>
      <c r="G454" t="s">
        <v>98</v>
      </c>
      <c r="H454">
        <v>65</v>
      </c>
      <c r="I454" s="1">
        <v>39639</v>
      </c>
      <c r="J454">
        <v>2008</v>
      </c>
      <c r="K454" t="s">
        <v>3124</v>
      </c>
      <c r="L454" s="2">
        <v>0.15</v>
      </c>
      <c r="M454" t="s">
        <v>106</v>
      </c>
      <c r="N454" t="s">
        <v>107</v>
      </c>
      <c r="P454">
        <v>16</v>
      </c>
      <c r="Q454" t="s">
        <v>2669</v>
      </c>
      <c r="R454" t="s">
        <v>2673</v>
      </c>
      <c r="S454" t="s">
        <v>2673</v>
      </c>
    </row>
    <row r="455" spans="1:19" x14ac:dyDescent="0.25">
      <c r="A455" t="s">
        <v>938</v>
      </c>
      <c r="B455" t="s">
        <v>1284</v>
      </c>
      <c r="C455" t="s">
        <v>43</v>
      </c>
      <c r="D455" t="s">
        <v>17</v>
      </c>
      <c r="E455" t="s">
        <v>18</v>
      </c>
      <c r="F455" t="s">
        <v>19</v>
      </c>
      <c r="G455" t="s">
        <v>38</v>
      </c>
      <c r="H455">
        <v>42</v>
      </c>
      <c r="I455" s="1">
        <v>38720</v>
      </c>
      <c r="J455">
        <v>2006</v>
      </c>
      <c r="K455" t="s">
        <v>3125</v>
      </c>
      <c r="L455" s="2">
        <v>0.05</v>
      </c>
      <c r="M455" t="s">
        <v>21</v>
      </c>
      <c r="N455" t="s">
        <v>22</v>
      </c>
      <c r="O455" s="1">
        <v>42224</v>
      </c>
      <c r="P455">
        <v>9</v>
      </c>
      <c r="Q455" t="s">
        <v>2672</v>
      </c>
      <c r="R455" t="s">
        <v>2670</v>
      </c>
      <c r="S455" t="s">
        <v>2670</v>
      </c>
    </row>
    <row r="456" spans="1:19" x14ac:dyDescent="0.25">
      <c r="A456" t="s">
        <v>1285</v>
      </c>
      <c r="B456" t="s">
        <v>1286</v>
      </c>
      <c r="C456" t="s">
        <v>52</v>
      </c>
      <c r="D456" t="s">
        <v>53</v>
      </c>
      <c r="E456" t="s">
        <v>27</v>
      </c>
      <c r="F456" t="s">
        <v>28</v>
      </c>
      <c r="G456" t="s">
        <v>29</v>
      </c>
      <c r="H456">
        <v>35</v>
      </c>
      <c r="I456" t="s">
        <v>1287</v>
      </c>
      <c r="J456">
        <v>2013</v>
      </c>
      <c r="K456" t="s">
        <v>3126</v>
      </c>
      <c r="L456" s="2">
        <v>0</v>
      </c>
      <c r="M456" t="s">
        <v>31</v>
      </c>
      <c r="N456" t="s">
        <v>86</v>
      </c>
      <c r="P456">
        <v>11</v>
      </c>
      <c r="Q456" t="s">
        <v>2672</v>
      </c>
      <c r="R456" t="s">
        <v>2673</v>
      </c>
      <c r="S456" t="s">
        <v>2673</v>
      </c>
    </row>
    <row r="457" spans="1:19" x14ac:dyDescent="0.25">
      <c r="A457" t="s">
        <v>1288</v>
      </c>
      <c r="B457" t="s">
        <v>1289</v>
      </c>
      <c r="C457" t="s">
        <v>35</v>
      </c>
      <c r="D457" t="s">
        <v>79</v>
      </c>
      <c r="E457" t="s">
        <v>37</v>
      </c>
      <c r="F457" t="s">
        <v>28</v>
      </c>
      <c r="G457" t="s">
        <v>29</v>
      </c>
      <c r="H457">
        <v>64</v>
      </c>
      <c r="I457" t="s">
        <v>1290</v>
      </c>
      <c r="J457">
        <v>1995</v>
      </c>
      <c r="K457" t="s">
        <v>3127</v>
      </c>
      <c r="L457" s="2">
        <v>0.18</v>
      </c>
      <c r="M457" t="s">
        <v>31</v>
      </c>
      <c r="N457" t="s">
        <v>153</v>
      </c>
      <c r="P457">
        <v>29</v>
      </c>
      <c r="Q457" t="s">
        <v>2669</v>
      </c>
      <c r="R457" t="s">
        <v>2673</v>
      </c>
      <c r="S457" t="s">
        <v>2673</v>
      </c>
    </row>
    <row r="458" spans="1:19" x14ac:dyDescent="0.25">
      <c r="A458" t="s">
        <v>1291</v>
      </c>
      <c r="B458" t="s">
        <v>1292</v>
      </c>
      <c r="C458" t="s">
        <v>78</v>
      </c>
      <c r="D458" t="s">
        <v>79</v>
      </c>
      <c r="E458" t="s">
        <v>18</v>
      </c>
      <c r="F458" t="s">
        <v>28</v>
      </c>
      <c r="G458" t="s">
        <v>29</v>
      </c>
      <c r="H458">
        <v>55</v>
      </c>
      <c r="I458" t="s">
        <v>1293</v>
      </c>
      <c r="J458">
        <v>2018</v>
      </c>
      <c r="K458" t="s">
        <v>3128</v>
      </c>
      <c r="L458" s="2">
        <v>0</v>
      </c>
      <c r="M458" t="s">
        <v>31</v>
      </c>
      <c r="N458" t="s">
        <v>129</v>
      </c>
      <c r="P458">
        <v>6</v>
      </c>
      <c r="Q458" t="s">
        <v>2672</v>
      </c>
      <c r="R458" t="s">
        <v>2670</v>
      </c>
      <c r="S458" t="s">
        <v>2670</v>
      </c>
    </row>
    <row r="459" spans="1:19" x14ac:dyDescent="0.25">
      <c r="A459" t="s">
        <v>1294</v>
      </c>
      <c r="B459" t="s">
        <v>1295</v>
      </c>
      <c r="C459" t="s">
        <v>47</v>
      </c>
      <c r="D459" t="s">
        <v>92</v>
      </c>
      <c r="E459" t="s">
        <v>54</v>
      </c>
      <c r="F459" t="s">
        <v>19</v>
      </c>
      <c r="G459" t="s">
        <v>98</v>
      </c>
      <c r="H459">
        <v>32</v>
      </c>
      <c r="I459" s="1">
        <v>41619</v>
      </c>
      <c r="J459">
        <v>2013</v>
      </c>
      <c r="K459" t="s">
        <v>3129</v>
      </c>
      <c r="L459" s="2">
        <v>0</v>
      </c>
      <c r="M459" t="s">
        <v>21</v>
      </c>
      <c r="N459" t="s">
        <v>40</v>
      </c>
      <c r="P459">
        <v>11</v>
      </c>
      <c r="Q459" t="s">
        <v>2672</v>
      </c>
      <c r="R459" t="s">
        <v>2673</v>
      </c>
      <c r="S459" t="s">
        <v>2673</v>
      </c>
    </row>
    <row r="460" spans="1:19" x14ac:dyDescent="0.25">
      <c r="A460" t="s">
        <v>1296</v>
      </c>
      <c r="B460" t="s">
        <v>1297</v>
      </c>
      <c r="C460" t="s">
        <v>35</v>
      </c>
      <c r="D460" t="s">
        <v>92</v>
      </c>
      <c r="E460" t="s">
        <v>54</v>
      </c>
      <c r="F460" t="s">
        <v>28</v>
      </c>
      <c r="G460" t="s">
        <v>29</v>
      </c>
      <c r="H460">
        <v>45</v>
      </c>
      <c r="I460" s="1">
        <v>38303</v>
      </c>
      <c r="J460">
        <v>2004</v>
      </c>
      <c r="K460" t="s">
        <v>3130</v>
      </c>
      <c r="L460" s="2">
        <v>0.24</v>
      </c>
      <c r="M460" t="s">
        <v>31</v>
      </c>
      <c r="N460" t="s">
        <v>32</v>
      </c>
      <c r="P460">
        <v>19</v>
      </c>
      <c r="Q460" t="s">
        <v>2669</v>
      </c>
      <c r="R460" t="s">
        <v>2673</v>
      </c>
      <c r="S460" t="s">
        <v>2673</v>
      </c>
    </row>
    <row r="461" spans="1:19" x14ac:dyDescent="0.25">
      <c r="A461" t="s">
        <v>1298</v>
      </c>
      <c r="B461" t="s">
        <v>1299</v>
      </c>
      <c r="C461" t="s">
        <v>220</v>
      </c>
      <c r="D461" t="s">
        <v>75</v>
      </c>
      <c r="E461" t="s">
        <v>18</v>
      </c>
      <c r="F461" t="s">
        <v>28</v>
      </c>
      <c r="G461" t="s">
        <v>29</v>
      </c>
      <c r="H461">
        <v>35</v>
      </c>
      <c r="I461" t="s">
        <v>1300</v>
      </c>
      <c r="J461">
        <v>2011</v>
      </c>
      <c r="K461" t="s">
        <v>3131</v>
      </c>
      <c r="L461" s="2">
        <v>0</v>
      </c>
      <c r="M461" t="s">
        <v>21</v>
      </c>
      <c r="N461" t="s">
        <v>69</v>
      </c>
      <c r="O461" s="1">
        <v>44172</v>
      </c>
      <c r="P461">
        <v>9</v>
      </c>
      <c r="Q461" t="s">
        <v>2680</v>
      </c>
      <c r="R461" t="s">
        <v>2670</v>
      </c>
      <c r="S461" t="s">
        <v>2670</v>
      </c>
    </row>
    <row r="462" spans="1:19" x14ac:dyDescent="0.25">
      <c r="A462" t="s">
        <v>1301</v>
      </c>
      <c r="B462" t="s">
        <v>1302</v>
      </c>
      <c r="C462" t="s">
        <v>16</v>
      </c>
      <c r="D462" t="s">
        <v>75</v>
      </c>
      <c r="E462" t="s">
        <v>54</v>
      </c>
      <c r="F462" t="s">
        <v>28</v>
      </c>
      <c r="G462" t="s">
        <v>98</v>
      </c>
      <c r="H462">
        <v>38</v>
      </c>
      <c r="I462" t="s">
        <v>1303</v>
      </c>
      <c r="J462">
        <v>2009</v>
      </c>
      <c r="K462" t="s">
        <v>3132</v>
      </c>
      <c r="L462" s="2">
        <v>0.15</v>
      </c>
      <c r="M462" t="s">
        <v>21</v>
      </c>
      <c r="N462" t="s">
        <v>49</v>
      </c>
      <c r="P462">
        <v>15</v>
      </c>
      <c r="Q462" t="s">
        <v>2669</v>
      </c>
      <c r="R462" t="s">
        <v>2673</v>
      </c>
      <c r="S462" t="s">
        <v>2673</v>
      </c>
    </row>
    <row r="463" spans="1:19" x14ac:dyDescent="0.25">
      <c r="A463" t="s">
        <v>1304</v>
      </c>
      <c r="B463" t="s">
        <v>1305</v>
      </c>
      <c r="C463" t="s">
        <v>624</v>
      </c>
      <c r="D463" t="s">
        <v>17</v>
      </c>
      <c r="E463" t="s">
        <v>54</v>
      </c>
      <c r="F463" t="s">
        <v>28</v>
      </c>
      <c r="G463" t="s">
        <v>20</v>
      </c>
      <c r="H463">
        <v>54</v>
      </c>
      <c r="I463" s="1">
        <v>36529</v>
      </c>
      <c r="J463">
        <v>2000</v>
      </c>
      <c r="K463" t="s">
        <v>3133</v>
      </c>
      <c r="L463" s="2">
        <v>0</v>
      </c>
      <c r="M463" t="s">
        <v>21</v>
      </c>
      <c r="N463" t="s">
        <v>69</v>
      </c>
      <c r="P463">
        <v>24</v>
      </c>
      <c r="Q463" t="s">
        <v>2672</v>
      </c>
      <c r="R463" t="s">
        <v>2673</v>
      </c>
      <c r="S463" t="s">
        <v>2673</v>
      </c>
    </row>
    <row r="464" spans="1:19" x14ac:dyDescent="0.25">
      <c r="A464" t="s">
        <v>1306</v>
      </c>
      <c r="B464" t="s">
        <v>1307</v>
      </c>
      <c r="C464" t="s">
        <v>91</v>
      </c>
      <c r="D464" t="s">
        <v>36</v>
      </c>
      <c r="E464" t="s">
        <v>54</v>
      </c>
      <c r="F464" t="s">
        <v>28</v>
      </c>
      <c r="G464" t="s">
        <v>38</v>
      </c>
      <c r="H464">
        <v>28</v>
      </c>
      <c r="I464" t="s">
        <v>1308</v>
      </c>
      <c r="J464">
        <v>2019</v>
      </c>
      <c r="K464" t="s">
        <v>3134</v>
      </c>
      <c r="L464" s="2">
        <v>0.38</v>
      </c>
      <c r="M464" t="s">
        <v>21</v>
      </c>
      <c r="N464" t="s">
        <v>22</v>
      </c>
      <c r="P464">
        <v>5</v>
      </c>
      <c r="Q464" t="s">
        <v>2669</v>
      </c>
      <c r="R464" t="s">
        <v>2670</v>
      </c>
      <c r="S464" t="s">
        <v>2670</v>
      </c>
    </row>
    <row r="465" spans="1:19" x14ac:dyDescent="0.25">
      <c r="A465" t="s">
        <v>1309</v>
      </c>
      <c r="B465" t="s">
        <v>1310</v>
      </c>
      <c r="C465" t="s">
        <v>91</v>
      </c>
      <c r="D465" t="s">
        <v>92</v>
      </c>
      <c r="E465" t="s">
        <v>54</v>
      </c>
      <c r="F465" t="s">
        <v>28</v>
      </c>
      <c r="G465" t="s">
        <v>38</v>
      </c>
      <c r="H465">
        <v>26</v>
      </c>
      <c r="I465" t="s">
        <v>1311</v>
      </c>
      <c r="J465">
        <v>2020</v>
      </c>
      <c r="K465" t="s">
        <v>3135</v>
      </c>
      <c r="L465" s="2">
        <v>0.3</v>
      </c>
      <c r="M465" t="s">
        <v>21</v>
      </c>
      <c r="N465" t="s">
        <v>101</v>
      </c>
      <c r="P465">
        <v>4</v>
      </c>
      <c r="Q465" t="s">
        <v>2669</v>
      </c>
      <c r="R465" t="s">
        <v>2670</v>
      </c>
      <c r="S465" t="s">
        <v>2673</v>
      </c>
    </row>
    <row r="466" spans="1:19" x14ac:dyDescent="0.25">
      <c r="A466" t="s">
        <v>1312</v>
      </c>
      <c r="B466" t="s">
        <v>1313</v>
      </c>
      <c r="C466" t="s">
        <v>35</v>
      </c>
      <c r="D466" t="s">
        <v>79</v>
      </c>
      <c r="E466" t="s">
        <v>54</v>
      </c>
      <c r="F466" t="s">
        <v>28</v>
      </c>
      <c r="G466" t="s">
        <v>98</v>
      </c>
      <c r="H466">
        <v>45</v>
      </c>
      <c r="I466" t="s">
        <v>1314</v>
      </c>
      <c r="J466">
        <v>2007</v>
      </c>
      <c r="K466" t="s">
        <v>3136</v>
      </c>
      <c r="L466" s="2">
        <v>0.23</v>
      </c>
      <c r="M466" t="s">
        <v>106</v>
      </c>
      <c r="N466" t="s">
        <v>268</v>
      </c>
      <c r="P466">
        <v>17</v>
      </c>
      <c r="Q466" t="s">
        <v>2669</v>
      </c>
      <c r="R466" t="s">
        <v>2673</v>
      </c>
      <c r="S466" t="s">
        <v>2673</v>
      </c>
    </row>
    <row r="467" spans="1:19" x14ac:dyDescent="0.25">
      <c r="A467" t="s">
        <v>1315</v>
      </c>
      <c r="B467" t="s">
        <v>1316</v>
      </c>
      <c r="C467" t="s">
        <v>275</v>
      </c>
      <c r="D467" t="s">
        <v>79</v>
      </c>
      <c r="E467" t="s">
        <v>27</v>
      </c>
      <c r="F467" t="s">
        <v>28</v>
      </c>
      <c r="G467" t="s">
        <v>38</v>
      </c>
      <c r="H467">
        <v>57</v>
      </c>
      <c r="I467" t="s">
        <v>1317</v>
      </c>
      <c r="J467">
        <v>2018</v>
      </c>
      <c r="K467" t="s">
        <v>3137</v>
      </c>
      <c r="L467" s="2">
        <v>0</v>
      </c>
      <c r="M467" t="s">
        <v>21</v>
      </c>
      <c r="N467" t="s">
        <v>101</v>
      </c>
      <c r="P467">
        <v>6</v>
      </c>
      <c r="Q467" t="s">
        <v>2672</v>
      </c>
      <c r="R467" t="s">
        <v>2670</v>
      </c>
      <c r="S467" t="s">
        <v>2670</v>
      </c>
    </row>
    <row r="468" spans="1:19" x14ac:dyDescent="0.25">
      <c r="A468" t="s">
        <v>1318</v>
      </c>
      <c r="B468" t="s">
        <v>1319</v>
      </c>
      <c r="C468" t="s">
        <v>26</v>
      </c>
      <c r="D468" t="s">
        <v>17</v>
      </c>
      <c r="E468" t="s">
        <v>37</v>
      </c>
      <c r="F468" t="s">
        <v>19</v>
      </c>
      <c r="G468" t="s">
        <v>38</v>
      </c>
      <c r="H468">
        <v>59</v>
      </c>
      <c r="I468" s="1">
        <v>40272</v>
      </c>
      <c r="J468">
        <v>2010</v>
      </c>
      <c r="K468" t="s">
        <v>3138</v>
      </c>
      <c r="L468" s="2">
        <v>0</v>
      </c>
      <c r="M468" t="s">
        <v>21</v>
      </c>
      <c r="N468" t="s">
        <v>22</v>
      </c>
      <c r="P468">
        <v>14</v>
      </c>
      <c r="Q468" t="s">
        <v>2672</v>
      </c>
      <c r="R468" t="s">
        <v>2673</v>
      </c>
      <c r="S468" t="s">
        <v>2670</v>
      </c>
    </row>
    <row r="469" spans="1:19" x14ac:dyDescent="0.25">
      <c r="A469" t="s">
        <v>1320</v>
      </c>
      <c r="B469" t="s">
        <v>1321</v>
      </c>
      <c r="C469" t="s">
        <v>35</v>
      </c>
      <c r="D469" t="s">
        <v>79</v>
      </c>
      <c r="E469" t="s">
        <v>54</v>
      </c>
      <c r="F469" t="s">
        <v>28</v>
      </c>
      <c r="G469" t="s">
        <v>98</v>
      </c>
      <c r="H469">
        <v>48</v>
      </c>
      <c r="I469" s="1">
        <v>43750</v>
      </c>
      <c r="J469">
        <v>2019</v>
      </c>
      <c r="K469" t="s">
        <v>3139</v>
      </c>
      <c r="L469" s="2">
        <v>0.24</v>
      </c>
      <c r="M469" t="s">
        <v>106</v>
      </c>
      <c r="N469" t="s">
        <v>113</v>
      </c>
      <c r="P469">
        <v>4</v>
      </c>
      <c r="Q469" t="s">
        <v>2669</v>
      </c>
      <c r="R469" t="s">
        <v>2670</v>
      </c>
      <c r="S469" t="s">
        <v>2673</v>
      </c>
    </row>
    <row r="470" spans="1:19" x14ac:dyDescent="0.25">
      <c r="A470" t="s">
        <v>1322</v>
      </c>
      <c r="B470" t="s">
        <v>1323</v>
      </c>
      <c r="C470" t="s">
        <v>141</v>
      </c>
      <c r="D470" t="s">
        <v>67</v>
      </c>
      <c r="E470" t="s">
        <v>27</v>
      </c>
      <c r="F470" t="s">
        <v>28</v>
      </c>
      <c r="G470" t="s">
        <v>20</v>
      </c>
      <c r="H470">
        <v>30</v>
      </c>
      <c r="I470" t="s">
        <v>1324</v>
      </c>
      <c r="J470">
        <v>2020</v>
      </c>
      <c r="K470" t="s">
        <v>3140</v>
      </c>
      <c r="L470" s="2">
        <v>0</v>
      </c>
      <c r="M470" t="s">
        <v>21</v>
      </c>
      <c r="N470" t="s">
        <v>49</v>
      </c>
      <c r="P470">
        <v>4</v>
      </c>
      <c r="Q470" t="s">
        <v>2672</v>
      </c>
      <c r="R470" t="s">
        <v>2670</v>
      </c>
      <c r="S470" t="s">
        <v>2670</v>
      </c>
    </row>
    <row r="471" spans="1:19" x14ac:dyDescent="0.25">
      <c r="A471" t="s">
        <v>1325</v>
      </c>
      <c r="B471" t="s">
        <v>1326</v>
      </c>
      <c r="C471" t="s">
        <v>43</v>
      </c>
      <c r="D471" t="s">
        <v>17</v>
      </c>
      <c r="E471" t="s">
        <v>54</v>
      </c>
      <c r="F471" t="s">
        <v>28</v>
      </c>
      <c r="G471" t="s">
        <v>20</v>
      </c>
      <c r="H471">
        <v>31</v>
      </c>
      <c r="I471" t="s">
        <v>1327</v>
      </c>
      <c r="J471">
        <v>2016</v>
      </c>
      <c r="K471" t="s">
        <v>3141</v>
      </c>
      <c r="L471" s="2">
        <v>0.08</v>
      </c>
      <c r="M471" t="s">
        <v>21</v>
      </c>
      <c r="N471" t="s">
        <v>69</v>
      </c>
      <c r="P471">
        <v>8</v>
      </c>
      <c r="Q471" t="s">
        <v>2672</v>
      </c>
      <c r="R471" t="s">
        <v>2670</v>
      </c>
      <c r="S471" t="s">
        <v>2673</v>
      </c>
    </row>
    <row r="472" spans="1:19" x14ac:dyDescent="0.25">
      <c r="A472" t="s">
        <v>431</v>
      </c>
      <c r="B472" t="s">
        <v>1328</v>
      </c>
      <c r="C472" t="s">
        <v>123</v>
      </c>
      <c r="D472" t="s">
        <v>79</v>
      </c>
      <c r="E472" t="s">
        <v>27</v>
      </c>
      <c r="F472" t="s">
        <v>19</v>
      </c>
      <c r="G472" t="s">
        <v>29</v>
      </c>
      <c r="H472">
        <v>50</v>
      </c>
      <c r="I472" s="1">
        <v>37506</v>
      </c>
      <c r="J472">
        <v>2002</v>
      </c>
      <c r="K472" t="s">
        <v>3142</v>
      </c>
      <c r="L472" s="2">
        <v>0</v>
      </c>
      <c r="M472" t="s">
        <v>31</v>
      </c>
      <c r="N472" t="s">
        <v>86</v>
      </c>
      <c r="P472">
        <v>22</v>
      </c>
      <c r="Q472" t="s">
        <v>2672</v>
      </c>
      <c r="R472" t="s">
        <v>2673</v>
      </c>
      <c r="S472" t="s">
        <v>2670</v>
      </c>
    </row>
    <row r="473" spans="1:19" x14ac:dyDescent="0.25">
      <c r="A473" t="s">
        <v>1329</v>
      </c>
      <c r="B473" t="s">
        <v>1330</v>
      </c>
      <c r="C473" t="s">
        <v>16</v>
      </c>
      <c r="D473" t="s">
        <v>53</v>
      </c>
      <c r="E473" t="s">
        <v>54</v>
      </c>
      <c r="F473" t="s">
        <v>28</v>
      </c>
      <c r="G473" t="s">
        <v>20</v>
      </c>
      <c r="H473">
        <v>51</v>
      </c>
      <c r="I473" s="1">
        <v>36534</v>
      </c>
      <c r="J473">
        <v>2000</v>
      </c>
      <c r="K473" t="s">
        <v>3143</v>
      </c>
      <c r="L473" s="2">
        <v>0.12</v>
      </c>
      <c r="M473" t="s">
        <v>21</v>
      </c>
      <c r="N473" t="s">
        <v>49</v>
      </c>
      <c r="P473">
        <v>24</v>
      </c>
      <c r="Q473" t="s">
        <v>2669</v>
      </c>
      <c r="R473" t="s">
        <v>2673</v>
      </c>
      <c r="S473" t="s">
        <v>2670</v>
      </c>
    </row>
    <row r="474" spans="1:19" x14ac:dyDescent="0.25">
      <c r="A474" t="s">
        <v>1331</v>
      </c>
      <c r="B474" t="s">
        <v>1332</v>
      </c>
      <c r="C474" t="s">
        <v>47</v>
      </c>
      <c r="D474" t="s">
        <v>92</v>
      </c>
      <c r="E474" t="s">
        <v>18</v>
      </c>
      <c r="F474" t="s">
        <v>28</v>
      </c>
      <c r="G474" t="s">
        <v>98</v>
      </c>
      <c r="H474">
        <v>42</v>
      </c>
      <c r="I474" s="1">
        <v>42189</v>
      </c>
      <c r="J474">
        <v>2015</v>
      </c>
      <c r="K474" t="s">
        <v>3144</v>
      </c>
      <c r="L474" s="2">
        <v>0</v>
      </c>
      <c r="M474" t="s">
        <v>106</v>
      </c>
      <c r="N474" t="s">
        <v>113</v>
      </c>
      <c r="P474">
        <v>9</v>
      </c>
      <c r="Q474" t="s">
        <v>2672</v>
      </c>
      <c r="R474" t="s">
        <v>2670</v>
      </c>
      <c r="S474" t="s">
        <v>2670</v>
      </c>
    </row>
    <row r="475" spans="1:19" x14ac:dyDescent="0.25">
      <c r="A475" t="s">
        <v>1333</v>
      </c>
      <c r="B475" t="s">
        <v>1334</v>
      </c>
      <c r="C475" t="s">
        <v>624</v>
      </c>
      <c r="D475" t="s">
        <v>17</v>
      </c>
      <c r="E475" t="s">
        <v>18</v>
      </c>
      <c r="F475" t="s">
        <v>28</v>
      </c>
      <c r="G475" t="s">
        <v>29</v>
      </c>
      <c r="H475">
        <v>45</v>
      </c>
      <c r="I475" t="s">
        <v>1335</v>
      </c>
      <c r="J475">
        <v>2010</v>
      </c>
      <c r="K475" t="s">
        <v>3145</v>
      </c>
      <c r="L475" s="2">
        <v>0</v>
      </c>
      <c r="M475" t="s">
        <v>21</v>
      </c>
      <c r="N475" t="s">
        <v>101</v>
      </c>
      <c r="P475">
        <v>14</v>
      </c>
      <c r="Q475" t="s">
        <v>2672</v>
      </c>
      <c r="R475" t="s">
        <v>2673</v>
      </c>
      <c r="S475" t="s">
        <v>2673</v>
      </c>
    </row>
    <row r="476" spans="1:19" x14ac:dyDescent="0.25">
      <c r="A476" t="s">
        <v>1336</v>
      </c>
      <c r="B476" t="s">
        <v>1337</v>
      </c>
      <c r="C476" t="s">
        <v>61</v>
      </c>
      <c r="D476" t="s">
        <v>53</v>
      </c>
      <c r="E476" t="s">
        <v>37</v>
      </c>
      <c r="F476" t="s">
        <v>19</v>
      </c>
      <c r="G476" t="s">
        <v>29</v>
      </c>
      <c r="H476">
        <v>64</v>
      </c>
      <c r="I476" t="s">
        <v>1338</v>
      </c>
      <c r="J476">
        <v>2005</v>
      </c>
      <c r="K476" t="s">
        <v>3146</v>
      </c>
      <c r="L476" s="2">
        <v>0</v>
      </c>
      <c r="M476" t="s">
        <v>21</v>
      </c>
      <c r="N476" t="s">
        <v>49</v>
      </c>
      <c r="P476">
        <v>19</v>
      </c>
      <c r="Q476" t="s">
        <v>2672</v>
      </c>
      <c r="R476" t="s">
        <v>2673</v>
      </c>
      <c r="S476" t="s">
        <v>2673</v>
      </c>
    </row>
    <row r="477" spans="1:19" x14ac:dyDescent="0.25">
      <c r="A477" t="s">
        <v>1339</v>
      </c>
      <c r="B477" t="s">
        <v>1340</v>
      </c>
      <c r="C477" t="s">
        <v>209</v>
      </c>
      <c r="D477" t="s">
        <v>79</v>
      </c>
      <c r="E477" t="s">
        <v>37</v>
      </c>
      <c r="F477" t="s">
        <v>19</v>
      </c>
      <c r="G477" t="s">
        <v>98</v>
      </c>
      <c r="H477">
        <v>59</v>
      </c>
      <c r="I477" t="s">
        <v>1341</v>
      </c>
      <c r="J477">
        <v>2014</v>
      </c>
      <c r="K477" t="s">
        <v>3147</v>
      </c>
      <c r="L477" s="2">
        <v>0</v>
      </c>
      <c r="M477" t="s">
        <v>106</v>
      </c>
      <c r="N477" t="s">
        <v>113</v>
      </c>
      <c r="P477">
        <v>10</v>
      </c>
      <c r="Q477" t="s">
        <v>2672</v>
      </c>
      <c r="R477" t="s">
        <v>2670</v>
      </c>
      <c r="S477" t="s">
        <v>2670</v>
      </c>
    </row>
    <row r="478" spans="1:19" x14ac:dyDescent="0.25">
      <c r="A478" t="s">
        <v>1342</v>
      </c>
      <c r="B478" t="s">
        <v>1343</v>
      </c>
      <c r="C478" t="s">
        <v>35</v>
      </c>
      <c r="D478" t="s">
        <v>67</v>
      </c>
      <c r="E478" t="s">
        <v>37</v>
      </c>
      <c r="F478" t="s">
        <v>28</v>
      </c>
      <c r="G478" t="s">
        <v>38</v>
      </c>
      <c r="H478">
        <v>41</v>
      </c>
      <c r="I478" s="1">
        <v>41370</v>
      </c>
      <c r="J478">
        <v>2013</v>
      </c>
      <c r="K478" t="s">
        <v>3148</v>
      </c>
      <c r="L478" s="2">
        <v>0.26</v>
      </c>
      <c r="M478" t="s">
        <v>21</v>
      </c>
      <c r="N478" t="s">
        <v>63</v>
      </c>
      <c r="P478">
        <v>11</v>
      </c>
      <c r="Q478" t="s">
        <v>2669</v>
      </c>
      <c r="R478" t="s">
        <v>2673</v>
      </c>
      <c r="S478" t="s">
        <v>2673</v>
      </c>
    </row>
    <row r="479" spans="1:19" x14ac:dyDescent="0.25">
      <c r="A479" t="s">
        <v>1344</v>
      </c>
      <c r="B479" t="s">
        <v>1345</v>
      </c>
      <c r="C479" t="s">
        <v>209</v>
      </c>
      <c r="D479" t="s">
        <v>79</v>
      </c>
      <c r="E479" t="s">
        <v>37</v>
      </c>
      <c r="F479" t="s">
        <v>19</v>
      </c>
      <c r="G479" t="s">
        <v>98</v>
      </c>
      <c r="H479">
        <v>42</v>
      </c>
      <c r="I479" s="1">
        <v>44318</v>
      </c>
      <c r="J479">
        <v>2021</v>
      </c>
      <c r="K479" t="s">
        <v>3149</v>
      </c>
      <c r="L479" s="2">
        <v>0</v>
      </c>
      <c r="M479" t="s">
        <v>106</v>
      </c>
      <c r="N479" t="s">
        <v>107</v>
      </c>
      <c r="P479">
        <v>3</v>
      </c>
      <c r="Q479" t="s">
        <v>2672</v>
      </c>
      <c r="R479" t="s">
        <v>2670</v>
      </c>
      <c r="S479" t="s">
        <v>2673</v>
      </c>
    </row>
    <row r="480" spans="1:19" x14ac:dyDescent="0.25">
      <c r="A480" t="s">
        <v>1346</v>
      </c>
      <c r="B480" t="s">
        <v>1347</v>
      </c>
      <c r="C480" t="s">
        <v>58</v>
      </c>
      <c r="D480" t="s">
        <v>36</v>
      </c>
      <c r="E480" t="s">
        <v>18</v>
      </c>
      <c r="F480" t="s">
        <v>28</v>
      </c>
      <c r="G480" t="s">
        <v>98</v>
      </c>
      <c r="H480">
        <v>54</v>
      </c>
      <c r="I480" t="s">
        <v>1348</v>
      </c>
      <c r="J480">
        <v>1998</v>
      </c>
      <c r="K480" t="s">
        <v>3150</v>
      </c>
      <c r="L480" s="2">
        <v>0.09</v>
      </c>
      <c r="M480" t="s">
        <v>106</v>
      </c>
      <c r="N480" t="s">
        <v>268</v>
      </c>
      <c r="O480" t="s">
        <v>1349</v>
      </c>
      <c r="P480">
        <v>6</v>
      </c>
      <c r="Q480" t="s">
        <v>2669</v>
      </c>
      <c r="R480" t="s">
        <v>2670</v>
      </c>
      <c r="S480" t="s">
        <v>2670</v>
      </c>
    </row>
    <row r="481" spans="1:19" x14ac:dyDescent="0.25">
      <c r="A481" t="s">
        <v>1350</v>
      </c>
      <c r="B481" t="s">
        <v>1351</v>
      </c>
      <c r="C481" t="s">
        <v>26</v>
      </c>
      <c r="D481" t="s">
        <v>17</v>
      </c>
      <c r="E481" t="s">
        <v>18</v>
      </c>
      <c r="F481" t="s">
        <v>28</v>
      </c>
      <c r="G481" t="s">
        <v>29</v>
      </c>
      <c r="H481">
        <v>37</v>
      </c>
      <c r="I481" s="1">
        <v>42492</v>
      </c>
      <c r="J481">
        <v>2016</v>
      </c>
      <c r="K481" t="s">
        <v>3151</v>
      </c>
      <c r="L481" s="2">
        <v>0</v>
      </c>
      <c r="M481" t="s">
        <v>31</v>
      </c>
      <c r="N481" t="s">
        <v>129</v>
      </c>
      <c r="P481">
        <v>8</v>
      </c>
      <c r="Q481" t="s">
        <v>2672</v>
      </c>
      <c r="R481" t="s">
        <v>2670</v>
      </c>
      <c r="S481" t="s">
        <v>2673</v>
      </c>
    </row>
    <row r="482" spans="1:19" x14ac:dyDescent="0.25">
      <c r="A482" t="s">
        <v>1352</v>
      </c>
      <c r="B482" t="s">
        <v>1353</v>
      </c>
      <c r="C482" t="s">
        <v>47</v>
      </c>
      <c r="D482" t="s">
        <v>53</v>
      </c>
      <c r="E482" t="s">
        <v>18</v>
      </c>
      <c r="F482" t="s">
        <v>28</v>
      </c>
      <c r="G482" t="s">
        <v>98</v>
      </c>
      <c r="H482">
        <v>58</v>
      </c>
      <c r="I482" t="s">
        <v>1354</v>
      </c>
      <c r="J482">
        <v>2009</v>
      </c>
      <c r="K482" t="s">
        <v>3152</v>
      </c>
      <c r="L482" s="2">
        <v>0</v>
      </c>
      <c r="M482" t="s">
        <v>106</v>
      </c>
      <c r="N482" t="s">
        <v>107</v>
      </c>
      <c r="P482">
        <v>15</v>
      </c>
      <c r="Q482" t="s">
        <v>2672</v>
      </c>
      <c r="R482" t="s">
        <v>2673</v>
      </c>
      <c r="S482" t="s">
        <v>2670</v>
      </c>
    </row>
    <row r="483" spans="1:19" x14ac:dyDescent="0.25">
      <c r="A483" t="s">
        <v>1355</v>
      </c>
      <c r="B483" t="s">
        <v>1356</v>
      </c>
      <c r="C483" t="s">
        <v>91</v>
      </c>
      <c r="D483" t="s">
        <v>53</v>
      </c>
      <c r="E483" t="s">
        <v>37</v>
      </c>
      <c r="F483" t="s">
        <v>28</v>
      </c>
      <c r="G483" t="s">
        <v>29</v>
      </c>
      <c r="H483">
        <v>47</v>
      </c>
      <c r="I483" t="s">
        <v>1357</v>
      </c>
      <c r="J483">
        <v>2016</v>
      </c>
      <c r="K483" t="s">
        <v>3153</v>
      </c>
      <c r="L483" s="2">
        <v>0.31</v>
      </c>
      <c r="M483" t="s">
        <v>21</v>
      </c>
      <c r="N483" t="s">
        <v>69</v>
      </c>
      <c r="P483">
        <v>8</v>
      </c>
      <c r="Q483" t="s">
        <v>2669</v>
      </c>
      <c r="R483" t="s">
        <v>2670</v>
      </c>
      <c r="S483" t="s">
        <v>2670</v>
      </c>
    </row>
    <row r="484" spans="1:19" x14ac:dyDescent="0.25">
      <c r="A484" t="s">
        <v>180</v>
      </c>
      <c r="B484" t="s">
        <v>1358</v>
      </c>
      <c r="C484" t="s">
        <v>164</v>
      </c>
      <c r="D484" t="s">
        <v>75</v>
      </c>
      <c r="E484" t="s">
        <v>18</v>
      </c>
      <c r="F484" t="s">
        <v>19</v>
      </c>
      <c r="G484" t="s">
        <v>29</v>
      </c>
      <c r="H484">
        <v>60</v>
      </c>
      <c r="I484" s="1">
        <v>38667</v>
      </c>
      <c r="J484">
        <v>2005</v>
      </c>
      <c r="K484" t="s">
        <v>3154</v>
      </c>
      <c r="L484" s="2">
        <v>0</v>
      </c>
      <c r="M484" t="s">
        <v>31</v>
      </c>
      <c r="N484" t="s">
        <v>32</v>
      </c>
      <c r="P484">
        <v>19</v>
      </c>
      <c r="Q484" t="s">
        <v>2672</v>
      </c>
      <c r="R484" t="s">
        <v>2673</v>
      </c>
      <c r="S484" t="s">
        <v>2670</v>
      </c>
    </row>
    <row r="485" spans="1:19" x14ac:dyDescent="0.25">
      <c r="A485" t="s">
        <v>698</v>
      </c>
      <c r="B485" t="s">
        <v>1359</v>
      </c>
      <c r="C485" t="s">
        <v>91</v>
      </c>
      <c r="D485" t="s">
        <v>17</v>
      </c>
      <c r="E485" t="s">
        <v>54</v>
      </c>
      <c r="F485" t="s">
        <v>28</v>
      </c>
      <c r="G485" t="s">
        <v>38</v>
      </c>
      <c r="H485">
        <v>38</v>
      </c>
      <c r="I485" t="s">
        <v>1360</v>
      </c>
      <c r="J485">
        <v>2016</v>
      </c>
      <c r="K485" t="s">
        <v>3155</v>
      </c>
      <c r="L485" s="2">
        <v>0.34</v>
      </c>
      <c r="M485" t="s">
        <v>21</v>
      </c>
      <c r="N485" t="s">
        <v>40</v>
      </c>
      <c r="P485">
        <v>8</v>
      </c>
      <c r="Q485" t="s">
        <v>2669</v>
      </c>
      <c r="R485" t="s">
        <v>2670</v>
      </c>
      <c r="S485" t="s">
        <v>2673</v>
      </c>
    </row>
    <row r="486" spans="1:19" x14ac:dyDescent="0.25">
      <c r="A486" t="s">
        <v>969</v>
      </c>
      <c r="B486" t="s">
        <v>1361</v>
      </c>
      <c r="C486" t="s">
        <v>16</v>
      </c>
      <c r="D486" t="s">
        <v>92</v>
      </c>
      <c r="E486" t="s">
        <v>27</v>
      </c>
      <c r="F486" t="s">
        <v>28</v>
      </c>
      <c r="G486" t="s">
        <v>29</v>
      </c>
      <c r="H486">
        <v>63</v>
      </c>
      <c r="I486" s="1">
        <v>42007</v>
      </c>
      <c r="J486">
        <v>2015</v>
      </c>
      <c r="K486" t="s">
        <v>3156</v>
      </c>
      <c r="L486" s="2">
        <v>0.15</v>
      </c>
      <c r="M486" t="s">
        <v>31</v>
      </c>
      <c r="N486" t="s">
        <v>129</v>
      </c>
      <c r="P486">
        <v>9</v>
      </c>
      <c r="Q486" t="s">
        <v>2669</v>
      </c>
      <c r="R486" t="s">
        <v>2670</v>
      </c>
      <c r="S486" t="s">
        <v>2670</v>
      </c>
    </row>
    <row r="487" spans="1:19" x14ac:dyDescent="0.25">
      <c r="A487" t="s">
        <v>1362</v>
      </c>
      <c r="B487" t="s">
        <v>1363</v>
      </c>
      <c r="C487" t="s">
        <v>592</v>
      </c>
      <c r="D487" t="s">
        <v>17</v>
      </c>
      <c r="E487" t="s">
        <v>54</v>
      </c>
      <c r="F487" t="s">
        <v>19</v>
      </c>
      <c r="G487" t="s">
        <v>29</v>
      </c>
      <c r="H487">
        <v>60</v>
      </c>
      <c r="I487" s="1">
        <v>38262</v>
      </c>
      <c r="J487">
        <v>2004</v>
      </c>
      <c r="K487" t="s">
        <v>3157</v>
      </c>
      <c r="L487" s="2">
        <v>0</v>
      </c>
      <c r="M487" t="s">
        <v>31</v>
      </c>
      <c r="N487" t="s">
        <v>32</v>
      </c>
      <c r="P487">
        <v>20</v>
      </c>
      <c r="Q487" t="s">
        <v>2672</v>
      </c>
      <c r="R487" t="s">
        <v>2673</v>
      </c>
      <c r="S487" t="s">
        <v>2673</v>
      </c>
    </row>
    <row r="488" spans="1:19" x14ac:dyDescent="0.25">
      <c r="A488" t="s">
        <v>1364</v>
      </c>
      <c r="B488" t="s">
        <v>1365</v>
      </c>
      <c r="C488" t="s">
        <v>378</v>
      </c>
      <c r="D488" t="s">
        <v>17</v>
      </c>
      <c r="E488" t="s">
        <v>27</v>
      </c>
      <c r="F488" t="s">
        <v>19</v>
      </c>
      <c r="G488" t="s">
        <v>20</v>
      </c>
      <c r="H488">
        <v>42</v>
      </c>
      <c r="I488" t="s">
        <v>1366</v>
      </c>
      <c r="J488">
        <v>2011</v>
      </c>
      <c r="K488" t="s">
        <v>3158</v>
      </c>
      <c r="L488" s="2">
        <v>0</v>
      </c>
      <c r="M488" t="s">
        <v>21</v>
      </c>
      <c r="N488" t="s">
        <v>22</v>
      </c>
      <c r="P488">
        <v>13</v>
      </c>
      <c r="Q488" t="s">
        <v>2672</v>
      </c>
      <c r="R488" t="s">
        <v>2673</v>
      </c>
      <c r="S488" t="s">
        <v>2670</v>
      </c>
    </row>
    <row r="489" spans="1:19" x14ac:dyDescent="0.25">
      <c r="A489" t="s">
        <v>1367</v>
      </c>
      <c r="B489" t="s">
        <v>1368</v>
      </c>
      <c r="C489" t="s">
        <v>47</v>
      </c>
      <c r="D489" t="s">
        <v>36</v>
      </c>
      <c r="E489" t="s">
        <v>54</v>
      </c>
      <c r="F489" t="s">
        <v>28</v>
      </c>
      <c r="G489" t="s">
        <v>98</v>
      </c>
      <c r="H489">
        <v>34</v>
      </c>
      <c r="I489" s="1">
        <v>41738</v>
      </c>
      <c r="J489">
        <v>2014</v>
      </c>
      <c r="K489" t="s">
        <v>3159</v>
      </c>
      <c r="L489" s="2">
        <v>0</v>
      </c>
      <c r="M489" t="s">
        <v>106</v>
      </c>
      <c r="N489" t="s">
        <v>268</v>
      </c>
      <c r="O489" s="1">
        <v>43047</v>
      </c>
      <c r="P489">
        <v>2</v>
      </c>
      <c r="Q489" t="s">
        <v>2672</v>
      </c>
      <c r="R489" t="s">
        <v>2670</v>
      </c>
      <c r="S489" t="s">
        <v>2670</v>
      </c>
    </row>
    <row r="490" spans="1:19" x14ac:dyDescent="0.25">
      <c r="A490" t="s">
        <v>1369</v>
      </c>
      <c r="B490" t="s">
        <v>1370</v>
      </c>
      <c r="C490" t="s">
        <v>47</v>
      </c>
      <c r="D490" t="s">
        <v>67</v>
      </c>
      <c r="E490" t="s">
        <v>18</v>
      </c>
      <c r="F490" t="s">
        <v>19</v>
      </c>
      <c r="G490" t="s">
        <v>98</v>
      </c>
      <c r="H490">
        <v>53</v>
      </c>
      <c r="I490" t="s">
        <v>1371</v>
      </c>
      <c r="J490">
        <v>2004</v>
      </c>
      <c r="K490" t="s">
        <v>3160</v>
      </c>
      <c r="L490" s="2">
        <v>0</v>
      </c>
      <c r="M490" t="s">
        <v>106</v>
      </c>
      <c r="N490" t="s">
        <v>268</v>
      </c>
      <c r="P490">
        <v>19</v>
      </c>
      <c r="Q490" t="s">
        <v>2672</v>
      </c>
      <c r="R490" t="s">
        <v>2673</v>
      </c>
      <c r="S490" t="s">
        <v>2673</v>
      </c>
    </row>
    <row r="491" spans="1:19" x14ac:dyDescent="0.25">
      <c r="A491" t="s">
        <v>1372</v>
      </c>
      <c r="B491" t="s">
        <v>1373</v>
      </c>
      <c r="C491" t="s">
        <v>91</v>
      </c>
      <c r="D491" t="s">
        <v>92</v>
      </c>
      <c r="E491" t="s">
        <v>18</v>
      </c>
      <c r="F491" t="s">
        <v>28</v>
      </c>
      <c r="G491" t="s">
        <v>29</v>
      </c>
      <c r="H491">
        <v>39</v>
      </c>
      <c r="I491" s="1">
        <v>43597</v>
      </c>
      <c r="J491">
        <v>2019</v>
      </c>
      <c r="K491" t="s">
        <v>3161</v>
      </c>
      <c r="L491" s="2">
        <v>0.39</v>
      </c>
      <c r="M491" t="s">
        <v>31</v>
      </c>
      <c r="N491" t="s">
        <v>86</v>
      </c>
      <c r="P491">
        <v>4</v>
      </c>
      <c r="Q491" t="s">
        <v>2669</v>
      </c>
      <c r="R491" t="s">
        <v>2670</v>
      </c>
      <c r="S491" t="s">
        <v>2673</v>
      </c>
    </row>
    <row r="492" spans="1:19" x14ac:dyDescent="0.25">
      <c r="A492" t="s">
        <v>1374</v>
      </c>
      <c r="B492" t="s">
        <v>1375</v>
      </c>
      <c r="C492" t="s">
        <v>220</v>
      </c>
      <c r="D492" t="s">
        <v>75</v>
      </c>
      <c r="E492" t="s">
        <v>27</v>
      </c>
      <c r="F492" t="s">
        <v>19</v>
      </c>
      <c r="G492" t="s">
        <v>98</v>
      </c>
      <c r="H492">
        <v>58</v>
      </c>
      <c r="I492" s="1">
        <v>40522</v>
      </c>
      <c r="J492">
        <v>2010</v>
      </c>
      <c r="K492" t="s">
        <v>3162</v>
      </c>
      <c r="L492" s="2">
        <v>0</v>
      </c>
      <c r="M492" t="s">
        <v>21</v>
      </c>
      <c r="N492" t="s">
        <v>69</v>
      </c>
      <c r="P492">
        <v>14</v>
      </c>
      <c r="Q492" t="s">
        <v>2680</v>
      </c>
      <c r="R492" t="s">
        <v>2673</v>
      </c>
      <c r="S492" t="s">
        <v>2670</v>
      </c>
    </row>
    <row r="493" spans="1:19" x14ac:dyDescent="0.25">
      <c r="A493" t="s">
        <v>241</v>
      </c>
      <c r="B493" t="s">
        <v>1376</v>
      </c>
      <c r="C493" t="s">
        <v>43</v>
      </c>
      <c r="D493" t="s">
        <v>17</v>
      </c>
      <c r="E493" t="s">
        <v>27</v>
      </c>
      <c r="F493" t="s">
        <v>28</v>
      </c>
      <c r="G493" t="s">
        <v>98</v>
      </c>
      <c r="H493">
        <v>60</v>
      </c>
      <c r="I493" s="1">
        <v>35862</v>
      </c>
      <c r="J493">
        <v>1998</v>
      </c>
      <c r="K493" t="s">
        <v>3163</v>
      </c>
      <c r="L493" s="2">
        <v>0.09</v>
      </c>
      <c r="M493" t="s">
        <v>21</v>
      </c>
      <c r="N493" t="s">
        <v>22</v>
      </c>
      <c r="P493">
        <v>26</v>
      </c>
      <c r="Q493" t="s">
        <v>2672</v>
      </c>
      <c r="R493" t="s">
        <v>2673</v>
      </c>
      <c r="S493" t="s">
        <v>2673</v>
      </c>
    </row>
    <row r="494" spans="1:19" x14ac:dyDescent="0.25">
      <c r="A494" t="s">
        <v>1377</v>
      </c>
      <c r="B494" t="s">
        <v>1378</v>
      </c>
      <c r="C494" t="s">
        <v>220</v>
      </c>
      <c r="D494" t="s">
        <v>75</v>
      </c>
      <c r="E494" t="s">
        <v>27</v>
      </c>
      <c r="F494" t="s">
        <v>28</v>
      </c>
      <c r="G494" t="s">
        <v>98</v>
      </c>
      <c r="H494">
        <v>34</v>
      </c>
      <c r="I494" s="1">
        <v>42071</v>
      </c>
      <c r="J494">
        <v>2015</v>
      </c>
      <c r="K494" t="s">
        <v>3164</v>
      </c>
      <c r="L494" s="2">
        <v>0</v>
      </c>
      <c r="M494" t="s">
        <v>21</v>
      </c>
      <c r="N494" t="s">
        <v>101</v>
      </c>
      <c r="P494">
        <v>9</v>
      </c>
      <c r="Q494" t="s">
        <v>2672</v>
      </c>
      <c r="R494" t="s">
        <v>2670</v>
      </c>
      <c r="S494" t="s">
        <v>2670</v>
      </c>
    </row>
    <row r="495" spans="1:19" x14ac:dyDescent="0.25">
      <c r="A495" t="s">
        <v>1379</v>
      </c>
      <c r="B495" t="s">
        <v>1380</v>
      </c>
      <c r="C495" t="s">
        <v>16</v>
      </c>
      <c r="D495" t="s">
        <v>75</v>
      </c>
      <c r="E495" t="s">
        <v>54</v>
      </c>
      <c r="F495" t="s">
        <v>19</v>
      </c>
      <c r="G495" t="s">
        <v>38</v>
      </c>
      <c r="H495">
        <v>60</v>
      </c>
      <c r="I495" t="s">
        <v>1381</v>
      </c>
      <c r="J495">
        <v>2008</v>
      </c>
      <c r="K495" t="s">
        <v>3165</v>
      </c>
      <c r="L495" s="2">
        <v>0.11</v>
      </c>
      <c r="M495" t="s">
        <v>21</v>
      </c>
      <c r="N495" t="s">
        <v>49</v>
      </c>
      <c r="P495">
        <v>16</v>
      </c>
      <c r="Q495" t="s">
        <v>2669</v>
      </c>
      <c r="R495" t="s">
        <v>2673</v>
      </c>
      <c r="S495" t="s">
        <v>2673</v>
      </c>
    </row>
    <row r="496" spans="1:19" x14ac:dyDescent="0.25">
      <c r="A496" t="s">
        <v>1382</v>
      </c>
      <c r="B496" t="s">
        <v>1383</v>
      </c>
      <c r="C496" t="s">
        <v>149</v>
      </c>
      <c r="D496" t="s">
        <v>17</v>
      </c>
      <c r="E496" t="s">
        <v>27</v>
      </c>
      <c r="F496" t="s">
        <v>19</v>
      </c>
      <c r="G496" t="s">
        <v>98</v>
      </c>
      <c r="H496">
        <v>53</v>
      </c>
      <c r="I496" t="s">
        <v>1384</v>
      </c>
      <c r="J496">
        <v>2004</v>
      </c>
      <c r="K496" t="s">
        <v>3166</v>
      </c>
      <c r="L496" s="2">
        <v>0</v>
      </c>
      <c r="M496" t="s">
        <v>21</v>
      </c>
      <c r="N496" t="s">
        <v>101</v>
      </c>
      <c r="P496">
        <v>20</v>
      </c>
      <c r="Q496" t="s">
        <v>2672</v>
      </c>
      <c r="R496" t="s">
        <v>2673</v>
      </c>
      <c r="S496" t="s">
        <v>2673</v>
      </c>
    </row>
    <row r="497" spans="1:19" x14ac:dyDescent="0.25">
      <c r="A497" t="s">
        <v>1385</v>
      </c>
      <c r="B497" t="s">
        <v>1386</v>
      </c>
      <c r="C497" t="s">
        <v>35</v>
      </c>
      <c r="D497" t="s">
        <v>36</v>
      </c>
      <c r="E497" t="s">
        <v>54</v>
      </c>
      <c r="F497" t="s">
        <v>28</v>
      </c>
      <c r="G497" t="s">
        <v>29</v>
      </c>
      <c r="H497">
        <v>58</v>
      </c>
      <c r="I497" s="1">
        <v>39426</v>
      </c>
      <c r="J497">
        <v>2007</v>
      </c>
      <c r="K497" t="s">
        <v>3167</v>
      </c>
      <c r="L497" s="2">
        <v>0.24</v>
      </c>
      <c r="M497" t="s">
        <v>31</v>
      </c>
      <c r="N497" t="s">
        <v>32</v>
      </c>
      <c r="P497">
        <v>17</v>
      </c>
      <c r="Q497" t="s">
        <v>2669</v>
      </c>
      <c r="R497" t="s">
        <v>2673</v>
      </c>
      <c r="S497" t="s">
        <v>2670</v>
      </c>
    </row>
    <row r="498" spans="1:19" x14ac:dyDescent="0.25">
      <c r="A498" t="s">
        <v>1387</v>
      </c>
      <c r="B498" t="s">
        <v>1388</v>
      </c>
      <c r="C498" t="s">
        <v>16</v>
      </c>
      <c r="D498" t="s">
        <v>92</v>
      </c>
      <c r="E498" t="s">
        <v>18</v>
      </c>
      <c r="F498" t="s">
        <v>19</v>
      </c>
      <c r="G498" t="s">
        <v>29</v>
      </c>
      <c r="H498">
        <v>25</v>
      </c>
      <c r="I498" s="1">
        <v>44078</v>
      </c>
      <c r="J498">
        <v>2020</v>
      </c>
      <c r="K498" t="s">
        <v>3168</v>
      </c>
      <c r="L498" s="2">
        <v>0.1</v>
      </c>
      <c r="M498" t="s">
        <v>21</v>
      </c>
      <c r="N498" t="s">
        <v>101</v>
      </c>
      <c r="P498">
        <v>4</v>
      </c>
      <c r="Q498" t="s">
        <v>2669</v>
      </c>
      <c r="R498" t="s">
        <v>2670</v>
      </c>
      <c r="S498" t="s">
        <v>2673</v>
      </c>
    </row>
    <row r="499" spans="1:19" x14ac:dyDescent="0.25">
      <c r="A499" t="s">
        <v>1389</v>
      </c>
      <c r="B499" t="s">
        <v>1390</v>
      </c>
      <c r="C499" t="s">
        <v>58</v>
      </c>
      <c r="D499" t="s">
        <v>17</v>
      </c>
      <c r="E499" t="s">
        <v>18</v>
      </c>
      <c r="F499" t="s">
        <v>28</v>
      </c>
      <c r="G499" t="s">
        <v>38</v>
      </c>
      <c r="H499">
        <v>46</v>
      </c>
      <c r="I499" s="1">
        <v>44508</v>
      </c>
      <c r="J499">
        <v>2021</v>
      </c>
      <c r="K499" t="s">
        <v>3169</v>
      </c>
      <c r="L499" s="2">
        <v>0.1</v>
      </c>
      <c r="M499" t="s">
        <v>21</v>
      </c>
      <c r="N499" t="s">
        <v>69</v>
      </c>
      <c r="P499">
        <v>3</v>
      </c>
      <c r="Q499" t="s">
        <v>2669</v>
      </c>
      <c r="R499" t="s">
        <v>2670</v>
      </c>
      <c r="S499" t="s">
        <v>2673</v>
      </c>
    </row>
    <row r="500" spans="1:19" x14ac:dyDescent="0.25">
      <c r="A500" t="s">
        <v>1391</v>
      </c>
      <c r="B500" t="s">
        <v>1392</v>
      </c>
      <c r="C500" t="s">
        <v>209</v>
      </c>
      <c r="D500" t="s">
        <v>79</v>
      </c>
      <c r="E500" t="s">
        <v>54</v>
      </c>
      <c r="F500" t="s">
        <v>19</v>
      </c>
      <c r="G500" t="s">
        <v>38</v>
      </c>
      <c r="H500">
        <v>39</v>
      </c>
      <c r="I500" s="1">
        <v>43802</v>
      </c>
      <c r="J500">
        <v>2019</v>
      </c>
      <c r="K500" t="s">
        <v>3170</v>
      </c>
      <c r="L500" s="2">
        <v>0</v>
      </c>
      <c r="M500" t="s">
        <v>21</v>
      </c>
      <c r="N500" t="s">
        <v>22</v>
      </c>
      <c r="P500">
        <v>5</v>
      </c>
      <c r="Q500" t="s">
        <v>2672</v>
      </c>
      <c r="R500" t="s">
        <v>2670</v>
      </c>
      <c r="S500" t="s">
        <v>2673</v>
      </c>
    </row>
    <row r="501" spans="1:19" x14ac:dyDescent="0.25">
      <c r="A501" t="s">
        <v>1393</v>
      </c>
      <c r="B501" t="s">
        <v>1394</v>
      </c>
      <c r="C501" t="s">
        <v>310</v>
      </c>
      <c r="D501" t="s">
        <v>17</v>
      </c>
      <c r="E501" t="s">
        <v>27</v>
      </c>
      <c r="F501" t="s">
        <v>28</v>
      </c>
      <c r="G501" t="s">
        <v>29</v>
      </c>
      <c r="H501">
        <v>50</v>
      </c>
      <c r="I501" s="1">
        <v>37045</v>
      </c>
      <c r="J501">
        <v>2001</v>
      </c>
      <c r="K501" t="s">
        <v>3171</v>
      </c>
      <c r="L501" s="2">
        <v>0</v>
      </c>
      <c r="M501" t="s">
        <v>31</v>
      </c>
      <c r="N501" t="s">
        <v>86</v>
      </c>
      <c r="P501">
        <v>23</v>
      </c>
      <c r="Q501" t="s">
        <v>2672</v>
      </c>
      <c r="R501" t="s">
        <v>2673</v>
      </c>
      <c r="S501" t="s">
        <v>2670</v>
      </c>
    </row>
    <row r="502" spans="1:19" x14ac:dyDescent="0.25">
      <c r="A502" t="s">
        <v>1395</v>
      </c>
      <c r="B502" t="s">
        <v>1396</v>
      </c>
      <c r="C502" t="s">
        <v>47</v>
      </c>
      <c r="D502" t="s">
        <v>67</v>
      </c>
      <c r="E502" t="s">
        <v>27</v>
      </c>
      <c r="F502" t="s">
        <v>19</v>
      </c>
      <c r="G502" t="s">
        <v>38</v>
      </c>
      <c r="H502">
        <v>56</v>
      </c>
      <c r="I502" s="1">
        <v>43376</v>
      </c>
      <c r="J502">
        <v>2018</v>
      </c>
      <c r="K502" t="s">
        <v>3172</v>
      </c>
      <c r="L502" s="2">
        <v>0</v>
      </c>
      <c r="M502" t="s">
        <v>21</v>
      </c>
      <c r="N502" t="s">
        <v>40</v>
      </c>
      <c r="P502">
        <v>6</v>
      </c>
      <c r="Q502" t="s">
        <v>2672</v>
      </c>
      <c r="R502" t="s">
        <v>2670</v>
      </c>
      <c r="S502" t="s">
        <v>2670</v>
      </c>
    </row>
    <row r="503" spans="1:19" x14ac:dyDescent="0.25">
      <c r="A503" t="s">
        <v>1397</v>
      </c>
      <c r="B503" t="s">
        <v>1398</v>
      </c>
      <c r="C503" t="s">
        <v>349</v>
      </c>
      <c r="D503" t="s">
        <v>79</v>
      </c>
      <c r="E503" t="s">
        <v>27</v>
      </c>
      <c r="F503" t="s">
        <v>19</v>
      </c>
      <c r="G503" t="s">
        <v>98</v>
      </c>
      <c r="H503">
        <v>30</v>
      </c>
      <c r="I503" t="s">
        <v>1399</v>
      </c>
      <c r="J503">
        <v>2016</v>
      </c>
      <c r="K503" t="s">
        <v>3173</v>
      </c>
      <c r="L503" s="2">
        <v>0</v>
      </c>
      <c r="M503" t="s">
        <v>106</v>
      </c>
      <c r="N503" t="s">
        <v>268</v>
      </c>
      <c r="P503">
        <v>8</v>
      </c>
      <c r="Q503" t="s">
        <v>2672</v>
      </c>
      <c r="R503" t="s">
        <v>2670</v>
      </c>
      <c r="S503" t="s">
        <v>2670</v>
      </c>
    </row>
    <row r="504" spans="1:19" x14ac:dyDescent="0.25">
      <c r="A504" t="s">
        <v>1400</v>
      </c>
      <c r="B504" t="s">
        <v>1401</v>
      </c>
      <c r="C504" t="s">
        <v>91</v>
      </c>
      <c r="D504" t="s">
        <v>75</v>
      </c>
      <c r="E504" t="s">
        <v>37</v>
      </c>
      <c r="F504" t="s">
        <v>19</v>
      </c>
      <c r="G504" t="s">
        <v>29</v>
      </c>
      <c r="H504">
        <v>45</v>
      </c>
      <c r="I504" t="s">
        <v>1402</v>
      </c>
      <c r="J504">
        <v>2021</v>
      </c>
      <c r="K504" t="s">
        <v>3174</v>
      </c>
      <c r="L504" s="2">
        <v>0.32</v>
      </c>
      <c r="M504" t="s">
        <v>21</v>
      </c>
      <c r="N504" t="s">
        <v>63</v>
      </c>
      <c r="P504">
        <v>3</v>
      </c>
      <c r="Q504" t="s">
        <v>2669</v>
      </c>
      <c r="R504" t="s">
        <v>2670</v>
      </c>
      <c r="S504" t="s">
        <v>2673</v>
      </c>
    </row>
    <row r="505" spans="1:19" x14ac:dyDescent="0.25">
      <c r="A505" t="s">
        <v>1403</v>
      </c>
      <c r="B505" t="s">
        <v>1404</v>
      </c>
      <c r="C505" t="s">
        <v>61</v>
      </c>
      <c r="D505" t="s">
        <v>67</v>
      </c>
      <c r="E505" t="s">
        <v>54</v>
      </c>
      <c r="F505" t="s">
        <v>19</v>
      </c>
      <c r="G505" t="s">
        <v>29</v>
      </c>
      <c r="H505">
        <v>55</v>
      </c>
      <c r="I505" t="s">
        <v>1405</v>
      </c>
      <c r="J505">
        <v>2011</v>
      </c>
      <c r="K505" t="s">
        <v>3175</v>
      </c>
      <c r="L505" s="2">
        <v>0</v>
      </c>
      <c r="M505" t="s">
        <v>31</v>
      </c>
      <c r="N505" t="s">
        <v>32</v>
      </c>
      <c r="P505">
        <v>12</v>
      </c>
      <c r="Q505" t="s">
        <v>2672</v>
      </c>
      <c r="R505" t="s">
        <v>2673</v>
      </c>
      <c r="S505" t="s">
        <v>2670</v>
      </c>
    </row>
    <row r="506" spans="1:19" x14ac:dyDescent="0.25">
      <c r="A506" t="s">
        <v>1406</v>
      </c>
      <c r="B506" t="s">
        <v>1407</v>
      </c>
      <c r="C506" t="s">
        <v>378</v>
      </c>
      <c r="D506" t="s">
        <v>17</v>
      </c>
      <c r="E506" t="s">
        <v>54</v>
      </c>
      <c r="F506" t="s">
        <v>28</v>
      </c>
      <c r="G506" t="s">
        <v>20</v>
      </c>
      <c r="H506">
        <v>28</v>
      </c>
      <c r="I506" t="s">
        <v>1408</v>
      </c>
      <c r="J506">
        <v>2019</v>
      </c>
      <c r="K506" t="s">
        <v>3176</v>
      </c>
      <c r="L506" s="2">
        <v>0</v>
      </c>
      <c r="M506" t="s">
        <v>21</v>
      </c>
      <c r="N506" t="s">
        <v>63</v>
      </c>
      <c r="O506" s="1">
        <v>44869</v>
      </c>
      <c r="P506">
        <v>2</v>
      </c>
      <c r="Q506" t="s">
        <v>2672</v>
      </c>
      <c r="R506" t="s">
        <v>2670</v>
      </c>
      <c r="S506" t="s">
        <v>2670</v>
      </c>
    </row>
    <row r="507" spans="1:19" x14ac:dyDescent="0.25">
      <c r="A507" t="s">
        <v>1409</v>
      </c>
      <c r="B507" t="s">
        <v>1410</v>
      </c>
      <c r="C507" t="s">
        <v>16</v>
      </c>
      <c r="D507" t="s">
        <v>36</v>
      </c>
      <c r="E507" t="s">
        <v>54</v>
      </c>
      <c r="F507" t="s">
        <v>19</v>
      </c>
      <c r="G507" t="s">
        <v>20</v>
      </c>
      <c r="H507">
        <v>59</v>
      </c>
      <c r="I507" t="s">
        <v>1411</v>
      </c>
      <c r="J507">
        <v>2018</v>
      </c>
      <c r="K507" t="s">
        <v>3177</v>
      </c>
      <c r="L507" s="2">
        <v>0.11</v>
      </c>
      <c r="M507" t="s">
        <v>21</v>
      </c>
      <c r="N507" t="s">
        <v>69</v>
      </c>
      <c r="P507">
        <v>6</v>
      </c>
      <c r="Q507" t="s">
        <v>2669</v>
      </c>
      <c r="R507" t="s">
        <v>2670</v>
      </c>
      <c r="S507" t="s">
        <v>2670</v>
      </c>
    </row>
    <row r="508" spans="1:19" x14ac:dyDescent="0.25">
      <c r="A508" t="s">
        <v>1412</v>
      </c>
      <c r="B508" t="s">
        <v>1413</v>
      </c>
      <c r="C508" t="s">
        <v>47</v>
      </c>
      <c r="D508" t="s">
        <v>53</v>
      </c>
      <c r="E508" t="s">
        <v>37</v>
      </c>
      <c r="F508" t="s">
        <v>28</v>
      </c>
      <c r="G508" t="s">
        <v>29</v>
      </c>
      <c r="H508">
        <v>63</v>
      </c>
      <c r="I508" s="1">
        <v>43437</v>
      </c>
      <c r="J508">
        <v>2018</v>
      </c>
      <c r="K508" t="s">
        <v>3178</v>
      </c>
      <c r="L508" s="2">
        <v>0</v>
      </c>
      <c r="M508" t="s">
        <v>31</v>
      </c>
      <c r="N508" t="s">
        <v>86</v>
      </c>
      <c r="P508">
        <v>6</v>
      </c>
      <c r="Q508" t="s">
        <v>2672</v>
      </c>
      <c r="R508" t="s">
        <v>2670</v>
      </c>
      <c r="S508" t="s">
        <v>2673</v>
      </c>
    </row>
    <row r="509" spans="1:19" x14ac:dyDescent="0.25">
      <c r="A509" t="s">
        <v>1414</v>
      </c>
      <c r="B509" t="s">
        <v>1415</v>
      </c>
      <c r="C509" t="s">
        <v>58</v>
      </c>
      <c r="D509" t="s">
        <v>67</v>
      </c>
      <c r="E509" t="s">
        <v>37</v>
      </c>
      <c r="F509" t="s">
        <v>19</v>
      </c>
      <c r="G509" t="s">
        <v>98</v>
      </c>
      <c r="H509">
        <v>46</v>
      </c>
      <c r="I509" t="s">
        <v>1416</v>
      </c>
      <c r="J509">
        <v>2010</v>
      </c>
      <c r="K509" t="s">
        <v>3179</v>
      </c>
      <c r="L509" s="2">
        <v>0.06</v>
      </c>
      <c r="M509" t="s">
        <v>21</v>
      </c>
      <c r="N509" t="s">
        <v>22</v>
      </c>
      <c r="P509">
        <v>14</v>
      </c>
      <c r="Q509" t="s">
        <v>2669</v>
      </c>
      <c r="R509" t="s">
        <v>2673</v>
      </c>
      <c r="S509" t="s">
        <v>2670</v>
      </c>
    </row>
    <row r="510" spans="1:19" x14ac:dyDescent="0.25">
      <c r="A510" t="s">
        <v>1417</v>
      </c>
      <c r="B510" t="s">
        <v>1418</v>
      </c>
      <c r="C510" t="s">
        <v>372</v>
      </c>
      <c r="D510" t="s">
        <v>53</v>
      </c>
      <c r="E510" t="s">
        <v>37</v>
      </c>
      <c r="F510" t="s">
        <v>19</v>
      </c>
      <c r="G510" t="s">
        <v>98</v>
      </c>
      <c r="H510">
        <v>26</v>
      </c>
      <c r="I510" s="1">
        <v>44441</v>
      </c>
      <c r="J510">
        <v>2021</v>
      </c>
      <c r="K510" t="s">
        <v>3180</v>
      </c>
      <c r="L510" s="2">
        <v>0</v>
      </c>
      <c r="M510" t="s">
        <v>106</v>
      </c>
      <c r="N510" t="s">
        <v>268</v>
      </c>
      <c r="P510">
        <v>3</v>
      </c>
      <c r="Q510" t="s">
        <v>2672</v>
      </c>
      <c r="R510" t="s">
        <v>2670</v>
      </c>
      <c r="S510" t="s">
        <v>2670</v>
      </c>
    </row>
    <row r="511" spans="1:19" x14ac:dyDescent="0.25">
      <c r="A511" t="s">
        <v>1419</v>
      </c>
      <c r="B511" t="s">
        <v>1420</v>
      </c>
      <c r="C511" t="s">
        <v>134</v>
      </c>
      <c r="D511" t="s">
        <v>17</v>
      </c>
      <c r="E511" t="s">
        <v>18</v>
      </c>
      <c r="F511" t="s">
        <v>28</v>
      </c>
      <c r="G511" t="s">
        <v>38</v>
      </c>
      <c r="H511">
        <v>45</v>
      </c>
      <c r="I511" t="s">
        <v>1421</v>
      </c>
      <c r="J511">
        <v>2018</v>
      </c>
      <c r="K511" t="s">
        <v>3181</v>
      </c>
      <c r="L511" s="2">
        <v>0</v>
      </c>
      <c r="M511" t="s">
        <v>21</v>
      </c>
      <c r="N511" t="s">
        <v>101</v>
      </c>
      <c r="P511">
        <v>6</v>
      </c>
      <c r="Q511" t="s">
        <v>2680</v>
      </c>
      <c r="R511" t="s">
        <v>2670</v>
      </c>
      <c r="S511" t="s">
        <v>2670</v>
      </c>
    </row>
    <row r="512" spans="1:19" x14ac:dyDescent="0.25">
      <c r="A512" t="s">
        <v>1422</v>
      </c>
      <c r="B512" t="s">
        <v>811</v>
      </c>
      <c r="C512" t="s">
        <v>58</v>
      </c>
      <c r="D512" t="s">
        <v>36</v>
      </c>
      <c r="E512" t="s">
        <v>27</v>
      </c>
      <c r="F512" t="s">
        <v>28</v>
      </c>
      <c r="G512" t="s">
        <v>29</v>
      </c>
      <c r="H512">
        <v>50</v>
      </c>
      <c r="I512" t="s">
        <v>997</v>
      </c>
      <c r="J512">
        <v>2018</v>
      </c>
      <c r="K512" t="s">
        <v>3182</v>
      </c>
      <c r="L512" s="2">
        <v>7.0000000000000007E-2</v>
      </c>
      <c r="M512" t="s">
        <v>31</v>
      </c>
      <c r="N512" t="s">
        <v>32</v>
      </c>
      <c r="P512">
        <v>6</v>
      </c>
      <c r="Q512" t="s">
        <v>2669</v>
      </c>
      <c r="R512" t="s">
        <v>2670</v>
      </c>
      <c r="S512" t="s">
        <v>2673</v>
      </c>
    </row>
    <row r="513" spans="1:19" x14ac:dyDescent="0.25">
      <c r="A513" t="s">
        <v>1423</v>
      </c>
      <c r="B513" t="s">
        <v>1424</v>
      </c>
      <c r="C513" t="s">
        <v>141</v>
      </c>
      <c r="D513" t="s">
        <v>36</v>
      </c>
      <c r="E513" t="s">
        <v>27</v>
      </c>
      <c r="F513" t="s">
        <v>28</v>
      </c>
      <c r="G513" t="s">
        <v>98</v>
      </c>
      <c r="H513">
        <v>46</v>
      </c>
      <c r="I513" s="1">
        <v>42129</v>
      </c>
      <c r="J513">
        <v>2015</v>
      </c>
      <c r="K513" t="s">
        <v>3183</v>
      </c>
      <c r="L513" s="2">
        <v>0</v>
      </c>
      <c r="M513" t="s">
        <v>106</v>
      </c>
      <c r="N513" t="s">
        <v>268</v>
      </c>
      <c r="P513">
        <v>9</v>
      </c>
      <c r="Q513" t="s">
        <v>2672</v>
      </c>
      <c r="R513" t="s">
        <v>2670</v>
      </c>
      <c r="S513" t="s">
        <v>2670</v>
      </c>
    </row>
    <row r="514" spans="1:19" x14ac:dyDescent="0.25">
      <c r="A514" t="s">
        <v>1425</v>
      </c>
      <c r="B514" t="s">
        <v>1426</v>
      </c>
      <c r="C514" t="s">
        <v>35</v>
      </c>
      <c r="D514" t="s">
        <v>75</v>
      </c>
      <c r="E514" t="s">
        <v>27</v>
      </c>
      <c r="F514" t="s">
        <v>28</v>
      </c>
      <c r="G514" t="s">
        <v>38</v>
      </c>
      <c r="H514">
        <v>50</v>
      </c>
      <c r="I514" t="s">
        <v>1427</v>
      </c>
      <c r="J514">
        <v>2021</v>
      </c>
      <c r="K514" t="s">
        <v>3184</v>
      </c>
      <c r="L514" s="2">
        <v>0.3</v>
      </c>
      <c r="M514" t="s">
        <v>21</v>
      </c>
      <c r="N514" t="s">
        <v>101</v>
      </c>
      <c r="P514">
        <v>3</v>
      </c>
      <c r="Q514" t="s">
        <v>2669</v>
      </c>
      <c r="R514" t="s">
        <v>2670</v>
      </c>
      <c r="S514" t="s">
        <v>2670</v>
      </c>
    </row>
    <row r="515" spans="1:19" x14ac:dyDescent="0.25">
      <c r="A515" t="s">
        <v>1428</v>
      </c>
      <c r="B515" t="s">
        <v>1429</v>
      </c>
      <c r="C515" t="s">
        <v>47</v>
      </c>
      <c r="D515" t="s">
        <v>53</v>
      </c>
      <c r="E515" t="s">
        <v>27</v>
      </c>
      <c r="F515" t="s">
        <v>19</v>
      </c>
      <c r="G515" t="s">
        <v>98</v>
      </c>
      <c r="H515">
        <v>33</v>
      </c>
      <c r="I515" t="s">
        <v>1430</v>
      </c>
      <c r="J515">
        <v>2012</v>
      </c>
      <c r="K515" t="s">
        <v>3185</v>
      </c>
      <c r="L515" s="2">
        <v>0</v>
      </c>
      <c r="M515" t="s">
        <v>106</v>
      </c>
      <c r="N515" t="s">
        <v>113</v>
      </c>
      <c r="P515">
        <v>12</v>
      </c>
      <c r="Q515" t="s">
        <v>2672</v>
      </c>
      <c r="R515" t="s">
        <v>2673</v>
      </c>
      <c r="S515" t="s">
        <v>2670</v>
      </c>
    </row>
    <row r="516" spans="1:19" x14ac:dyDescent="0.25">
      <c r="A516" t="s">
        <v>1431</v>
      </c>
      <c r="B516" t="s">
        <v>1432</v>
      </c>
      <c r="C516" t="s">
        <v>472</v>
      </c>
      <c r="D516" t="s">
        <v>17</v>
      </c>
      <c r="E516" t="s">
        <v>37</v>
      </c>
      <c r="F516" t="s">
        <v>28</v>
      </c>
      <c r="G516" t="s">
        <v>98</v>
      </c>
      <c r="H516">
        <v>57</v>
      </c>
      <c r="I516" s="1">
        <v>41919</v>
      </c>
      <c r="J516">
        <v>2014</v>
      </c>
      <c r="K516" t="s">
        <v>3186</v>
      </c>
      <c r="L516" s="2">
        <v>0</v>
      </c>
      <c r="M516" t="s">
        <v>106</v>
      </c>
      <c r="N516" t="s">
        <v>113</v>
      </c>
      <c r="P516">
        <v>10</v>
      </c>
      <c r="Q516" t="s">
        <v>2672</v>
      </c>
      <c r="R516" t="s">
        <v>2670</v>
      </c>
      <c r="S516" t="s">
        <v>2670</v>
      </c>
    </row>
    <row r="517" spans="1:19" x14ac:dyDescent="0.25">
      <c r="A517" t="s">
        <v>186</v>
      </c>
      <c r="B517" t="s">
        <v>1433</v>
      </c>
      <c r="C517" t="s">
        <v>58</v>
      </c>
      <c r="D517" t="s">
        <v>36</v>
      </c>
      <c r="E517" t="s">
        <v>54</v>
      </c>
      <c r="F517" t="s">
        <v>19</v>
      </c>
      <c r="G517" t="s">
        <v>38</v>
      </c>
      <c r="H517">
        <v>48</v>
      </c>
      <c r="I517" t="s">
        <v>1434</v>
      </c>
      <c r="J517">
        <v>1999</v>
      </c>
      <c r="K517" t="s">
        <v>3187</v>
      </c>
      <c r="L517" s="2">
        <v>0.05</v>
      </c>
      <c r="M517" t="s">
        <v>21</v>
      </c>
      <c r="N517" t="s">
        <v>40</v>
      </c>
      <c r="P517">
        <v>25</v>
      </c>
      <c r="Q517" t="s">
        <v>2669</v>
      </c>
      <c r="R517" t="s">
        <v>2673</v>
      </c>
      <c r="S517" t="s">
        <v>2670</v>
      </c>
    </row>
    <row r="518" spans="1:19" x14ac:dyDescent="0.25">
      <c r="A518" t="s">
        <v>1435</v>
      </c>
      <c r="B518" t="s">
        <v>1436</v>
      </c>
      <c r="C518" t="s">
        <v>16</v>
      </c>
      <c r="D518" t="s">
        <v>36</v>
      </c>
      <c r="E518" t="s">
        <v>27</v>
      </c>
      <c r="F518" t="s">
        <v>28</v>
      </c>
      <c r="G518" t="s">
        <v>98</v>
      </c>
      <c r="H518">
        <v>46</v>
      </c>
      <c r="I518" t="s">
        <v>1437</v>
      </c>
      <c r="J518">
        <v>2010</v>
      </c>
      <c r="K518" t="s">
        <v>3188</v>
      </c>
      <c r="L518" s="2">
        <v>0.15</v>
      </c>
      <c r="M518" t="s">
        <v>106</v>
      </c>
      <c r="N518" t="s">
        <v>107</v>
      </c>
      <c r="P518">
        <v>14</v>
      </c>
      <c r="Q518" t="s">
        <v>2669</v>
      </c>
      <c r="R518" t="s">
        <v>2673</v>
      </c>
      <c r="S518" t="s">
        <v>2673</v>
      </c>
    </row>
    <row r="519" spans="1:19" x14ac:dyDescent="0.25">
      <c r="A519" t="s">
        <v>1438</v>
      </c>
      <c r="B519" t="s">
        <v>1439</v>
      </c>
      <c r="C519" t="s">
        <v>141</v>
      </c>
      <c r="D519" t="s">
        <v>92</v>
      </c>
      <c r="E519" t="s">
        <v>27</v>
      </c>
      <c r="F519" t="s">
        <v>28</v>
      </c>
      <c r="G519" t="s">
        <v>29</v>
      </c>
      <c r="H519">
        <v>52</v>
      </c>
      <c r="I519" t="s">
        <v>1440</v>
      </c>
      <c r="J519">
        <v>1999</v>
      </c>
      <c r="K519" t="s">
        <v>3189</v>
      </c>
      <c r="L519" s="2">
        <v>0</v>
      </c>
      <c r="M519" t="s">
        <v>31</v>
      </c>
      <c r="N519" t="s">
        <v>153</v>
      </c>
      <c r="O519" t="s">
        <v>1441</v>
      </c>
      <c r="P519">
        <v>16</v>
      </c>
      <c r="Q519" t="s">
        <v>2672</v>
      </c>
      <c r="R519" t="s">
        <v>2673</v>
      </c>
      <c r="S519" t="s">
        <v>2670</v>
      </c>
    </row>
    <row r="520" spans="1:19" x14ac:dyDescent="0.25">
      <c r="A520" t="s">
        <v>1442</v>
      </c>
      <c r="B520" t="s">
        <v>1443</v>
      </c>
      <c r="C520" t="s">
        <v>91</v>
      </c>
      <c r="D520" t="s">
        <v>17</v>
      </c>
      <c r="E520" t="s">
        <v>27</v>
      </c>
      <c r="F520" t="s">
        <v>28</v>
      </c>
      <c r="G520" t="s">
        <v>38</v>
      </c>
      <c r="H520">
        <v>56</v>
      </c>
      <c r="I520" t="s">
        <v>1444</v>
      </c>
      <c r="J520">
        <v>2006</v>
      </c>
      <c r="K520" t="s">
        <v>3190</v>
      </c>
      <c r="L520" s="2">
        <v>0.36</v>
      </c>
      <c r="M520" t="s">
        <v>21</v>
      </c>
      <c r="N520" t="s">
        <v>63</v>
      </c>
      <c r="P520">
        <v>18</v>
      </c>
      <c r="Q520" t="s">
        <v>2669</v>
      </c>
      <c r="R520" t="s">
        <v>2673</v>
      </c>
      <c r="S520" t="s">
        <v>2673</v>
      </c>
    </row>
    <row r="521" spans="1:19" x14ac:dyDescent="0.25">
      <c r="A521" t="s">
        <v>1445</v>
      </c>
      <c r="B521" t="s">
        <v>1446</v>
      </c>
      <c r="C521" t="s">
        <v>61</v>
      </c>
      <c r="D521" t="s">
        <v>92</v>
      </c>
      <c r="E521" t="s">
        <v>27</v>
      </c>
      <c r="F521" t="s">
        <v>28</v>
      </c>
      <c r="G521" t="s">
        <v>38</v>
      </c>
      <c r="H521">
        <v>28</v>
      </c>
      <c r="I521" t="s">
        <v>1447</v>
      </c>
      <c r="J521">
        <v>2021</v>
      </c>
      <c r="K521" t="s">
        <v>3191</v>
      </c>
      <c r="L521" s="2">
        <v>0</v>
      </c>
      <c r="M521" t="s">
        <v>21</v>
      </c>
      <c r="N521" t="s">
        <v>101</v>
      </c>
      <c r="P521">
        <v>3</v>
      </c>
      <c r="Q521" t="s">
        <v>2680</v>
      </c>
      <c r="R521" t="s">
        <v>2670</v>
      </c>
      <c r="S521" t="s">
        <v>2673</v>
      </c>
    </row>
    <row r="522" spans="1:19" x14ac:dyDescent="0.25">
      <c r="A522" t="s">
        <v>1448</v>
      </c>
      <c r="B522" t="s">
        <v>1449</v>
      </c>
      <c r="C522" t="s">
        <v>123</v>
      </c>
      <c r="D522" t="s">
        <v>79</v>
      </c>
      <c r="E522" t="s">
        <v>37</v>
      </c>
      <c r="F522" t="s">
        <v>28</v>
      </c>
      <c r="G522" t="s">
        <v>29</v>
      </c>
      <c r="H522">
        <v>29</v>
      </c>
      <c r="I522" t="s">
        <v>1450</v>
      </c>
      <c r="J522">
        <v>2021</v>
      </c>
      <c r="K522" t="s">
        <v>3192</v>
      </c>
      <c r="L522" s="2">
        <v>0</v>
      </c>
      <c r="M522" t="s">
        <v>31</v>
      </c>
      <c r="N522" t="s">
        <v>32</v>
      </c>
      <c r="P522">
        <v>3</v>
      </c>
      <c r="Q522" t="s">
        <v>2672</v>
      </c>
      <c r="R522" t="s">
        <v>2670</v>
      </c>
      <c r="S522" t="s">
        <v>2673</v>
      </c>
    </row>
    <row r="523" spans="1:19" x14ac:dyDescent="0.25">
      <c r="A523" t="s">
        <v>1451</v>
      </c>
      <c r="B523" t="s">
        <v>1452</v>
      </c>
      <c r="C523" t="s">
        <v>91</v>
      </c>
      <c r="D523" t="s">
        <v>92</v>
      </c>
      <c r="E523" t="s">
        <v>54</v>
      </c>
      <c r="F523" t="s">
        <v>19</v>
      </c>
      <c r="G523" t="s">
        <v>29</v>
      </c>
      <c r="H523">
        <v>45</v>
      </c>
      <c r="I523" t="s">
        <v>1453</v>
      </c>
      <c r="J523">
        <v>2016</v>
      </c>
      <c r="K523" t="s">
        <v>3193</v>
      </c>
      <c r="L523" s="2">
        <v>0.31</v>
      </c>
      <c r="M523" t="s">
        <v>21</v>
      </c>
      <c r="N523" t="s">
        <v>40</v>
      </c>
      <c r="P523">
        <v>8</v>
      </c>
      <c r="Q523" t="s">
        <v>2669</v>
      </c>
      <c r="R523" t="s">
        <v>2670</v>
      </c>
      <c r="S523" t="s">
        <v>2673</v>
      </c>
    </row>
    <row r="524" spans="1:19" x14ac:dyDescent="0.25">
      <c r="A524" t="s">
        <v>257</v>
      </c>
      <c r="B524" t="s">
        <v>1454</v>
      </c>
      <c r="C524" t="s">
        <v>43</v>
      </c>
      <c r="D524" t="s">
        <v>17</v>
      </c>
      <c r="E524" t="s">
        <v>27</v>
      </c>
      <c r="F524" t="s">
        <v>28</v>
      </c>
      <c r="G524" t="s">
        <v>38</v>
      </c>
      <c r="H524">
        <v>28</v>
      </c>
      <c r="I524" s="1">
        <v>44051</v>
      </c>
      <c r="J524">
        <v>2020</v>
      </c>
      <c r="K524" t="s">
        <v>3194</v>
      </c>
      <c r="L524" s="2">
        <v>0.09</v>
      </c>
      <c r="M524" t="s">
        <v>21</v>
      </c>
      <c r="N524" t="s">
        <v>49</v>
      </c>
      <c r="P524">
        <v>4</v>
      </c>
      <c r="Q524" t="s">
        <v>2672</v>
      </c>
      <c r="R524" t="s">
        <v>2670</v>
      </c>
      <c r="S524" t="s">
        <v>2670</v>
      </c>
    </row>
    <row r="525" spans="1:19" x14ac:dyDescent="0.25">
      <c r="A525" t="s">
        <v>1455</v>
      </c>
      <c r="B525" t="s">
        <v>1456</v>
      </c>
      <c r="C525" t="s">
        <v>58</v>
      </c>
      <c r="D525" t="s">
        <v>53</v>
      </c>
      <c r="E525" t="s">
        <v>54</v>
      </c>
      <c r="F525" t="s">
        <v>28</v>
      </c>
      <c r="G525" t="s">
        <v>38</v>
      </c>
      <c r="H525">
        <v>28</v>
      </c>
      <c r="I525" s="1">
        <v>44409</v>
      </c>
      <c r="J525">
        <v>2021</v>
      </c>
      <c r="K525" t="s">
        <v>3195</v>
      </c>
      <c r="L525" s="2">
        <v>0.1</v>
      </c>
      <c r="M525" t="s">
        <v>21</v>
      </c>
      <c r="N525" t="s">
        <v>63</v>
      </c>
      <c r="P525">
        <v>3</v>
      </c>
      <c r="Q525" t="s">
        <v>2669</v>
      </c>
      <c r="R525" t="s">
        <v>2670</v>
      </c>
      <c r="S525" t="s">
        <v>2670</v>
      </c>
    </row>
    <row r="526" spans="1:19" x14ac:dyDescent="0.25">
      <c r="A526" t="s">
        <v>1457</v>
      </c>
      <c r="B526" t="s">
        <v>1458</v>
      </c>
      <c r="C526" t="s">
        <v>472</v>
      </c>
      <c r="D526" t="s">
        <v>17</v>
      </c>
      <c r="E526" t="s">
        <v>37</v>
      </c>
      <c r="F526" t="s">
        <v>28</v>
      </c>
      <c r="G526" t="s">
        <v>38</v>
      </c>
      <c r="H526">
        <v>34</v>
      </c>
      <c r="I526" t="s">
        <v>1459</v>
      </c>
      <c r="J526">
        <v>2016</v>
      </c>
      <c r="K526" t="s">
        <v>3196</v>
      </c>
      <c r="L526" s="2">
        <v>0</v>
      </c>
      <c r="M526" t="s">
        <v>21</v>
      </c>
      <c r="N526" t="s">
        <v>63</v>
      </c>
      <c r="P526">
        <v>8</v>
      </c>
      <c r="Q526" t="s">
        <v>2672</v>
      </c>
      <c r="R526" t="s">
        <v>2670</v>
      </c>
      <c r="S526" t="s">
        <v>2670</v>
      </c>
    </row>
    <row r="527" spans="1:19" x14ac:dyDescent="0.25">
      <c r="A527" t="s">
        <v>1460</v>
      </c>
      <c r="B527" t="s">
        <v>1461</v>
      </c>
      <c r="C527" t="s">
        <v>568</v>
      </c>
      <c r="D527" t="s">
        <v>17</v>
      </c>
      <c r="E527" t="s">
        <v>18</v>
      </c>
      <c r="F527" t="s">
        <v>19</v>
      </c>
      <c r="G527" t="s">
        <v>98</v>
      </c>
      <c r="H527">
        <v>55</v>
      </c>
      <c r="I527" t="s">
        <v>1462</v>
      </c>
      <c r="J527">
        <v>1994</v>
      </c>
      <c r="K527" t="s">
        <v>3197</v>
      </c>
      <c r="L527" s="2">
        <v>0</v>
      </c>
      <c r="M527" t="s">
        <v>21</v>
      </c>
      <c r="N527" t="s">
        <v>49</v>
      </c>
      <c r="P527">
        <v>30</v>
      </c>
      <c r="Q527" t="s">
        <v>2672</v>
      </c>
      <c r="R527" t="s">
        <v>2673</v>
      </c>
      <c r="S527" t="s">
        <v>2670</v>
      </c>
    </row>
    <row r="528" spans="1:19" x14ac:dyDescent="0.25">
      <c r="A528" t="s">
        <v>1463</v>
      </c>
      <c r="B528" t="s">
        <v>1464</v>
      </c>
      <c r="C528" t="s">
        <v>58</v>
      </c>
      <c r="D528" t="s">
        <v>75</v>
      </c>
      <c r="E528" t="s">
        <v>27</v>
      </c>
      <c r="F528" t="s">
        <v>28</v>
      </c>
      <c r="G528" t="s">
        <v>98</v>
      </c>
      <c r="H528">
        <v>34</v>
      </c>
      <c r="I528" t="s">
        <v>1465</v>
      </c>
      <c r="J528">
        <v>2013</v>
      </c>
      <c r="K528" t="s">
        <v>3198</v>
      </c>
      <c r="L528" s="2">
        <v>0.06</v>
      </c>
      <c r="M528" t="s">
        <v>106</v>
      </c>
      <c r="N528" t="s">
        <v>113</v>
      </c>
      <c r="P528">
        <v>11</v>
      </c>
      <c r="Q528" t="s">
        <v>2669</v>
      </c>
      <c r="R528" t="s">
        <v>2673</v>
      </c>
      <c r="S528" t="s">
        <v>2670</v>
      </c>
    </row>
    <row r="529" spans="1:19" x14ac:dyDescent="0.25">
      <c r="A529" t="s">
        <v>1466</v>
      </c>
      <c r="B529" t="s">
        <v>1467</v>
      </c>
      <c r="C529" t="s">
        <v>624</v>
      </c>
      <c r="D529" t="s">
        <v>17</v>
      </c>
      <c r="E529" t="s">
        <v>27</v>
      </c>
      <c r="F529" t="s">
        <v>28</v>
      </c>
      <c r="G529" t="s">
        <v>29</v>
      </c>
      <c r="H529">
        <v>27</v>
      </c>
      <c r="I529" t="s">
        <v>1468</v>
      </c>
      <c r="J529">
        <v>2020</v>
      </c>
      <c r="K529" t="s">
        <v>3199</v>
      </c>
      <c r="L529" s="2">
        <v>0</v>
      </c>
      <c r="M529" t="s">
        <v>21</v>
      </c>
      <c r="N529" t="s">
        <v>40</v>
      </c>
      <c r="P529">
        <v>3</v>
      </c>
      <c r="Q529" t="s">
        <v>2672</v>
      </c>
      <c r="R529" t="s">
        <v>2670</v>
      </c>
      <c r="S529" t="s">
        <v>2670</v>
      </c>
    </row>
    <row r="530" spans="1:19" x14ac:dyDescent="0.25">
      <c r="A530" t="s">
        <v>1385</v>
      </c>
      <c r="B530" t="s">
        <v>1469</v>
      </c>
      <c r="C530" t="s">
        <v>43</v>
      </c>
      <c r="D530" t="s">
        <v>17</v>
      </c>
      <c r="E530" t="s">
        <v>18</v>
      </c>
      <c r="F530" t="s">
        <v>28</v>
      </c>
      <c r="G530" t="s">
        <v>38</v>
      </c>
      <c r="H530">
        <v>52</v>
      </c>
      <c r="I530" t="s">
        <v>1470</v>
      </c>
      <c r="J530">
        <v>2013</v>
      </c>
      <c r="K530" t="s">
        <v>3200</v>
      </c>
      <c r="L530" s="2">
        <v>0.09</v>
      </c>
      <c r="M530" t="s">
        <v>21</v>
      </c>
      <c r="N530" t="s">
        <v>22</v>
      </c>
      <c r="P530">
        <v>11</v>
      </c>
      <c r="Q530" t="s">
        <v>2672</v>
      </c>
      <c r="R530" t="s">
        <v>2673</v>
      </c>
      <c r="S530" t="s">
        <v>2673</v>
      </c>
    </row>
    <row r="531" spans="1:19" x14ac:dyDescent="0.25">
      <c r="A531" t="s">
        <v>1471</v>
      </c>
      <c r="B531" t="s">
        <v>1472</v>
      </c>
      <c r="C531" t="s">
        <v>213</v>
      </c>
      <c r="D531" t="s">
        <v>79</v>
      </c>
      <c r="E531" t="s">
        <v>37</v>
      </c>
      <c r="F531" t="s">
        <v>19</v>
      </c>
      <c r="G531" t="s">
        <v>38</v>
      </c>
      <c r="H531">
        <v>28</v>
      </c>
      <c r="I531" t="s">
        <v>1473</v>
      </c>
      <c r="J531">
        <v>2018</v>
      </c>
      <c r="K531" t="s">
        <v>3201</v>
      </c>
      <c r="L531" s="2">
        <v>0</v>
      </c>
      <c r="M531" t="s">
        <v>21</v>
      </c>
      <c r="N531" t="s">
        <v>49</v>
      </c>
      <c r="P531">
        <v>6</v>
      </c>
      <c r="Q531" t="s">
        <v>2669</v>
      </c>
      <c r="R531" t="s">
        <v>2670</v>
      </c>
      <c r="S531" t="s">
        <v>2673</v>
      </c>
    </row>
    <row r="532" spans="1:19" x14ac:dyDescent="0.25">
      <c r="A532" t="s">
        <v>1474</v>
      </c>
      <c r="B532" t="s">
        <v>1475</v>
      </c>
      <c r="C532" t="s">
        <v>568</v>
      </c>
      <c r="D532" t="s">
        <v>17</v>
      </c>
      <c r="E532" t="s">
        <v>27</v>
      </c>
      <c r="F532" t="s">
        <v>19</v>
      </c>
      <c r="G532" t="s">
        <v>98</v>
      </c>
      <c r="H532">
        <v>44</v>
      </c>
      <c r="I532" s="1">
        <v>40546</v>
      </c>
      <c r="J532">
        <v>2011</v>
      </c>
      <c r="K532" t="s">
        <v>3202</v>
      </c>
      <c r="L532" s="2">
        <v>0</v>
      </c>
      <c r="M532" t="s">
        <v>21</v>
      </c>
      <c r="N532" t="s">
        <v>69</v>
      </c>
      <c r="P532">
        <v>13</v>
      </c>
      <c r="Q532" t="s">
        <v>2672</v>
      </c>
      <c r="R532" t="s">
        <v>2673</v>
      </c>
      <c r="S532" t="s">
        <v>2670</v>
      </c>
    </row>
    <row r="533" spans="1:19" x14ac:dyDescent="0.25">
      <c r="A533" t="s">
        <v>1476</v>
      </c>
      <c r="B533" t="s">
        <v>1477</v>
      </c>
      <c r="C533" t="s">
        <v>91</v>
      </c>
      <c r="D533" t="s">
        <v>17</v>
      </c>
      <c r="E533" t="s">
        <v>18</v>
      </c>
      <c r="F533" t="s">
        <v>19</v>
      </c>
      <c r="G533" t="s">
        <v>38</v>
      </c>
      <c r="H533">
        <v>53</v>
      </c>
      <c r="I533" s="1">
        <v>40797</v>
      </c>
      <c r="J533">
        <v>2011</v>
      </c>
      <c r="K533" t="s">
        <v>3203</v>
      </c>
      <c r="L533" s="2">
        <v>0.32</v>
      </c>
      <c r="M533" t="s">
        <v>21</v>
      </c>
      <c r="N533" t="s">
        <v>63</v>
      </c>
      <c r="P533">
        <v>13</v>
      </c>
      <c r="Q533" t="s">
        <v>2669</v>
      </c>
      <c r="R533" t="s">
        <v>2673</v>
      </c>
      <c r="S533" t="s">
        <v>2673</v>
      </c>
    </row>
    <row r="534" spans="1:19" x14ac:dyDescent="0.25">
      <c r="A534" t="s">
        <v>1478</v>
      </c>
      <c r="B534" t="s">
        <v>1479</v>
      </c>
      <c r="C534" t="s">
        <v>16</v>
      </c>
      <c r="D534" t="s">
        <v>36</v>
      </c>
      <c r="E534" t="s">
        <v>54</v>
      </c>
      <c r="F534" t="s">
        <v>19</v>
      </c>
      <c r="G534" t="s">
        <v>29</v>
      </c>
      <c r="H534">
        <v>43</v>
      </c>
      <c r="I534" t="s">
        <v>1480</v>
      </c>
      <c r="J534">
        <v>2006</v>
      </c>
      <c r="K534" t="s">
        <v>3204</v>
      </c>
      <c r="L534" s="2">
        <v>0.11</v>
      </c>
      <c r="M534" t="s">
        <v>21</v>
      </c>
      <c r="N534" t="s">
        <v>40</v>
      </c>
      <c r="P534">
        <v>18</v>
      </c>
      <c r="Q534" t="s">
        <v>2669</v>
      </c>
      <c r="R534" t="s">
        <v>2673</v>
      </c>
      <c r="S534" t="s">
        <v>2670</v>
      </c>
    </row>
    <row r="535" spans="1:19" x14ac:dyDescent="0.25">
      <c r="A535" t="s">
        <v>1481</v>
      </c>
      <c r="B535" t="s">
        <v>1482</v>
      </c>
      <c r="C535" t="s">
        <v>91</v>
      </c>
      <c r="D535" t="s">
        <v>75</v>
      </c>
      <c r="E535" t="s">
        <v>54</v>
      </c>
      <c r="F535" t="s">
        <v>19</v>
      </c>
      <c r="G535" t="s">
        <v>20</v>
      </c>
      <c r="H535">
        <v>28</v>
      </c>
      <c r="I535" t="s">
        <v>1483</v>
      </c>
      <c r="J535">
        <v>2018</v>
      </c>
      <c r="K535" t="s">
        <v>3205</v>
      </c>
      <c r="L535" s="2">
        <v>0.3</v>
      </c>
      <c r="M535" t="s">
        <v>21</v>
      </c>
      <c r="N535" t="s">
        <v>22</v>
      </c>
      <c r="P535">
        <v>6</v>
      </c>
      <c r="Q535" t="s">
        <v>2669</v>
      </c>
      <c r="R535" t="s">
        <v>2670</v>
      </c>
      <c r="S535" t="s">
        <v>2673</v>
      </c>
    </row>
    <row r="536" spans="1:19" x14ac:dyDescent="0.25">
      <c r="A536" t="s">
        <v>1484</v>
      </c>
      <c r="B536" t="s">
        <v>1485</v>
      </c>
      <c r="C536" t="s">
        <v>47</v>
      </c>
      <c r="D536" t="s">
        <v>92</v>
      </c>
      <c r="E536" t="s">
        <v>54</v>
      </c>
      <c r="F536" t="s">
        <v>28</v>
      </c>
      <c r="G536" t="s">
        <v>38</v>
      </c>
      <c r="H536">
        <v>33</v>
      </c>
      <c r="I536" t="s">
        <v>1486</v>
      </c>
      <c r="J536">
        <v>2015</v>
      </c>
      <c r="K536" t="s">
        <v>3206</v>
      </c>
      <c r="L536" s="2">
        <v>0</v>
      </c>
      <c r="M536" t="s">
        <v>21</v>
      </c>
      <c r="N536" t="s">
        <v>49</v>
      </c>
      <c r="P536">
        <v>9</v>
      </c>
      <c r="Q536" t="s">
        <v>2672</v>
      </c>
      <c r="R536" t="s">
        <v>2670</v>
      </c>
      <c r="S536" t="s">
        <v>2673</v>
      </c>
    </row>
    <row r="537" spans="1:19" x14ac:dyDescent="0.25">
      <c r="A537" t="s">
        <v>1487</v>
      </c>
      <c r="B537" t="s">
        <v>1488</v>
      </c>
      <c r="C537" t="s">
        <v>194</v>
      </c>
      <c r="D537" t="s">
        <v>75</v>
      </c>
      <c r="E537" t="s">
        <v>54</v>
      </c>
      <c r="F537" t="s">
        <v>28</v>
      </c>
      <c r="G537" t="s">
        <v>29</v>
      </c>
      <c r="H537">
        <v>31</v>
      </c>
      <c r="I537" t="s">
        <v>1489</v>
      </c>
      <c r="J537">
        <v>2017</v>
      </c>
      <c r="K537" t="s">
        <v>3207</v>
      </c>
      <c r="L537" s="2">
        <v>0</v>
      </c>
      <c r="M537" t="s">
        <v>31</v>
      </c>
      <c r="N537" t="s">
        <v>32</v>
      </c>
      <c r="P537">
        <v>7</v>
      </c>
      <c r="Q537" t="s">
        <v>2672</v>
      </c>
      <c r="R537" t="s">
        <v>2670</v>
      </c>
      <c r="S537" t="s">
        <v>2673</v>
      </c>
    </row>
    <row r="538" spans="1:19" x14ac:dyDescent="0.25">
      <c r="A538" t="s">
        <v>1490</v>
      </c>
      <c r="B538" t="s">
        <v>1491</v>
      </c>
      <c r="C538" t="s">
        <v>58</v>
      </c>
      <c r="D538" t="s">
        <v>67</v>
      </c>
      <c r="E538" t="s">
        <v>54</v>
      </c>
      <c r="F538" t="s">
        <v>19</v>
      </c>
      <c r="G538" t="s">
        <v>29</v>
      </c>
      <c r="H538">
        <v>52</v>
      </c>
      <c r="I538" t="s">
        <v>1492</v>
      </c>
      <c r="J538">
        <v>2021</v>
      </c>
      <c r="K538" t="s">
        <v>3208</v>
      </c>
      <c r="L538" s="2">
        <v>0.08</v>
      </c>
      <c r="M538" t="s">
        <v>31</v>
      </c>
      <c r="N538" t="s">
        <v>32</v>
      </c>
      <c r="P538">
        <v>3</v>
      </c>
      <c r="Q538" t="s">
        <v>2669</v>
      </c>
      <c r="R538" t="s">
        <v>2670</v>
      </c>
      <c r="S538" t="s">
        <v>2670</v>
      </c>
    </row>
    <row r="539" spans="1:19" x14ac:dyDescent="0.25">
      <c r="A539" t="s">
        <v>1493</v>
      </c>
      <c r="B539" t="s">
        <v>1494</v>
      </c>
      <c r="C539" t="s">
        <v>252</v>
      </c>
      <c r="D539" t="s">
        <v>17</v>
      </c>
      <c r="E539" t="s">
        <v>54</v>
      </c>
      <c r="F539" t="s">
        <v>28</v>
      </c>
      <c r="G539" t="s">
        <v>29</v>
      </c>
      <c r="H539">
        <v>55</v>
      </c>
      <c r="I539" t="s">
        <v>1495</v>
      </c>
      <c r="J539">
        <v>1994</v>
      </c>
      <c r="K539" t="s">
        <v>3209</v>
      </c>
      <c r="L539" s="2">
        <v>0</v>
      </c>
      <c r="M539" t="s">
        <v>21</v>
      </c>
      <c r="N539" t="s">
        <v>69</v>
      </c>
      <c r="P539">
        <v>29</v>
      </c>
      <c r="Q539" t="s">
        <v>2672</v>
      </c>
      <c r="R539" t="s">
        <v>2673</v>
      </c>
      <c r="S539" t="s">
        <v>2670</v>
      </c>
    </row>
    <row r="540" spans="1:19" x14ac:dyDescent="0.25">
      <c r="A540" t="s">
        <v>1496</v>
      </c>
      <c r="B540" t="s">
        <v>1497</v>
      </c>
      <c r="C540" t="s">
        <v>35</v>
      </c>
      <c r="D540" t="s">
        <v>17</v>
      </c>
      <c r="E540" t="s">
        <v>18</v>
      </c>
      <c r="F540" t="s">
        <v>28</v>
      </c>
      <c r="G540" t="s">
        <v>29</v>
      </c>
      <c r="H540">
        <v>55</v>
      </c>
      <c r="I540" t="s">
        <v>1498</v>
      </c>
      <c r="J540">
        <v>2007</v>
      </c>
      <c r="K540" t="s">
        <v>3210</v>
      </c>
      <c r="L540" s="2">
        <v>0.24</v>
      </c>
      <c r="M540" t="s">
        <v>31</v>
      </c>
      <c r="N540" t="s">
        <v>86</v>
      </c>
      <c r="P540">
        <v>17</v>
      </c>
      <c r="Q540" t="s">
        <v>2669</v>
      </c>
      <c r="R540" t="s">
        <v>2673</v>
      </c>
      <c r="S540" t="s">
        <v>2670</v>
      </c>
    </row>
    <row r="541" spans="1:19" x14ac:dyDescent="0.25">
      <c r="A541" t="s">
        <v>1499</v>
      </c>
      <c r="B541" t="s">
        <v>1500</v>
      </c>
      <c r="C541" t="s">
        <v>91</v>
      </c>
      <c r="D541" t="s">
        <v>17</v>
      </c>
      <c r="E541" t="s">
        <v>27</v>
      </c>
      <c r="F541" t="s">
        <v>28</v>
      </c>
      <c r="G541" t="s">
        <v>98</v>
      </c>
      <c r="H541">
        <v>51</v>
      </c>
      <c r="I541" t="s">
        <v>1501</v>
      </c>
      <c r="J541">
        <v>2001</v>
      </c>
      <c r="K541" t="s">
        <v>3211</v>
      </c>
      <c r="L541" s="2">
        <v>0.33</v>
      </c>
      <c r="M541" t="s">
        <v>106</v>
      </c>
      <c r="N541" t="s">
        <v>107</v>
      </c>
      <c r="P541">
        <v>23</v>
      </c>
      <c r="Q541" t="s">
        <v>2669</v>
      </c>
      <c r="R541" t="s">
        <v>2673</v>
      </c>
      <c r="S541" t="s">
        <v>2670</v>
      </c>
    </row>
    <row r="542" spans="1:19" x14ac:dyDescent="0.25">
      <c r="A542" t="s">
        <v>1502</v>
      </c>
      <c r="B542" t="s">
        <v>1503</v>
      </c>
      <c r="C542" t="s">
        <v>349</v>
      </c>
      <c r="D542" t="s">
        <v>79</v>
      </c>
      <c r="E542" t="s">
        <v>27</v>
      </c>
      <c r="F542" t="s">
        <v>28</v>
      </c>
      <c r="G542" t="s">
        <v>29</v>
      </c>
      <c r="H542">
        <v>60</v>
      </c>
      <c r="I542" s="1">
        <v>40122</v>
      </c>
      <c r="J542">
        <v>2009</v>
      </c>
      <c r="K542" t="s">
        <v>3212</v>
      </c>
      <c r="L542" s="2">
        <v>0</v>
      </c>
      <c r="M542" t="s">
        <v>31</v>
      </c>
      <c r="N542" t="s">
        <v>129</v>
      </c>
      <c r="P542">
        <v>15</v>
      </c>
      <c r="Q542" t="s">
        <v>2672</v>
      </c>
      <c r="R542" t="s">
        <v>2673</v>
      </c>
      <c r="S542" t="s">
        <v>2673</v>
      </c>
    </row>
    <row r="543" spans="1:19" x14ac:dyDescent="0.25">
      <c r="A543" t="s">
        <v>1504</v>
      </c>
      <c r="B543" t="s">
        <v>1505</v>
      </c>
      <c r="C543" t="s">
        <v>58</v>
      </c>
      <c r="D543" t="s">
        <v>67</v>
      </c>
      <c r="E543" t="s">
        <v>37</v>
      </c>
      <c r="F543" t="s">
        <v>19</v>
      </c>
      <c r="G543" t="s">
        <v>38</v>
      </c>
      <c r="H543">
        <v>31</v>
      </c>
      <c r="I543" s="1">
        <v>41830</v>
      </c>
      <c r="J543">
        <v>2014</v>
      </c>
      <c r="K543" t="s">
        <v>3213</v>
      </c>
      <c r="L543" s="2">
        <v>7.0000000000000007E-2</v>
      </c>
      <c r="M543" t="s">
        <v>21</v>
      </c>
      <c r="N543" t="s">
        <v>40</v>
      </c>
      <c r="P543">
        <v>10</v>
      </c>
      <c r="Q543" t="s">
        <v>2669</v>
      </c>
      <c r="R543" t="s">
        <v>2670</v>
      </c>
      <c r="S543" t="s">
        <v>2673</v>
      </c>
    </row>
    <row r="544" spans="1:19" x14ac:dyDescent="0.25">
      <c r="A544" t="s">
        <v>1506</v>
      </c>
      <c r="B544" t="s">
        <v>1507</v>
      </c>
      <c r="C544" t="s">
        <v>128</v>
      </c>
      <c r="D544" t="s">
        <v>79</v>
      </c>
      <c r="E544" t="s">
        <v>54</v>
      </c>
      <c r="F544" t="s">
        <v>28</v>
      </c>
      <c r="G544" t="s">
        <v>98</v>
      </c>
      <c r="H544">
        <v>45</v>
      </c>
      <c r="I544" t="s">
        <v>1508</v>
      </c>
      <c r="J544">
        <v>2018</v>
      </c>
      <c r="K544" t="s">
        <v>3214</v>
      </c>
      <c r="L544" s="2">
        <v>0.12</v>
      </c>
      <c r="M544" t="s">
        <v>21</v>
      </c>
      <c r="N544" t="s">
        <v>40</v>
      </c>
      <c r="P544">
        <v>6</v>
      </c>
      <c r="Q544" t="s">
        <v>2669</v>
      </c>
      <c r="R544" t="s">
        <v>2670</v>
      </c>
      <c r="S544" t="s">
        <v>2673</v>
      </c>
    </row>
    <row r="545" spans="1:19" x14ac:dyDescent="0.25">
      <c r="A545" t="s">
        <v>1509</v>
      </c>
      <c r="B545" t="s">
        <v>1510</v>
      </c>
      <c r="C545" t="s">
        <v>58</v>
      </c>
      <c r="D545" t="s">
        <v>67</v>
      </c>
      <c r="E545" t="s">
        <v>37</v>
      </c>
      <c r="F545" t="s">
        <v>28</v>
      </c>
      <c r="G545" t="s">
        <v>29</v>
      </c>
      <c r="H545">
        <v>34</v>
      </c>
      <c r="I545" t="s">
        <v>1511</v>
      </c>
      <c r="J545">
        <v>2012</v>
      </c>
      <c r="K545" t="s">
        <v>3215</v>
      </c>
      <c r="L545" s="2">
        <v>7.0000000000000007E-2</v>
      </c>
      <c r="M545" t="s">
        <v>31</v>
      </c>
      <c r="N545" t="s">
        <v>86</v>
      </c>
      <c r="P545">
        <v>12</v>
      </c>
      <c r="Q545" t="s">
        <v>2669</v>
      </c>
      <c r="R545" t="s">
        <v>2673</v>
      </c>
      <c r="S545" t="s">
        <v>2673</v>
      </c>
    </row>
    <row r="546" spans="1:19" x14ac:dyDescent="0.25">
      <c r="A546" t="s">
        <v>1512</v>
      </c>
      <c r="B546" t="s">
        <v>1513</v>
      </c>
      <c r="C546" t="s">
        <v>35</v>
      </c>
      <c r="D546" t="s">
        <v>67</v>
      </c>
      <c r="E546" t="s">
        <v>37</v>
      </c>
      <c r="F546" t="s">
        <v>19</v>
      </c>
      <c r="G546" t="s">
        <v>29</v>
      </c>
      <c r="H546">
        <v>29</v>
      </c>
      <c r="I546" t="s">
        <v>1514</v>
      </c>
      <c r="J546">
        <v>2017</v>
      </c>
      <c r="K546" t="s">
        <v>3216</v>
      </c>
      <c r="L546" s="2">
        <v>0.2</v>
      </c>
      <c r="M546" t="s">
        <v>21</v>
      </c>
      <c r="N546" t="s">
        <v>101</v>
      </c>
      <c r="P546">
        <v>7</v>
      </c>
      <c r="Q546" t="s">
        <v>2669</v>
      </c>
      <c r="R546" t="s">
        <v>2670</v>
      </c>
      <c r="S546" t="s">
        <v>2670</v>
      </c>
    </row>
    <row r="547" spans="1:19" x14ac:dyDescent="0.25">
      <c r="A547" t="s">
        <v>1515</v>
      </c>
      <c r="B547" t="s">
        <v>1516</v>
      </c>
      <c r="C547" t="s">
        <v>47</v>
      </c>
      <c r="D547" t="s">
        <v>67</v>
      </c>
      <c r="E547" t="s">
        <v>37</v>
      </c>
      <c r="F547" t="s">
        <v>19</v>
      </c>
      <c r="G547" t="s">
        <v>29</v>
      </c>
      <c r="H547">
        <v>45</v>
      </c>
      <c r="I547" t="s">
        <v>1517</v>
      </c>
      <c r="J547">
        <v>2020</v>
      </c>
      <c r="K547" t="s">
        <v>3217</v>
      </c>
      <c r="L547" s="2">
        <v>0</v>
      </c>
      <c r="M547" t="s">
        <v>31</v>
      </c>
      <c r="N547" t="s">
        <v>129</v>
      </c>
      <c r="P547">
        <v>4</v>
      </c>
      <c r="Q547" t="s">
        <v>2672</v>
      </c>
      <c r="R547" t="s">
        <v>2670</v>
      </c>
      <c r="S547" t="s">
        <v>2670</v>
      </c>
    </row>
    <row r="548" spans="1:19" x14ac:dyDescent="0.25">
      <c r="A548" t="s">
        <v>342</v>
      </c>
      <c r="B548" t="s">
        <v>1518</v>
      </c>
      <c r="C548" t="s">
        <v>141</v>
      </c>
      <c r="D548" t="s">
        <v>36</v>
      </c>
      <c r="E548" t="s">
        <v>37</v>
      </c>
      <c r="F548" t="s">
        <v>19</v>
      </c>
      <c r="G548" t="s">
        <v>38</v>
      </c>
      <c r="H548">
        <v>52</v>
      </c>
      <c r="I548" t="s">
        <v>1519</v>
      </c>
      <c r="J548">
        <v>2019</v>
      </c>
      <c r="K548" t="s">
        <v>3218</v>
      </c>
      <c r="L548" s="2">
        <v>0</v>
      </c>
      <c r="M548" t="s">
        <v>21</v>
      </c>
      <c r="N548" t="s">
        <v>49</v>
      </c>
      <c r="P548">
        <v>4</v>
      </c>
      <c r="Q548" t="s">
        <v>2672</v>
      </c>
      <c r="R548" t="s">
        <v>2670</v>
      </c>
      <c r="S548" t="s">
        <v>2673</v>
      </c>
    </row>
    <row r="549" spans="1:19" x14ac:dyDescent="0.25">
      <c r="A549" t="s">
        <v>1520</v>
      </c>
      <c r="B549" t="s">
        <v>1521</v>
      </c>
      <c r="C549" t="s">
        <v>78</v>
      </c>
      <c r="D549" t="s">
        <v>79</v>
      </c>
      <c r="E549" t="s">
        <v>37</v>
      </c>
      <c r="F549" t="s">
        <v>19</v>
      </c>
      <c r="G549" t="s">
        <v>38</v>
      </c>
      <c r="H549">
        <v>48</v>
      </c>
      <c r="I549" t="s">
        <v>1522</v>
      </c>
      <c r="J549">
        <v>2014</v>
      </c>
      <c r="K549" t="s">
        <v>3219</v>
      </c>
      <c r="L549" s="2">
        <v>0</v>
      </c>
      <c r="M549" t="s">
        <v>21</v>
      </c>
      <c r="N549" t="s">
        <v>40</v>
      </c>
      <c r="P549">
        <v>10</v>
      </c>
      <c r="Q549" t="s">
        <v>2672</v>
      </c>
      <c r="R549" t="s">
        <v>2670</v>
      </c>
      <c r="S549" t="s">
        <v>2670</v>
      </c>
    </row>
    <row r="550" spans="1:19" x14ac:dyDescent="0.25">
      <c r="A550" t="s">
        <v>1523</v>
      </c>
      <c r="B550" t="s">
        <v>1524</v>
      </c>
      <c r="C550" t="s">
        <v>275</v>
      </c>
      <c r="D550" t="s">
        <v>79</v>
      </c>
      <c r="E550" t="s">
        <v>37</v>
      </c>
      <c r="F550" t="s">
        <v>19</v>
      </c>
      <c r="G550" t="s">
        <v>98</v>
      </c>
      <c r="H550">
        <v>48</v>
      </c>
      <c r="I550" t="s">
        <v>1525</v>
      </c>
      <c r="J550">
        <v>2009</v>
      </c>
      <c r="K550" t="s">
        <v>3220</v>
      </c>
      <c r="L550" s="2">
        <v>0</v>
      </c>
      <c r="M550" t="s">
        <v>21</v>
      </c>
      <c r="N550" t="s">
        <v>22</v>
      </c>
      <c r="P550">
        <v>15</v>
      </c>
      <c r="Q550" t="s">
        <v>2672</v>
      </c>
      <c r="R550" t="s">
        <v>2673</v>
      </c>
      <c r="S550" t="s">
        <v>2670</v>
      </c>
    </row>
    <row r="551" spans="1:19" x14ac:dyDescent="0.25">
      <c r="A551" t="s">
        <v>1526</v>
      </c>
      <c r="B551" t="s">
        <v>1527</v>
      </c>
      <c r="C551" t="s">
        <v>91</v>
      </c>
      <c r="D551" t="s">
        <v>92</v>
      </c>
      <c r="E551" t="s">
        <v>54</v>
      </c>
      <c r="F551" t="s">
        <v>28</v>
      </c>
      <c r="G551" t="s">
        <v>29</v>
      </c>
      <c r="H551">
        <v>41</v>
      </c>
      <c r="I551" s="1">
        <v>41739</v>
      </c>
      <c r="J551">
        <v>2014</v>
      </c>
      <c r="K551" t="s">
        <v>3221</v>
      </c>
      <c r="L551" s="2">
        <v>0.35</v>
      </c>
      <c r="M551" t="s">
        <v>31</v>
      </c>
      <c r="N551" t="s">
        <v>32</v>
      </c>
      <c r="P551">
        <v>10</v>
      </c>
      <c r="Q551" t="s">
        <v>2669</v>
      </c>
      <c r="R551" t="s">
        <v>2670</v>
      </c>
      <c r="S551" t="s">
        <v>2670</v>
      </c>
    </row>
    <row r="552" spans="1:19" x14ac:dyDescent="0.25">
      <c r="A552" t="s">
        <v>1528</v>
      </c>
      <c r="B552" t="s">
        <v>1529</v>
      </c>
      <c r="C552" t="s">
        <v>123</v>
      </c>
      <c r="D552" t="s">
        <v>79</v>
      </c>
      <c r="E552" t="s">
        <v>18</v>
      </c>
      <c r="F552" t="s">
        <v>28</v>
      </c>
      <c r="G552" t="s">
        <v>98</v>
      </c>
      <c r="H552">
        <v>41</v>
      </c>
      <c r="I552" t="s">
        <v>1530</v>
      </c>
      <c r="J552">
        <v>2012</v>
      </c>
      <c r="K552" t="s">
        <v>3222</v>
      </c>
      <c r="L552" s="2">
        <v>0</v>
      </c>
      <c r="M552" t="s">
        <v>21</v>
      </c>
      <c r="N552" t="s">
        <v>63</v>
      </c>
      <c r="P552">
        <v>12</v>
      </c>
      <c r="Q552" t="s">
        <v>2672</v>
      </c>
      <c r="R552" t="s">
        <v>2673</v>
      </c>
      <c r="S552" t="s">
        <v>2670</v>
      </c>
    </row>
    <row r="553" spans="1:19" x14ac:dyDescent="0.25">
      <c r="A553" t="s">
        <v>1531</v>
      </c>
      <c r="B553" t="s">
        <v>1532</v>
      </c>
      <c r="C553" t="s">
        <v>123</v>
      </c>
      <c r="D553" t="s">
        <v>79</v>
      </c>
      <c r="E553" t="s">
        <v>18</v>
      </c>
      <c r="F553" t="s">
        <v>28</v>
      </c>
      <c r="G553" t="s">
        <v>29</v>
      </c>
      <c r="H553">
        <v>55</v>
      </c>
      <c r="I553" t="s">
        <v>1533</v>
      </c>
      <c r="J553">
        <v>2011</v>
      </c>
      <c r="K553" t="s">
        <v>3223</v>
      </c>
      <c r="L553" s="2">
        <v>0</v>
      </c>
      <c r="M553" t="s">
        <v>31</v>
      </c>
      <c r="N553" t="s">
        <v>86</v>
      </c>
      <c r="P553">
        <v>13</v>
      </c>
      <c r="Q553" t="s">
        <v>2672</v>
      </c>
      <c r="R553" t="s">
        <v>2673</v>
      </c>
      <c r="S553" t="s">
        <v>2673</v>
      </c>
    </row>
    <row r="554" spans="1:19" x14ac:dyDescent="0.25">
      <c r="A554" t="s">
        <v>1534</v>
      </c>
      <c r="B554" t="s">
        <v>1535</v>
      </c>
      <c r="C554" t="s">
        <v>194</v>
      </c>
      <c r="D554" t="s">
        <v>75</v>
      </c>
      <c r="E554" t="s">
        <v>27</v>
      </c>
      <c r="F554" t="s">
        <v>28</v>
      </c>
      <c r="G554" t="s">
        <v>20</v>
      </c>
      <c r="H554">
        <v>45</v>
      </c>
      <c r="I554" t="s">
        <v>1536</v>
      </c>
      <c r="J554">
        <v>2015</v>
      </c>
      <c r="K554" t="s">
        <v>3224</v>
      </c>
      <c r="L554" s="2">
        <v>0</v>
      </c>
      <c r="M554" t="s">
        <v>21</v>
      </c>
      <c r="N554" t="s">
        <v>101</v>
      </c>
      <c r="P554">
        <v>8</v>
      </c>
      <c r="Q554" t="s">
        <v>2672</v>
      </c>
      <c r="R554" t="s">
        <v>2670</v>
      </c>
      <c r="S554" t="s">
        <v>2670</v>
      </c>
    </row>
    <row r="555" spans="1:19" x14ac:dyDescent="0.25">
      <c r="A555" t="s">
        <v>1537</v>
      </c>
      <c r="B555" t="s">
        <v>1538</v>
      </c>
      <c r="C555" t="s">
        <v>35</v>
      </c>
      <c r="D555" t="s">
        <v>36</v>
      </c>
      <c r="E555" t="s">
        <v>54</v>
      </c>
      <c r="F555" t="s">
        <v>19</v>
      </c>
      <c r="G555" t="s">
        <v>29</v>
      </c>
      <c r="H555">
        <v>53</v>
      </c>
      <c r="I555" t="s">
        <v>1539</v>
      </c>
      <c r="J555">
        <v>2002</v>
      </c>
      <c r="K555" t="s">
        <v>3225</v>
      </c>
      <c r="L555" s="2">
        <v>0.2</v>
      </c>
      <c r="M555" t="s">
        <v>31</v>
      </c>
      <c r="N555" t="s">
        <v>32</v>
      </c>
      <c r="P555">
        <v>22</v>
      </c>
      <c r="Q555" t="s">
        <v>2669</v>
      </c>
      <c r="R555" t="s">
        <v>2673</v>
      </c>
      <c r="S555" t="s">
        <v>2673</v>
      </c>
    </row>
    <row r="556" spans="1:19" x14ac:dyDescent="0.25">
      <c r="A556" t="s">
        <v>1540</v>
      </c>
      <c r="B556" t="s">
        <v>1541</v>
      </c>
      <c r="C556" t="s">
        <v>568</v>
      </c>
      <c r="D556" t="s">
        <v>17</v>
      </c>
      <c r="E556" t="s">
        <v>54</v>
      </c>
      <c r="F556" t="s">
        <v>28</v>
      </c>
      <c r="G556" t="s">
        <v>98</v>
      </c>
      <c r="H556">
        <v>49</v>
      </c>
      <c r="I556" t="s">
        <v>1542</v>
      </c>
      <c r="J556">
        <v>2016</v>
      </c>
      <c r="K556" t="s">
        <v>3226</v>
      </c>
      <c r="L556" s="2">
        <v>0</v>
      </c>
      <c r="M556" t="s">
        <v>106</v>
      </c>
      <c r="N556" t="s">
        <v>113</v>
      </c>
      <c r="P556">
        <v>8</v>
      </c>
      <c r="Q556" t="s">
        <v>2672</v>
      </c>
      <c r="R556" t="s">
        <v>2670</v>
      </c>
      <c r="S556" t="s">
        <v>2673</v>
      </c>
    </row>
    <row r="557" spans="1:19" x14ac:dyDescent="0.25">
      <c r="A557" t="s">
        <v>1543</v>
      </c>
      <c r="B557" t="s">
        <v>1544</v>
      </c>
      <c r="C557" t="s">
        <v>16</v>
      </c>
      <c r="D557" t="s">
        <v>36</v>
      </c>
      <c r="E557" t="s">
        <v>54</v>
      </c>
      <c r="F557" t="s">
        <v>19</v>
      </c>
      <c r="G557" t="s">
        <v>98</v>
      </c>
      <c r="H557">
        <v>55</v>
      </c>
      <c r="I557" s="1">
        <v>42888</v>
      </c>
      <c r="J557">
        <v>2017</v>
      </c>
      <c r="K557" t="s">
        <v>3227</v>
      </c>
      <c r="L557" s="2">
        <v>0.12</v>
      </c>
      <c r="M557" t="s">
        <v>21</v>
      </c>
      <c r="N557" t="s">
        <v>49</v>
      </c>
      <c r="P557">
        <v>7</v>
      </c>
      <c r="Q557" t="s">
        <v>2669</v>
      </c>
      <c r="R557" t="s">
        <v>2670</v>
      </c>
      <c r="S557" t="s">
        <v>2670</v>
      </c>
    </row>
    <row r="558" spans="1:19" x14ac:dyDescent="0.25">
      <c r="A558" t="s">
        <v>1545</v>
      </c>
      <c r="B558" t="s">
        <v>1546</v>
      </c>
      <c r="C558" t="s">
        <v>52</v>
      </c>
      <c r="D558" t="s">
        <v>53</v>
      </c>
      <c r="E558" t="s">
        <v>37</v>
      </c>
      <c r="F558" t="s">
        <v>19</v>
      </c>
      <c r="G558" t="s">
        <v>29</v>
      </c>
      <c r="H558">
        <v>45</v>
      </c>
      <c r="I558" t="s">
        <v>1547</v>
      </c>
      <c r="J558">
        <v>2000</v>
      </c>
      <c r="K558" t="s">
        <v>3228</v>
      </c>
      <c r="L558" s="2">
        <v>0</v>
      </c>
      <c r="M558" t="s">
        <v>21</v>
      </c>
      <c r="N558" t="s">
        <v>40</v>
      </c>
      <c r="P558">
        <v>24</v>
      </c>
      <c r="Q558" t="s">
        <v>2672</v>
      </c>
      <c r="R558" t="s">
        <v>2673</v>
      </c>
      <c r="S558" t="s">
        <v>2673</v>
      </c>
    </row>
    <row r="559" spans="1:19" x14ac:dyDescent="0.25">
      <c r="A559" t="s">
        <v>321</v>
      </c>
      <c r="B559" t="s">
        <v>1548</v>
      </c>
      <c r="C559" t="s">
        <v>194</v>
      </c>
      <c r="D559" t="s">
        <v>75</v>
      </c>
      <c r="E559" t="s">
        <v>18</v>
      </c>
      <c r="F559" t="s">
        <v>19</v>
      </c>
      <c r="G559" t="s">
        <v>98</v>
      </c>
      <c r="H559">
        <v>52</v>
      </c>
      <c r="I559" t="s">
        <v>1549</v>
      </c>
      <c r="J559">
        <v>2021</v>
      </c>
      <c r="K559" t="s">
        <v>3229</v>
      </c>
      <c r="L559" s="2">
        <v>0</v>
      </c>
      <c r="M559" t="s">
        <v>106</v>
      </c>
      <c r="N559" t="s">
        <v>268</v>
      </c>
      <c r="P559">
        <v>3</v>
      </c>
      <c r="Q559" t="s">
        <v>2672</v>
      </c>
      <c r="R559" t="s">
        <v>2670</v>
      </c>
      <c r="S559" t="s">
        <v>2670</v>
      </c>
    </row>
    <row r="560" spans="1:19" x14ac:dyDescent="0.25">
      <c r="A560" t="s">
        <v>1550</v>
      </c>
      <c r="B560" t="s">
        <v>1551</v>
      </c>
      <c r="C560" t="s">
        <v>141</v>
      </c>
      <c r="D560" t="s">
        <v>92</v>
      </c>
      <c r="E560" t="s">
        <v>27</v>
      </c>
      <c r="F560" t="s">
        <v>19</v>
      </c>
      <c r="G560" t="s">
        <v>38</v>
      </c>
      <c r="H560">
        <v>33</v>
      </c>
      <c r="I560" t="s">
        <v>1552</v>
      </c>
      <c r="J560">
        <v>2020</v>
      </c>
      <c r="K560" t="s">
        <v>3230</v>
      </c>
      <c r="L560" s="2">
        <v>0</v>
      </c>
      <c r="M560" t="s">
        <v>21</v>
      </c>
      <c r="N560" t="s">
        <v>40</v>
      </c>
      <c r="P560">
        <v>4</v>
      </c>
      <c r="Q560" t="s">
        <v>2672</v>
      </c>
      <c r="R560" t="s">
        <v>2670</v>
      </c>
      <c r="S560" t="s">
        <v>2670</v>
      </c>
    </row>
    <row r="561" spans="1:19" x14ac:dyDescent="0.25">
      <c r="A561" t="s">
        <v>701</v>
      </c>
      <c r="B561" t="s">
        <v>1553</v>
      </c>
      <c r="C561" t="s">
        <v>472</v>
      </c>
      <c r="D561" t="s">
        <v>17</v>
      </c>
      <c r="E561" t="s">
        <v>54</v>
      </c>
      <c r="F561" t="s">
        <v>19</v>
      </c>
      <c r="G561" t="s">
        <v>98</v>
      </c>
      <c r="H561">
        <v>59</v>
      </c>
      <c r="I561" t="s">
        <v>1554</v>
      </c>
      <c r="J561">
        <v>2014</v>
      </c>
      <c r="K561" t="s">
        <v>3231</v>
      </c>
      <c r="L561" s="2">
        <v>0</v>
      </c>
      <c r="M561" t="s">
        <v>21</v>
      </c>
      <c r="N561" t="s">
        <v>22</v>
      </c>
      <c r="P561">
        <v>10</v>
      </c>
      <c r="Q561" t="s">
        <v>2672</v>
      </c>
      <c r="R561" t="s">
        <v>2670</v>
      </c>
      <c r="S561" t="s">
        <v>2673</v>
      </c>
    </row>
    <row r="562" spans="1:19" x14ac:dyDescent="0.25">
      <c r="A562" t="s">
        <v>1555</v>
      </c>
      <c r="B562" t="s">
        <v>1556</v>
      </c>
      <c r="C562" t="s">
        <v>58</v>
      </c>
      <c r="D562" t="s">
        <v>67</v>
      </c>
      <c r="E562" t="s">
        <v>54</v>
      </c>
      <c r="F562" t="s">
        <v>19</v>
      </c>
      <c r="G562" t="s">
        <v>29</v>
      </c>
      <c r="H562">
        <v>50</v>
      </c>
      <c r="I562" s="1">
        <v>40977</v>
      </c>
      <c r="J562">
        <v>2012</v>
      </c>
      <c r="K562" t="s">
        <v>3232</v>
      </c>
      <c r="L562" s="2">
        <v>0.08</v>
      </c>
      <c r="M562" t="s">
        <v>21</v>
      </c>
      <c r="N562" t="s">
        <v>69</v>
      </c>
      <c r="P562">
        <v>12</v>
      </c>
      <c r="Q562" t="s">
        <v>2669</v>
      </c>
      <c r="R562" t="s">
        <v>2673</v>
      </c>
      <c r="S562" t="s">
        <v>2670</v>
      </c>
    </row>
    <row r="563" spans="1:19" x14ac:dyDescent="0.25">
      <c r="A563" t="s">
        <v>1557</v>
      </c>
      <c r="B563" t="s">
        <v>1558</v>
      </c>
      <c r="C563" t="s">
        <v>35</v>
      </c>
      <c r="D563" t="s">
        <v>53</v>
      </c>
      <c r="E563" t="s">
        <v>27</v>
      </c>
      <c r="F563" t="s">
        <v>19</v>
      </c>
      <c r="G563" t="s">
        <v>38</v>
      </c>
      <c r="H563">
        <v>61</v>
      </c>
      <c r="I563" t="s">
        <v>1559</v>
      </c>
      <c r="J563">
        <v>2021</v>
      </c>
      <c r="K563" t="s">
        <v>3233</v>
      </c>
      <c r="L563" s="2">
        <v>0.26</v>
      </c>
      <c r="M563" t="s">
        <v>21</v>
      </c>
      <c r="N563" t="s">
        <v>22</v>
      </c>
      <c r="P563">
        <v>3</v>
      </c>
      <c r="Q563" t="s">
        <v>2669</v>
      </c>
      <c r="R563" t="s">
        <v>2670</v>
      </c>
      <c r="S563" t="s">
        <v>2670</v>
      </c>
    </row>
    <row r="564" spans="1:19" x14ac:dyDescent="0.25">
      <c r="A564" t="s">
        <v>1560</v>
      </c>
      <c r="B564" t="s">
        <v>1561</v>
      </c>
      <c r="C564" t="s">
        <v>35</v>
      </c>
      <c r="D564" t="s">
        <v>79</v>
      </c>
      <c r="E564" t="s">
        <v>54</v>
      </c>
      <c r="F564" t="s">
        <v>19</v>
      </c>
      <c r="G564" t="s">
        <v>98</v>
      </c>
      <c r="H564">
        <v>27</v>
      </c>
      <c r="I564" s="1">
        <v>43293</v>
      </c>
      <c r="J564">
        <v>2018</v>
      </c>
      <c r="K564" t="s">
        <v>3234</v>
      </c>
      <c r="L564" s="2">
        <v>0.17</v>
      </c>
      <c r="M564" t="s">
        <v>21</v>
      </c>
      <c r="N564" t="s">
        <v>69</v>
      </c>
      <c r="P564">
        <v>5</v>
      </c>
      <c r="Q564" t="s">
        <v>2669</v>
      </c>
      <c r="R564" t="s">
        <v>2670</v>
      </c>
      <c r="S564" t="s">
        <v>2670</v>
      </c>
    </row>
    <row r="565" spans="1:19" x14ac:dyDescent="0.25">
      <c r="A565" t="s">
        <v>1562</v>
      </c>
      <c r="B565" t="s">
        <v>1563</v>
      </c>
      <c r="C565" t="s">
        <v>16</v>
      </c>
      <c r="D565" t="s">
        <v>92</v>
      </c>
      <c r="E565" t="s">
        <v>37</v>
      </c>
      <c r="F565" t="s">
        <v>19</v>
      </c>
      <c r="G565" t="s">
        <v>29</v>
      </c>
      <c r="H565">
        <v>35</v>
      </c>
      <c r="I565" t="s">
        <v>1564</v>
      </c>
      <c r="J565">
        <v>2014</v>
      </c>
      <c r="K565" t="s">
        <v>3235</v>
      </c>
      <c r="L565" s="2">
        <v>0.14000000000000001</v>
      </c>
      <c r="M565" t="s">
        <v>21</v>
      </c>
      <c r="N565" t="s">
        <v>49</v>
      </c>
      <c r="P565">
        <v>10</v>
      </c>
      <c r="Q565" t="s">
        <v>2669</v>
      </c>
      <c r="R565" t="s">
        <v>2670</v>
      </c>
      <c r="S565" t="s">
        <v>2673</v>
      </c>
    </row>
    <row r="566" spans="1:19" x14ac:dyDescent="0.25">
      <c r="A566" t="s">
        <v>1223</v>
      </c>
      <c r="B566" t="s">
        <v>1565</v>
      </c>
      <c r="C566" t="s">
        <v>61</v>
      </c>
      <c r="D566" t="s">
        <v>53</v>
      </c>
      <c r="E566" t="s">
        <v>54</v>
      </c>
      <c r="F566" t="s">
        <v>28</v>
      </c>
      <c r="G566" t="s">
        <v>29</v>
      </c>
      <c r="H566">
        <v>40</v>
      </c>
      <c r="I566" t="s">
        <v>1566</v>
      </c>
      <c r="J566">
        <v>2016</v>
      </c>
      <c r="K566" t="s">
        <v>3236</v>
      </c>
      <c r="L566" s="2">
        <v>0</v>
      </c>
      <c r="M566" t="s">
        <v>21</v>
      </c>
      <c r="N566" t="s">
        <v>63</v>
      </c>
      <c r="P566">
        <v>7</v>
      </c>
      <c r="Q566" t="s">
        <v>2672</v>
      </c>
      <c r="R566" t="s">
        <v>2670</v>
      </c>
      <c r="S566" t="s">
        <v>2670</v>
      </c>
    </row>
    <row r="567" spans="1:19" x14ac:dyDescent="0.25">
      <c r="A567" t="s">
        <v>1567</v>
      </c>
      <c r="B567" t="s">
        <v>1568</v>
      </c>
      <c r="C567" t="s">
        <v>164</v>
      </c>
      <c r="D567" t="s">
        <v>75</v>
      </c>
      <c r="E567" t="s">
        <v>54</v>
      </c>
      <c r="F567" t="s">
        <v>19</v>
      </c>
      <c r="G567" t="s">
        <v>38</v>
      </c>
      <c r="H567">
        <v>30</v>
      </c>
      <c r="I567" t="s">
        <v>1569</v>
      </c>
      <c r="J567">
        <v>2017</v>
      </c>
      <c r="K567" t="s">
        <v>3237</v>
      </c>
      <c r="L567" s="2">
        <v>0</v>
      </c>
      <c r="M567" t="s">
        <v>21</v>
      </c>
      <c r="N567" t="s">
        <v>49</v>
      </c>
      <c r="P567">
        <v>7</v>
      </c>
      <c r="Q567" t="s">
        <v>2672</v>
      </c>
      <c r="R567" t="s">
        <v>2670</v>
      </c>
      <c r="S567" t="s">
        <v>2670</v>
      </c>
    </row>
    <row r="568" spans="1:19" x14ac:dyDescent="0.25">
      <c r="A568" t="s">
        <v>1570</v>
      </c>
      <c r="B568" t="s">
        <v>1571</v>
      </c>
      <c r="C568" t="s">
        <v>209</v>
      </c>
      <c r="D568" t="s">
        <v>79</v>
      </c>
      <c r="E568" t="s">
        <v>27</v>
      </c>
      <c r="F568" t="s">
        <v>28</v>
      </c>
      <c r="G568" t="s">
        <v>29</v>
      </c>
      <c r="H568">
        <v>60</v>
      </c>
      <c r="I568" t="s">
        <v>1572</v>
      </c>
      <c r="J568">
        <v>1992</v>
      </c>
      <c r="K568" t="s">
        <v>3238</v>
      </c>
      <c r="L568" s="2">
        <v>0</v>
      </c>
      <c r="M568" t="s">
        <v>31</v>
      </c>
      <c r="N568" t="s">
        <v>32</v>
      </c>
      <c r="P568">
        <v>32</v>
      </c>
      <c r="Q568" t="s">
        <v>2672</v>
      </c>
      <c r="R568" t="s">
        <v>2673</v>
      </c>
      <c r="S568" t="s">
        <v>2670</v>
      </c>
    </row>
    <row r="569" spans="1:19" x14ac:dyDescent="0.25">
      <c r="A569" t="s">
        <v>1573</v>
      </c>
      <c r="B569" t="s">
        <v>1574</v>
      </c>
      <c r="C569" t="s">
        <v>141</v>
      </c>
      <c r="D569" t="s">
        <v>53</v>
      </c>
      <c r="E569" t="s">
        <v>37</v>
      </c>
      <c r="F569" t="s">
        <v>28</v>
      </c>
      <c r="G569" t="s">
        <v>29</v>
      </c>
      <c r="H569">
        <v>55</v>
      </c>
      <c r="I569" s="1">
        <v>44235</v>
      </c>
      <c r="J569">
        <v>2021</v>
      </c>
      <c r="K569" t="s">
        <v>3239</v>
      </c>
      <c r="L569" s="2">
        <v>0</v>
      </c>
      <c r="M569" t="s">
        <v>21</v>
      </c>
      <c r="N569" t="s">
        <v>63</v>
      </c>
      <c r="P569">
        <v>3</v>
      </c>
      <c r="Q569" t="s">
        <v>2672</v>
      </c>
      <c r="R569" t="s">
        <v>2670</v>
      </c>
      <c r="S569" t="s">
        <v>2670</v>
      </c>
    </row>
    <row r="570" spans="1:19" x14ac:dyDescent="0.25">
      <c r="A570" t="s">
        <v>407</v>
      </c>
      <c r="B570" t="s">
        <v>1575</v>
      </c>
      <c r="C570" t="s">
        <v>47</v>
      </c>
      <c r="D570" t="s">
        <v>36</v>
      </c>
      <c r="E570" t="s">
        <v>37</v>
      </c>
      <c r="F570" t="s">
        <v>19</v>
      </c>
      <c r="G570" t="s">
        <v>29</v>
      </c>
      <c r="H570">
        <v>33</v>
      </c>
      <c r="I570" s="1">
        <v>42226</v>
      </c>
      <c r="J570">
        <v>2015</v>
      </c>
      <c r="K570" t="s">
        <v>3240</v>
      </c>
      <c r="L570" s="2">
        <v>0</v>
      </c>
      <c r="M570" t="s">
        <v>21</v>
      </c>
      <c r="N570" t="s">
        <v>63</v>
      </c>
      <c r="P570">
        <v>9</v>
      </c>
      <c r="Q570" t="s">
        <v>2672</v>
      </c>
      <c r="R570" t="s">
        <v>2670</v>
      </c>
      <c r="S570" t="s">
        <v>2670</v>
      </c>
    </row>
    <row r="571" spans="1:19" x14ac:dyDescent="0.25">
      <c r="A571" t="s">
        <v>1576</v>
      </c>
      <c r="B571" t="s">
        <v>1577</v>
      </c>
      <c r="C571" t="s">
        <v>349</v>
      </c>
      <c r="D571" t="s">
        <v>79</v>
      </c>
      <c r="E571" t="s">
        <v>37</v>
      </c>
      <c r="F571" t="s">
        <v>28</v>
      </c>
      <c r="G571" t="s">
        <v>98</v>
      </c>
      <c r="H571">
        <v>62</v>
      </c>
      <c r="I571" s="1">
        <v>34587</v>
      </c>
      <c r="J571">
        <v>1994</v>
      </c>
      <c r="K571" t="s">
        <v>3241</v>
      </c>
      <c r="L571" s="2">
        <v>0</v>
      </c>
      <c r="M571" t="s">
        <v>21</v>
      </c>
      <c r="N571" t="s">
        <v>63</v>
      </c>
      <c r="P571">
        <v>30</v>
      </c>
      <c r="Q571" t="s">
        <v>2672</v>
      </c>
      <c r="R571" t="s">
        <v>2673</v>
      </c>
      <c r="S571" t="s">
        <v>2673</v>
      </c>
    </row>
    <row r="572" spans="1:19" x14ac:dyDescent="0.25">
      <c r="A572" t="s">
        <v>1578</v>
      </c>
      <c r="B572" t="s">
        <v>1579</v>
      </c>
      <c r="C572" t="s">
        <v>275</v>
      </c>
      <c r="D572" t="s">
        <v>79</v>
      </c>
      <c r="E572" t="s">
        <v>18</v>
      </c>
      <c r="F572" t="s">
        <v>19</v>
      </c>
      <c r="G572" t="s">
        <v>29</v>
      </c>
      <c r="H572">
        <v>36</v>
      </c>
      <c r="I572" t="s">
        <v>1580</v>
      </c>
      <c r="J572">
        <v>2018</v>
      </c>
      <c r="K572" t="s">
        <v>3242</v>
      </c>
      <c r="L572" s="2">
        <v>0</v>
      </c>
      <c r="M572" t="s">
        <v>21</v>
      </c>
      <c r="N572" t="s">
        <v>101</v>
      </c>
      <c r="P572">
        <v>5</v>
      </c>
      <c r="Q572" t="s">
        <v>2672</v>
      </c>
      <c r="R572" t="s">
        <v>2670</v>
      </c>
      <c r="S572" t="s">
        <v>2670</v>
      </c>
    </row>
    <row r="573" spans="1:19" x14ac:dyDescent="0.25">
      <c r="A573" t="s">
        <v>1581</v>
      </c>
      <c r="B573" t="s">
        <v>1582</v>
      </c>
      <c r="C573" t="s">
        <v>141</v>
      </c>
      <c r="D573" t="s">
        <v>92</v>
      </c>
      <c r="E573" t="s">
        <v>27</v>
      </c>
      <c r="F573" t="s">
        <v>28</v>
      </c>
      <c r="G573" t="s">
        <v>20</v>
      </c>
      <c r="H573">
        <v>35</v>
      </c>
      <c r="I573" s="1">
        <v>43897</v>
      </c>
      <c r="J573">
        <v>2020</v>
      </c>
      <c r="K573" t="s">
        <v>3243</v>
      </c>
      <c r="L573" s="2">
        <v>0</v>
      </c>
      <c r="M573" t="s">
        <v>21</v>
      </c>
      <c r="N573" t="s">
        <v>101</v>
      </c>
      <c r="P573">
        <v>4</v>
      </c>
      <c r="Q573" t="s">
        <v>2672</v>
      </c>
      <c r="R573" t="s">
        <v>2670</v>
      </c>
      <c r="S573" t="s">
        <v>2670</v>
      </c>
    </row>
    <row r="574" spans="1:19" x14ac:dyDescent="0.25">
      <c r="A574" t="s">
        <v>1583</v>
      </c>
      <c r="B574" t="s">
        <v>1584</v>
      </c>
      <c r="C574" t="s">
        <v>91</v>
      </c>
      <c r="D574" t="s">
        <v>92</v>
      </c>
      <c r="E574" t="s">
        <v>54</v>
      </c>
      <c r="F574" t="s">
        <v>28</v>
      </c>
      <c r="G574" t="s">
        <v>29</v>
      </c>
      <c r="H574">
        <v>60</v>
      </c>
      <c r="I574" t="s">
        <v>1585</v>
      </c>
      <c r="J574">
        <v>2007</v>
      </c>
      <c r="K574" t="s">
        <v>3244</v>
      </c>
      <c r="L574" s="2">
        <v>0.37</v>
      </c>
      <c r="M574" t="s">
        <v>21</v>
      </c>
      <c r="N574" t="s">
        <v>63</v>
      </c>
      <c r="P574">
        <v>17</v>
      </c>
      <c r="Q574" t="s">
        <v>2669</v>
      </c>
      <c r="R574" t="s">
        <v>2673</v>
      </c>
      <c r="S574" t="s">
        <v>2673</v>
      </c>
    </row>
    <row r="575" spans="1:19" x14ac:dyDescent="0.25">
      <c r="A575" t="s">
        <v>1586</v>
      </c>
      <c r="B575" t="s">
        <v>1587</v>
      </c>
      <c r="C575" t="s">
        <v>16</v>
      </c>
      <c r="D575" t="s">
        <v>75</v>
      </c>
      <c r="E575" t="s">
        <v>37</v>
      </c>
      <c r="F575" t="s">
        <v>19</v>
      </c>
      <c r="G575" t="s">
        <v>98</v>
      </c>
      <c r="H575">
        <v>45</v>
      </c>
      <c r="I575" t="s">
        <v>1588</v>
      </c>
      <c r="J575">
        <v>2011</v>
      </c>
      <c r="K575" t="s">
        <v>3245</v>
      </c>
      <c r="L575" s="2">
        <v>0.14000000000000001</v>
      </c>
      <c r="M575" t="s">
        <v>21</v>
      </c>
      <c r="N575" t="s">
        <v>22</v>
      </c>
      <c r="P575">
        <v>13</v>
      </c>
      <c r="Q575" t="s">
        <v>2669</v>
      </c>
      <c r="R575" t="s">
        <v>2673</v>
      </c>
      <c r="S575" t="s">
        <v>2670</v>
      </c>
    </row>
    <row r="576" spans="1:19" x14ac:dyDescent="0.25">
      <c r="A576" t="s">
        <v>1589</v>
      </c>
      <c r="B576" t="s">
        <v>1590</v>
      </c>
      <c r="C576" t="s">
        <v>16</v>
      </c>
      <c r="D576" t="s">
        <v>67</v>
      </c>
      <c r="E576" t="s">
        <v>37</v>
      </c>
      <c r="F576" t="s">
        <v>19</v>
      </c>
      <c r="G576" t="s">
        <v>38</v>
      </c>
      <c r="H576">
        <v>48</v>
      </c>
      <c r="I576" t="s">
        <v>1591</v>
      </c>
      <c r="J576">
        <v>2010</v>
      </c>
      <c r="K576" t="s">
        <v>3246</v>
      </c>
      <c r="L576" s="2">
        <v>0.12</v>
      </c>
      <c r="M576" t="s">
        <v>21</v>
      </c>
      <c r="N576" t="s">
        <v>49</v>
      </c>
      <c r="P576">
        <v>14</v>
      </c>
      <c r="Q576" t="s">
        <v>2669</v>
      </c>
      <c r="R576" t="s">
        <v>2673</v>
      </c>
      <c r="S576" t="s">
        <v>2670</v>
      </c>
    </row>
    <row r="577" spans="1:19" x14ac:dyDescent="0.25">
      <c r="A577" t="s">
        <v>1209</v>
      </c>
      <c r="B577" t="s">
        <v>1592</v>
      </c>
      <c r="C577" t="s">
        <v>35</v>
      </c>
      <c r="D577" t="s">
        <v>92</v>
      </c>
      <c r="E577" t="s">
        <v>54</v>
      </c>
      <c r="F577" t="s">
        <v>19</v>
      </c>
      <c r="G577" t="s">
        <v>29</v>
      </c>
      <c r="H577">
        <v>36</v>
      </c>
      <c r="I577" t="s">
        <v>1593</v>
      </c>
      <c r="J577">
        <v>2010</v>
      </c>
      <c r="K577" t="s">
        <v>3247</v>
      </c>
      <c r="L577" s="2">
        <v>0.28000000000000003</v>
      </c>
      <c r="M577" t="s">
        <v>31</v>
      </c>
      <c r="N577" t="s">
        <v>32</v>
      </c>
      <c r="P577">
        <v>14</v>
      </c>
      <c r="Q577" t="s">
        <v>2669</v>
      </c>
      <c r="R577" t="s">
        <v>2673</v>
      </c>
      <c r="S577" t="s">
        <v>2673</v>
      </c>
    </row>
    <row r="578" spans="1:19" x14ac:dyDescent="0.25">
      <c r="A578" t="s">
        <v>1594</v>
      </c>
      <c r="B578" t="s">
        <v>1595</v>
      </c>
      <c r="C578" t="s">
        <v>16</v>
      </c>
      <c r="D578" t="s">
        <v>36</v>
      </c>
      <c r="E578" t="s">
        <v>37</v>
      </c>
      <c r="F578" t="s">
        <v>28</v>
      </c>
      <c r="G578" t="s">
        <v>98</v>
      </c>
      <c r="H578">
        <v>44</v>
      </c>
      <c r="I578" s="1">
        <v>43685</v>
      </c>
      <c r="J578">
        <v>2019</v>
      </c>
      <c r="K578" t="s">
        <v>3248</v>
      </c>
      <c r="L578" s="2">
        <v>0.15</v>
      </c>
      <c r="M578" t="s">
        <v>21</v>
      </c>
      <c r="N578" t="s">
        <v>69</v>
      </c>
      <c r="O578" t="s">
        <v>1596</v>
      </c>
      <c r="P578">
        <v>2</v>
      </c>
      <c r="Q578" t="s">
        <v>2669</v>
      </c>
      <c r="R578" t="s">
        <v>2670</v>
      </c>
      <c r="S578" t="s">
        <v>2673</v>
      </c>
    </row>
    <row r="579" spans="1:19" x14ac:dyDescent="0.25">
      <c r="A579" t="s">
        <v>1597</v>
      </c>
      <c r="B579" t="s">
        <v>1598</v>
      </c>
      <c r="C579" t="s">
        <v>58</v>
      </c>
      <c r="D579" t="s">
        <v>92</v>
      </c>
      <c r="E579" t="s">
        <v>27</v>
      </c>
      <c r="F579" t="s">
        <v>19</v>
      </c>
      <c r="G579" t="s">
        <v>29</v>
      </c>
      <c r="H579">
        <v>64</v>
      </c>
      <c r="I579" t="s">
        <v>1599</v>
      </c>
      <c r="J579">
        <v>2019</v>
      </c>
      <c r="K579" t="s">
        <v>3249</v>
      </c>
      <c r="L579" s="2">
        <v>0.06</v>
      </c>
      <c r="M579" t="s">
        <v>31</v>
      </c>
      <c r="N579" t="s">
        <v>86</v>
      </c>
      <c r="P579">
        <v>5</v>
      </c>
      <c r="Q579" t="s">
        <v>2669</v>
      </c>
      <c r="R579" t="s">
        <v>2670</v>
      </c>
      <c r="S579" t="s">
        <v>2673</v>
      </c>
    </row>
    <row r="580" spans="1:19" x14ac:dyDescent="0.25">
      <c r="A580" t="s">
        <v>1600</v>
      </c>
      <c r="B580" t="s">
        <v>1601</v>
      </c>
      <c r="C580" t="s">
        <v>35</v>
      </c>
      <c r="D580" t="s">
        <v>79</v>
      </c>
      <c r="E580" t="s">
        <v>37</v>
      </c>
      <c r="F580" t="s">
        <v>19</v>
      </c>
      <c r="G580" t="s">
        <v>29</v>
      </c>
      <c r="H580">
        <v>46</v>
      </c>
      <c r="I580" t="s">
        <v>1602</v>
      </c>
      <c r="J580">
        <v>2020</v>
      </c>
      <c r="K580" t="s">
        <v>3250</v>
      </c>
      <c r="L580" s="2">
        <v>0.16</v>
      </c>
      <c r="M580" t="s">
        <v>31</v>
      </c>
      <c r="N580" t="s">
        <v>153</v>
      </c>
      <c r="P580">
        <v>4</v>
      </c>
      <c r="Q580" t="s">
        <v>2669</v>
      </c>
      <c r="R580" t="s">
        <v>2670</v>
      </c>
      <c r="S580" t="s">
        <v>2673</v>
      </c>
    </row>
    <row r="581" spans="1:19" x14ac:dyDescent="0.25">
      <c r="A581" t="s">
        <v>1603</v>
      </c>
      <c r="B581" t="s">
        <v>1604</v>
      </c>
      <c r="C581" t="s">
        <v>52</v>
      </c>
      <c r="D581" t="s">
        <v>53</v>
      </c>
      <c r="E581" t="s">
        <v>27</v>
      </c>
      <c r="F581" t="s">
        <v>19</v>
      </c>
      <c r="G581" t="s">
        <v>29</v>
      </c>
      <c r="H581">
        <v>62</v>
      </c>
      <c r="I581" t="s">
        <v>1605</v>
      </c>
      <c r="J581">
        <v>2006</v>
      </c>
      <c r="K581" t="s">
        <v>3251</v>
      </c>
      <c r="L581" s="2">
        <v>0</v>
      </c>
      <c r="M581" t="s">
        <v>31</v>
      </c>
      <c r="N581" t="s">
        <v>32</v>
      </c>
      <c r="P581">
        <v>18</v>
      </c>
      <c r="Q581" t="s">
        <v>2672</v>
      </c>
      <c r="R581" t="s">
        <v>2673</v>
      </c>
      <c r="S581" t="s">
        <v>2670</v>
      </c>
    </row>
    <row r="582" spans="1:19" x14ac:dyDescent="0.25">
      <c r="A582" t="s">
        <v>1606</v>
      </c>
      <c r="B582" t="s">
        <v>1607</v>
      </c>
      <c r="C582" t="s">
        <v>141</v>
      </c>
      <c r="D582" t="s">
        <v>92</v>
      </c>
      <c r="E582" t="s">
        <v>18</v>
      </c>
      <c r="F582" t="s">
        <v>28</v>
      </c>
      <c r="G582" t="s">
        <v>98</v>
      </c>
      <c r="H582">
        <v>61</v>
      </c>
      <c r="I582" t="s">
        <v>729</v>
      </c>
      <c r="J582">
        <v>2008</v>
      </c>
      <c r="K582" t="s">
        <v>3252</v>
      </c>
      <c r="L582" s="2">
        <v>0</v>
      </c>
      <c r="M582" t="s">
        <v>106</v>
      </c>
      <c r="N582" t="s">
        <v>113</v>
      </c>
      <c r="P582">
        <v>16</v>
      </c>
      <c r="Q582" t="s">
        <v>2672</v>
      </c>
      <c r="R582" t="s">
        <v>2673</v>
      </c>
      <c r="S582" t="s">
        <v>2670</v>
      </c>
    </row>
    <row r="583" spans="1:19" x14ac:dyDescent="0.25">
      <c r="A583" t="s">
        <v>1608</v>
      </c>
      <c r="B583" t="s">
        <v>1609</v>
      </c>
      <c r="C583" t="s">
        <v>141</v>
      </c>
      <c r="D583" t="s">
        <v>92</v>
      </c>
      <c r="E583" t="s">
        <v>18</v>
      </c>
      <c r="F583" t="s">
        <v>28</v>
      </c>
      <c r="G583" t="s">
        <v>29</v>
      </c>
      <c r="H583">
        <v>65</v>
      </c>
      <c r="I583" t="s">
        <v>1610</v>
      </c>
      <c r="J583">
        <v>2001</v>
      </c>
      <c r="K583" t="s">
        <v>3253</v>
      </c>
      <c r="L583" s="2">
        <v>0</v>
      </c>
      <c r="M583" t="s">
        <v>31</v>
      </c>
      <c r="N583" t="s">
        <v>32</v>
      </c>
      <c r="P583">
        <v>23</v>
      </c>
      <c r="Q583" t="s">
        <v>2672</v>
      </c>
      <c r="R583" t="s">
        <v>2673</v>
      </c>
      <c r="S583" t="s">
        <v>2670</v>
      </c>
    </row>
    <row r="584" spans="1:19" x14ac:dyDescent="0.25">
      <c r="A584" t="s">
        <v>1611</v>
      </c>
      <c r="B584" t="s">
        <v>1612</v>
      </c>
      <c r="C584" t="s">
        <v>123</v>
      </c>
      <c r="D584" t="s">
        <v>79</v>
      </c>
      <c r="E584" t="s">
        <v>37</v>
      </c>
      <c r="F584" t="s">
        <v>28</v>
      </c>
      <c r="G584" t="s">
        <v>98</v>
      </c>
      <c r="H584">
        <v>54</v>
      </c>
      <c r="I584" t="s">
        <v>1613</v>
      </c>
      <c r="J584">
        <v>2012</v>
      </c>
      <c r="K584" t="s">
        <v>3254</v>
      </c>
      <c r="L584" s="2">
        <v>0</v>
      </c>
      <c r="M584" t="s">
        <v>106</v>
      </c>
      <c r="N584" t="s">
        <v>268</v>
      </c>
      <c r="P584">
        <v>12</v>
      </c>
      <c r="Q584" t="s">
        <v>2672</v>
      </c>
      <c r="R584" t="s">
        <v>2673</v>
      </c>
      <c r="S584" t="s">
        <v>2673</v>
      </c>
    </row>
    <row r="585" spans="1:19" x14ac:dyDescent="0.25">
      <c r="A585" t="s">
        <v>1614</v>
      </c>
      <c r="B585" t="s">
        <v>1615</v>
      </c>
      <c r="C585" t="s">
        <v>128</v>
      </c>
      <c r="D585" t="s">
        <v>79</v>
      </c>
      <c r="E585" t="s">
        <v>37</v>
      </c>
      <c r="F585" t="s">
        <v>28</v>
      </c>
      <c r="G585" t="s">
        <v>29</v>
      </c>
      <c r="H585">
        <v>46</v>
      </c>
      <c r="I585" t="s">
        <v>1616</v>
      </c>
      <c r="J585">
        <v>2011</v>
      </c>
      <c r="K585" t="s">
        <v>3255</v>
      </c>
      <c r="L585" s="2">
        <v>0.14000000000000001</v>
      </c>
      <c r="M585" t="s">
        <v>31</v>
      </c>
      <c r="N585" t="s">
        <v>153</v>
      </c>
      <c r="P585">
        <v>13</v>
      </c>
      <c r="Q585" t="s">
        <v>2669</v>
      </c>
      <c r="R585" t="s">
        <v>2673</v>
      </c>
      <c r="S585" t="s">
        <v>2673</v>
      </c>
    </row>
    <row r="586" spans="1:19" x14ac:dyDescent="0.25">
      <c r="A586" t="s">
        <v>1617</v>
      </c>
      <c r="B586" t="s">
        <v>1618</v>
      </c>
      <c r="C586" t="s">
        <v>43</v>
      </c>
      <c r="D586" t="s">
        <v>17</v>
      </c>
      <c r="E586" t="s">
        <v>54</v>
      </c>
      <c r="F586" t="s">
        <v>28</v>
      </c>
      <c r="G586" t="s">
        <v>98</v>
      </c>
      <c r="H586">
        <v>36</v>
      </c>
      <c r="I586" t="s">
        <v>1619</v>
      </c>
      <c r="J586">
        <v>2020</v>
      </c>
      <c r="K586" t="s">
        <v>2960</v>
      </c>
      <c r="L586" s="2">
        <v>7.0000000000000007E-2</v>
      </c>
      <c r="M586" t="s">
        <v>106</v>
      </c>
      <c r="N586" t="s">
        <v>107</v>
      </c>
      <c r="P586">
        <v>3</v>
      </c>
      <c r="Q586" t="s">
        <v>2672</v>
      </c>
      <c r="R586" t="s">
        <v>2670</v>
      </c>
      <c r="S586" t="s">
        <v>2673</v>
      </c>
    </row>
    <row r="587" spans="1:19" x14ac:dyDescent="0.25">
      <c r="A587" t="s">
        <v>1620</v>
      </c>
      <c r="B587" t="s">
        <v>1621</v>
      </c>
      <c r="C587" t="s">
        <v>58</v>
      </c>
      <c r="D587" t="s">
        <v>17</v>
      </c>
      <c r="E587" t="s">
        <v>54</v>
      </c>
      <c r="F587" t="s">
        <v>28</v>
      </c>
      <c r="G587" t="s">
        <v>29</v>
      </c>
      <c r="H587">
        <v>60</v>
      </c>
      <c r="I587" t="s">
        <v>1622</v>
      </c>
      <c r="J587">
        <v>2000</v>
      </c>
      <c r="K587" t="s">
        <v>3256</v>
      </c>
      <c r="L587" s="2">
        <v>7.0000000000000007E-2</v>
      </c>
      <c r="M587" t="s">
        <v>31</v>
      </c>
      <c r="N587" t="s">
        <v>153</v>
      </c>
      <c r="P587">
        <v>24</v>
      </c>
      <c r="Q587" t="s">
        <v>2669</v>
      </c>
      <c r="R587" t="s">
        <v>2673</v>
      </c>
      <c r="S587" t="s">
        <v>2673</v>
      </c>
    </row>
    <row r="588" spans="1:19" x14ac:dyDescent="0.25">
      <c r="A588" t="s">
        <v>1623</v>
      </c>
      <c r="B588" t="s">
        <v>1624</v>
      </c>
      <c r="C588" t="s">
        <v>216</v>
      </c>
      <c r="D588" t="s">
        <v>79</v>
      </c>
      <c r="E588" t="s">
        <v>18</v>
      </c>
      <c r="F588" t="s">
        <v>19</v>
      </c>
      <c r="G588" t="s">
        <v>29</v>
      </c>
      <c r="H588">
        <v>30</v>
      </c>
      <c r="I588" t="s">
        <v>1625</v>
      </c>
      <c r="J588">
        <v>2015</v>
      </c>
      <c r="K588" t="s">
        <v>3257</v>
      </c>
      <c r="L588" s="2">
        <v>0</v>
      </c>
      <c r="M588" t="s">
        <v>21</v>
      </c>
      <c r="N588" t="s">
        <v>101</v>
      </c>
      <c r="P588">
        <v>9</v>
      </c>
      <c r="Q588" t="s">
        <v>2672</v>
      </c>
      <c r="R588" t="s">
        <v>2670</v>
      </c>
      <c r="S588" t="s">
        <v>2673</v>
      </c>
    </row>
    <row r="589" spans="1:19" x14ac:dyDescent="0.25">
      <c r="A589" t="s">
        <v>1626</v>
      </c>
      <c r="B589" t="s">
        <v>1627</v>
      </c>
      <c r="C589" t="s">
        <v>141</v>
      </c>
      <c r="D589" t="s">
        <v>53</v>
      </c>
      <c r="E589" t="s">
        <v>54</v>
      </c>
      <c r="F589" t="s">
        <v>19</v>
      </c>
      <c r="G589" t="s">
        <v>98</v>
      </c>
      <c r="H589">
        <v>34</v>
      </c>
      <c r="I589" s="1">
        <v>41066</v>
      </c>
      <c r="J589">
        <v>2012</v>
      </c>
      <c r="K589" t="s">
        <v>3258</v>
      </c>
      <c r="L589" s="2">
        <v>0</v>
      </c>
      <c r="M589" t="s">
        <v>106</v>
      </c>
      <c r="N589" t="s">
        <v>107</v>
      </c>
      <c r="P589">
        <v>12</v>
      </c>
      <c r="Q589" t="s">
        <v>2672</v>
      </c>
      <c r="R589" t="s">
        <v>2673</v>
      </c>
      <c r="S589" t="s">
        <v>2670</v>
      </c>
    </row>
    <row r="590" spans="1:19" x14ac:dyDescent="0.25">
      <c r="A590" t="s">
        <v>1628</v>
      </c>
      <c r="B590" t="s">
        <v>1629</v>
      </c>
      <c r="C590" t="s">
        <v>592</v>
      </c>
      <c r="D590" t="s">
        <v>17</v>
      </c>
      <c r="E590" t="s">
        <v>27</v>
      </c>
      <c r="F590" t="s">
        <v>28</v>
      </c>
      <c r="G590" t="s">
        <v>38</v>
      </c>
      <c r="H590">
        <v>55</v>
      </c>
      <c r="I590" t="s">
        <v>1630</v>
      </c>
      <c r="J590">
        <v>2013</v>
      </c>
      <c r="K590" t="s">
        <v>3259</v>
      </c>
      <c r="L590" s="2">
        <v>0</v>
      </c>
      <c r="M590" t="s">
        <v>21</v>
      </c>
      <c r="N590" t="s">
        <v>63</v>
      </c>
      <c r="P590">
        <v>11</v>
      </c>
      <c r="Q590" t="s">
        <v>2672</v>
      </c>
      <c r="R590" t="s">
        <v>2673</v>
      </c>
      <c r="S590" t="s">
        <v>2673</v>
      </c>
    </row>
    <row r="591" spans="1:19" x14ac:dyDescent="0.25">
      <c r="A591" t="s">
        <v>1631</v>
      </c>
      <c r="B591" t="s">
        <v>1632</v>
      </c>
      <c r="C591" t="s">
        <v>123</v>
      </c>
      <c r="D591" t="s">
        <v>79</v>
      </c>
      <c r="E591" t="s">
        <v>18</v>
      </c>
      <c r="F591" t="s">
        <v>28</v>
      </c>
      <c r="G591" t="s">
        <v>29</v>
      </c>
      <c r="H591">
        <v>59</v>
      </c>
      <c r="I591" t="s">
        <v>1633</v>
      </c>
      <c r="J591">
        <v>2009</v>
      </c>
      <c r="K591" t="s">
        <v>3260</v>
      </c>
      <c r="L591" s="2">
        <v>0</v>
      </c>
      <c r="M591" t="s">
        <v>21</v>
      </c>
      <c r="N591" t="s">
        <v>63</v>
      </c>
      <c r="P591">
        <v>14</v>
      </c>
      <c r="Q591" t="s">
        <v>2672</v>
      </c>
      <c r="R591" t="s">
        <v>2673</v>
      </c>
      <c r="S591" t="s">
        <v>2670</v>
      </c>
    </row>
    <row r="592" spans="1:19" x14ac:dyDescent="0.25">
      <c r="A592" t="s">
        <v>1634</v>
      </c>
      <c r="B592" t="s">
        <v>1635</v>
      </c>
      <c r="C592" t="s">
        <v>35</v>
      </c>
      <c r="D592" t="s">
        <v>17</v>
      </c>
      <c r="E592" t="s">
        <v>27</v>
      </c>
      <c r="F592" t="s">
        <v>19</v>
      </c>
      <c r="G592" t="s">
        <v>98</v>
      </c>
      <c r="H592">
        <v>28</v>
      </c>
      <c r="I592" t="s">
        <v>1636</v>
      </c>
      <c r="J592">
        <v>2021</v>
      </c>
      <c r="K592" t="s">
        <v>3261</v>
      </c>
      <c r="L592" s="2">
        <v>0.23</v>
      </c>
      <c r="M592" t="s">
        <v>21</v>
      </c>
      <c r="N592" t="s">
        <v>63</v>
      </c>
      <c r="O592" t="s">
        <v>1637</v>
      </c>
      <c r="P592">
        <v>0</v>
      </c>
      <c r="Q592" t="s">
        <v>2669</v>
      </c>
      <c r="R592" t="s">
        <v>2670</v>
      </c>
      <c r="S592" t="s">
        <v>2673</v>
      </c>
    </row>
    <row r="593" spans="1:19" x14ac:dyDescent="0.25">
      <c r="A593" t="s">
        <v>1638</v>
      </c>
      <c r="B593" t="s">
        <v>1639</v>
      </c>
      <c r="C593" t="s">
        <v>91</v>
      </c>
      <c r="D593" t="s">
        <v>36</v>
      </c>
      <c r="E593" t="s">
        <v>54</v>
      </c>
      <c r="F593" t="s">
        <v>19</v>
      </c>
      <c r="G593" t="s">
        <v>38</v>
      </c>
      <c r="H593">
        <v>36</v>
      </c>
      <c r="I593" s="1">
        <v>41944</v>
      </c>
      <c r="J593">
        <v>2014</v>
      </c>
      <c r="K593" t="s">
        <v>3262</v>
      </c>
      <c r="L593" s="2">
        <v>0.39</v>
      </c>
      <c r="M593" t="s">
        <v>21</v>
      </c>
      <c r="N593" t="s">
        <v>40</v>
      </c>
      <c r="P593">
        <v>10</v>
      </c>
      <c r="Q593" t="s">
        <v>2669</v>
      </c>
      <c r="R593" t="s">
        <v>2670</v>
      </c>
      <c r="S593" t="s">
        <v>2673</v>
      </c>
    </row>
    <row r="594" spans="1:19" x14ac:dyDescent="0.25">
      <c r="A594" t="s">
        <v>1640</v>
      </c>
      <c r="B594" t="s">
        <v>1641</v>
      </c>
      <c r="C594" t="s">
        <v>16</v>
      </c>
      <c r="D594" t="s">
        <v>75</v>
      </c>
      <c r="E594" t="s">
        <v>54</v>
      </c>
      <c r="F594" t="s">
        <v>19</v>
      </c>
      <c r="G594" t="s">
        <v>98</v>
      </c>
      <c r="H594">
        <v>29</v>
      </c>
      <c r="I594" t="s">
        <v>1642</v>
      </c>
      <c r="J594">
        <v>2020</v>
      </c>
      <c r="K594" t="s">
        <v>3263</v>
      </c>
      <c r="L594" s="2">
        <v>0.11</v>
      </c>
      <c r="M594" t="s">
        <v>106</v>
      </c>
      <c r="N594" t="s">
        <v>107</v>
      </c>
      <c r="P594">
        <v>4</v>
      </c>
      <c r="Q594" t="s">
        <v>2669</v>
      </c>
      <c r="R594" t="s">
        <v>2670</v>
      </c>
      <c r="S594" t="s">
        <v>2673</v>
      </c>
    </row>
    <row r="595" spans="1:19" x14ac:dyDescent="0.25">
      <c r="A595" t="s">
        <v>1643</v>
      </c>
      <c r="B595" t="s">
        <v>1644</v>
      </c>
      <c r="C595" t="s">
        <v>35</v>
      </c>
      <c r="D595" t="s">
        <v>36</v>
      </c>
      <c r="E595" t="s">
        <v>37</v>
      </c>
      <c r="F595" t="s">
        <v>19</v>
      </c>
      <c r="G595" t="s">
        <v>29</v>
      </c>
      <c r="H595">
        <v>34</v>
      </c>
      <c r="I595" t="s">
        <v>1645</v>
      </c>
      <c r="J595">
        <v>2020</v>
      </c>
      <c r="K595" t="s">
        <v>3264</v>
      </c>
      <c r="L595" s="2">
        <v>0.18</v>
      </c>
      <c r="M595" t="s">
        <v>21</v>
      </c>
      <c r="N595" t="s">
        <v>22</v>
      </c>
      <c r="P595">
        <v>4</v>
      </c>
      <c r="Q595" t="s">
        <v>2669</v>
      </c>
      <c r="R595" t="s">
        <v>2670</v>
      </c>
      <c r="S595" t="s">
        <v>2670</v>
      </c>
    </row>
    <row r="596" spans="1:19" x14ac:dyDescent="0.25">
      <c r="A596" t="s">
        <v>1646</v>
      </c>
      <c r="B596" t="s">
        <v>1647</v>
      </c>
      <c r="C596" t="s">
        <v>91</v>
      </c>
      <c r="D596" t="s">
        <v>17</v>
      </c>
      <c r="E596" t="s">
        <v>27</v>
      </c>
      <c r="F596" t="s">
        <v>28</v>
      </c>
      <c r="G596" t="s">
        <v>29</v>
      </c>
      <c r="H596">
        <v>37</v>
      </c>
      <c r="I596" t="s">
        <v>1648</v>
      </c>
      <c r="J596">
        <v>2011</v>
      </c>
      <c r="K596" t="s">
        <v>3265</v>
      </c>
      <c r="L596" s="2">
        <v>0.31</v>
      </c>
      <c r="M596" t="s">
        <v>21</v>
      </c>
      <c r="N596" t="s">
        <v>101</v>
      </c>
      <c r="P596">
        <v>13</v>
      </c>
      <c r="Q596" t="s">
        <v>2669</v>
      </c>
      <c r="R596" t="s">
        <v>2673</v>
      </c>
      <c r="S596" t="s">
        <v>2670</v>
      </c>
    </row>
    <row r="597" spans="1:19" x14ac:dyDescent="0.25">
      <c r="A597" t="s">
        <v>1649</v>
      </c>
      <c r="B597" t="s">
        <v>1650</v>
      </c>
      <c r="C597" t="s">
        <v>194</v>
      </c>
      <c r="D597" t="s">
        <v>75</v>
      </c>
      <c r="E597" t="s">
        <v>27</v>
      </c>
      <c r="F597" t="s">
        <v>19</v>
      </c>
      <c r="G597" t="s">
        <v>29</v>
      </c>
      <c r="H597">
        <v>44</v>
      </c>
      <c r="I597" t="s">
        <v>1651</v>
      </c>
      <c r="J597">
        <v>2009</v>
      </c>
      <c r="K597" t="s">
        <v>3266</v>
      </c>
      <c r="L597" s="2">
        <v>0</v>
      </c>
      <c r="M597" t="s">
        <v>21</v>
      </c>
      <c r="N597" t="s">
        <v>22</v>
      </c>
      <c r="P597">
        <v>15</v>
      </c>
      <c r="Q597" t="s">
        <v>2672</v>
      </c>
      <c r="R597" t="s">
        <v>2673</v>
      </c>
      <c r="S597" t="s">
        <v>2670</v>
      </c>
    </row>
    <row r="598" spans="1:19" x14ac:dyDescent="0.25">
      <c r="A598" t="s">
        <v>1652</v>
      </c>
      <c r="B598" t="s">
        <v>1653</v>
      </c>
      <c r="C598" t="s">
        <v>252</v>
      </c>
      <c r="D598" t="s">
        <v>17</v>
      </c>
      <c r="E598" t="s">
        <v>54</v>
      </c>
      <c r="F598" t="s">
        <v>28</v>
      </c>
      <c r="G598" t="s">
        <v>29</v>
      </c>
      <c r="H598">
        <v>45</v>
      </c>
      <c r="I598" s="1">
        <v>36559</v>
      </c>
      <c r="J598">
        <v>2000</v>
      </c>
      <c r="K598" t="s">
        <v>3267</v>
      </c>
      <c r="L598" s="2">
        <v>0</v>
      </c>
      <c r="M598" t="s">
        <v>21</v>
      </c>
      <c r="N598" t="s">
        <v>22</v>
      </c>
      <c r="P598">
        <v>24</v>
      </c>
      <c r="Q598" t="s">
        <v>2672</v>
      </c>
      <c r="R598" t="s">
        <v>2673</v>
      </c>
      <c r="S598" t="s">
        <v>2670</v>
      </c>
    </row>
    <row r="599" spans="1:19" x14ac:dyDescent="0.25">
      <c r="A599" t="s">
        <v>1654</v>
      </c>
      <c r="B599" t="s">
        <v>1655</v>
      </c>
      <c r="C599" t="s">
        <v>16</v>
      </c>
      <c r="D599" t="s">
        <v>75</v>
      </c>
      <c r="E599" t="s">
        <v>18</v>
      </c>
      <c r="F599" t="s">
        <v>19</v>
      </c>
      <c r="G599" t="s">
        <v>29</v>
      </c>
      <c r="H599">
        <v>52</v>
      </c>
      <c r="I599" s="1">
        <v>42864</v>
      </c>
      <c r="J599">
        <v>2017</v>
      </c>
      <c r="K599" t="s">
        <v>3268</v>
      </c>
      <c r="L599" s="2">
        <v>0.13</v>
      </c>
      <c r="M599" t="s">
        <v>21</v>
      </c>
      <c r="N599" t="s">
        <v>69</v>
      </c>
      <c r="P599">
        <v>7</v>
      </c>
      <c r="Q599" t="s">
        <v>2669</v>
      </c>
      <c r="R599" t="s">
        <v>2670</v>
      </c>
      <c r="S599" t="s">
        <v>2673</v>
      </c>
    </row>
    <row r="600" spans="1:19" x14ac:dyDescent="0.25">
      <c r="A600" t="s">
        <v>394</v>
      </c>
      <c r="B600" t="s">
        <v>1656</v>
      </c>
      <c r="C600" t="s">
        <v>61</v>
      </c>
      <c r="D600" t="s">
        <v>67</v>
      </c>
      <c r="E600" t="s">
        <v>27</v>
      </c>
      <c r="F600" t="s">
        <v>19</v>
      </c>
      <c r="G600" t="s">
        <v>29</v>
      </c>
      <c r="H600">
        <v>40</v>
      </c>
      <c r="I600" s="1">
        <v>43263</v>
      </c>
      <c r="J600">
        <v>2018</v>
      </c>
      <c r="K600" t="s">
        <v>3269</v>
      </c>
      <c r="L600" s="2">
        <v>0</v>
      </c>
      <c r="M600" t="s">
        <v>21</v>
      </c>
      <c r="N600" t="s">
        <v>101</v>
      </c>
      <c r="P600">
        <v>5</v>
      </c>
      <c r="Q600" t="s">
        <v>2672</v>
      </c>
      <c r="R600" t="s">
        <v>2670</v>
      </c>
      <c r="S600" t="s">
        <v>2673</v>
      </c>
    </row>
    <row r="601" spans="1:19" x14ac:dyDescent="0.25">
      <c r="A601" t="s">
        <v>1657</v>
      </c>
      <c r="B601" t="s">
        <v>1658</v>
      </c>
      <c r="C601" t="s">
        <v>58</v>
      </c>
      <c r="D601" t="s">
        <v>75</v>
      </c>
      <c r="E601" t="s">
        <v>37</v>
      </c>
      <c r="F601" t="s">
        <v>19</v>
      </c>
      <c r="G601" t="s">
        <v>98</v>
      </c>
      <c r="H601">
        <v>55</v>
      </c>
      <c r="I601" t="s">
        <v>1659</v>
      </c>
      <c r="J601">
        <v>2010</v>
      </c>
      <c r="K601" t="s">
        <v>3270</v>
      </c>
      <c r="L601" s="2">
        <v>0.05</v>
      </c>
      <c r="M601" t="s">
        <v>21</v>
      </c>
      <c r="N601" t="s">
        <v>63</v>
      </c>
      <c r="P601">
        <v>14</v>
      </c>
      <c r="Q601" t="s">
        <v>2669</v>
      </c>
      <c r="R601" t="s">
        <v>2673</v>
      </c>
      <c r="S601" t="s">
        <v>2673</v>
      </c>
    </row>
    <row r="602" spans="1:19" x14ac:dyDescent="0.25">
      <c r="A602" t="s">
        <v>1660</v>
      </c>
      <c r="B602" t="s">
        <v>1661</v>
      </c>
      <c r="C602" t="s">
        <v>35</v>
      </c>
      <c r="D602" t="s">
        <v>92</v>
      </c>
      <c r="E602" t="s">
        <v>18</v>
      </c>
      <c r="F602" t="s">
        <v>28</v>
      </c>
      <c r="G602" t="s">
        <v>29</v>
      </c>
      <c r="H602">
        <v>29</v>
      </c>
      <c r="I602" t="s">
        <v>1662</v>
      </c>
      <c r="J602">
        <v>2021</v>
      </c>
      <c r="K602" t="s">
        <v>3271</v>
      </c>
      <c r="L602" s="2">
        <v>0.21</v>
      </c>
      <c r="M602" t="s">
        <v>21</v>
      </c>
      <c r="N602" t="s">
        <v>40</v>
      </c>
      <c r="O602" s="1">
        <v>44838</v>
      </c>
      <c r="P602">
        <v>0</v>
      </c>
      <c r="Q602" t="s">
        <v>2669</v>
      </c>
      <c r="R602" t="s">
        <v>2670</v>
      </c>
      <c r="S602" t="s">
        <v>2670</v>
      </c>
    </row>
    <row r="603" spans="1:19" x14ac:dyDescent="0.25">
      <c r="A603" t="s">
        <v>1663</v>
      </c>
      <c r="B603" t="s">
        <v>1664</v>
      </c>
      <c r="C603" t="s">
        <v>164</v>
      </c>
      <c r="D603" t="s">
        <v>75</v>
      </c>
      <c r="E603" t="s">
        <v>18</v>
      </c>
      <c r="F603" t="s">
        <v>28</v>
      </c>
      <c r="G603" t="s">
        <v>98</v>
      </c>
      <c r="H603">
        <v>32</v>
      </c>
      <c r="I603" s="1">
        <v>44443</v>
      </c>
      <c r="J603">
        <v>2021</v>
      </c>
      <c r="K603" t="s">
        <v>3272</v>
      </c>
      <c r="L603" s="2">
        <v>0</v>
      </c>
      <c r="M603" t="s">
        <v>106</v>
      </c>
      <c r="N603" t="s">
        <v>113</v>
      </c>
      <c r="P603">
        <v>3</v>
      </c>
      <c r="Q603" t="s">
        <v>2672</v>
      </c>
      <c r="R603" t="s">
        <v>2670</v>
      </c>
      <c r="S603" t="s">
        <v>2670</v>
      </c>
    </row>
    <row r="604" spans="1:19" x14ac:dyDescent="0.25">
      <c r="A604" t="s">
        <v>1665</v>
      </c>
      <c r="B604" t="s">
        <v>1666</v>
      </c>
      <c r="C604" t="s">
        <v>58</v>
      </c>
      <c r="D604" t="s">
        <v>92</v>
      </c>
      <c r="E604" t="s">
        <v>54</v>
      </c>
      <c r="F604" t="s">
        <v>28</v>
      </c>
      <c r="G604" t="s">
        <v>38</v>
      </c>
      <c r="H604">
        <v>51</v>
      </c>
      <c r="I604" t="s">
        <v>1667</v>
      </c>
      <c r="J604">
        <v>1997</v>
      </c>
      <c r="K604" t="s">
        <v>3273</v>
      </c>
      <c r="L604" s="2">
        <v>7.0000000000000007E-2</v>
      </c>
      <c r="M604" t="s">
        <v>21</v>
      </c>
      <c r="N604" t="s">
        <v>49</v>
      </c>
      <c r="P604">
        <v>27</v>
      </c>
      <c r="Q604" t="s">
        <v>2669</v>
      </c>
      <c r="R604" t="s">
        <v>2673</v>
      </c>
      <c r="S604" t="s">
        <v>2673</v>
      </c>
    </row>
    <row r="605" spans="1:19" x14ac:dyDescent="0.25">
      <c r="A605" t="s">
        <v>1668</v>
      </c>
      <c r="B605" t="s">
        <v>1669</v>
      </c>
      <c r="C605" t="s">
        <v>220</v>
      </c>
      <c r="D605" t="s">
        <v>75</v>
      </c>
      <c r="E605" t="s">
        <v>37</v>
      </c>
      <c r="F605" t="s">
        <v>28</v>
      </c>
      <c r="G605" t="s">
        <v>38</v>
      </c>
      <c r="H605">
        <v>28</v>
      </c>
      <c r="I605" t="s">
        <v>1670</v>
      </c>
      <c r="J605">
        <v>2021</v>
      </c>
      <c r="K605" t="s">
        <v>3274</v>
      </c>
      <c r="L605" s="2">
        <v>0</v>
      </c>
      <c r="M605" t="s">
        <v>21</v>
      </c>
      <c r="N605" t="s">
        <v>40</v>
      </c>
      <c r="P605">
        <v>3</v>
      </c>
      <c r="Q605" t="s">
        <v>2680</v>
      </c>
      <c r="R605" t="s">
        <v>2670</v>
      </c>
      <c r="S605" t="s">
        <v>2670</v>
      </c>
    </row>
    <row r="606" spans="1:19" x14ac:dyDescent="0.25">
      <c r="A606" t="s">
        <v>1671</v>
      </c>
      <c r="B606" t="s">
        <v>1672</v>
      </c>
      <c r="C606" t="s">
        <v>123</v>
      </c>
      <c r="D606" t="s">
        <v>79</v>
      </c>
      <c r="E606" t="s">
        <v>37</v>
      </c>
      <c r="F606" t="s">
        <v>28</v>
      </c>
      <c r="G606" t="s">
        <v>20</v>
      </c>
      <c r="H606">
        <v>27</v>
      </c>
      <c r="I606" t="s">
        <v>1673</v>
      </c>
      <c r="J606">
        <v>2019</v>
      </c>
      <c r="K606" t="s">
        <v>3275</v>
      </c>
      <c r="L606" s="2">
        <v>0</v>
      </c>
      <c r="M606" t="s">
        <v>21</v>
      </c>
      <c r="N606" t="s">
        <v>63</v>
      </c>
      <c r="O606" s="1">
        <v>44378</v>
      </c>
      <c r="P606">
        <v>1</v>
      </c>
      <c r="Q606" t="s">
        <v>2672</v>
      </c>
      <c r="R606" t="s">
        <v>2670</v>
      </c>
      <c r="S606" t="s">
        <v>2670</v>
      </c>
    </row>
    <row r="607" spans="1:19" x14ac:dyDescent="0.25">
      <c r="A607" t="s">
        <v>1674</v>
      </c>
      <c r="B607" t="s">
        <v>1675</v>
      </c>
      <c r="C607" t="s">
        <v>35</v>
      </c>
      <c r="D607" t="s">
        <v>92</v>
      </c>
      <c r="E607" t="s">
        <v>54</v>
      </c>
      <c r="F607" t="s">
        <v>28</v>
      </c>
      <c r="G607" t="s">
        <v>29</v>
      </c>
      <c r="H607">
        <v>45</v>
      </c>
      <c r="I607" s="1">
        <v>39785</v>
      </c>
      <c r="J607">
        <v>2008</v>
      </c>
      <c r="K607" t="s">
        <v>3276</v>
      </c>
      <c r="L607" s="2">
        <v>0.28000000000000003</v>
      </c>
      <c r="M607" t="s">
        <v>31</v>
      </c>
      <c r="N607" t="s">
        <v>32</v>
      </c>
      <c r="P607">
        <v>16</v>
      </c>
      <c r="Q607" t="s">
        <v>2669</v>
      </c>
      <c r="R607" t="s">
        <v>2673</v>
      </c>
      <c r="S607" t="s">
        <v>2673</v>
      </c>
    </row>
    <row r="608" spans="1:19" x14ac:dyDescent="0.25">
      <c r="A608" t="s">
        <v>1676</v>
      </c>
      <c r="B608" t="s">
        <v>1677</v>
      </c>
      <c r="C608" t="s">
        <v>61</v>
      </c>
      <c r="D608" t="s">
        <v>67</v>
      </c>
      <c r="E608" t="s">
        <v>27</v>
      </c>
      <c r="F608" t="s">
        <v>28</v>
      </c>
      <c r="G608" t="s">
        <v>98</v>
      </c>
      <c r="H608">
        <v>58</v>
      </c>
      <c r="I608" t="s">
        <v>1678</v>
      </c>
      <c r="J608">
        <v>2010</v>
      </c>
      <c r="K608" t="s">
        <v>3277</v>
      </c>
      <c r="L608" s="2">
        <v>0</v>
      </c>
      <c r="M608" t="s">
        <v>106</v>
      </c>
      <c r="N608" t="s">
        <v>113</v>
      </c>
      <c r="P608">
        <v>14</v>
      </c>
      <c r="Q608" t="s">
        <v>2672</v>
      </c>
      <c r="R608" t="s">
        <v>2673</v>
      </c>
      <c r="S608" t="s">
        <v>2670</v>
      </c>
    </row>
    <row r="609" spans="1:19" x14ac:dyDescent="0.25">
      <c r="A609" t="s">
        <v>448</v>
      </c>
      <c r="B609" t="s">
        <v>1679</v>
      </c>
      <c r="C609" t="s">
        <v>16</v>
      </c>
      <c r="D609" t="s">
        <v>36</v>
      </c>
      <c r="E609" t="s">
        <v>18</v>
      </c>
      <c r="F609" t="s">
        <v>19</v>
      </c>
      <c r="G609" t="s">
        <v>98</v>
      </c>
      <c r="H609">
        <v>45</v>
      </c>
      <c r="I609" s="1">
        <v>42644</v>
      </c>
      <c r="J609">
        <v>2016</v>
      </c>
      <c r="K609" t="s">
        <v>3278</v>
      </c>
      <c r="L609" s="2">
        <v>0.12</v>
      </c>
      <c r="M609" t="s">
        <v>21</v>
      </c>
      <c r="N609" t="s">
        <v>101</v>
      </c>
      <c r="P609">
        <v>8</v>
      </c>
      <c r="Q609" t="s">
        <v>2669</v>
      </c>
      <c r="R609" t="s">
        <v>2670</v>
      </c>
      <c r="S609" t="s">
        <v>2670</v>
      </c>
    </row>
    <row r="610" spans="1:19" x14ac:dyDescent="0.25">
      <c r="A610" t="s">
        <v>1680</v>
      </c>
      <c r="B610" t="s">
        <v>1681</v>
      </c>
      <c r="C610" t="s">
        <v>16</v>
      </c>
      <c r="D610" t="s">
        <v>36</v>
      </c>
      <c r="E610" t="s">
        <v>54</v>
      </c>
      <c r="F610" t="s">
        <v>28</v>
      </c>
      <c r="G610" t="s">
        <v>98</v>
      </c>
      <c r="H610">
        <v>44</v>
      </c>
      <c r="I610" s="1">
        <v>39394</v>
      </c>
      <c r="J610">
        <v>2007</v>
      </c>
      <c r="K610" t="s">
        <v>3279</v>
      </c>
      <c r="L610" s="2">
        <v>0.13</v>
      </c>
      <c r="M610" t="s">
        <v>106</v>
      </c>
      <c r="N610" t="s">
        <v>107</v>
      </c>
      <c r="P610">
        <v>17</v>
      </c>
      <c r="Q610" t="s">
        <v>2669</v>
      </c>
      <c r="R610" t="s">
        <v>2673</v>
      </c>
      <c r="S610" t="s">
        <v>2673</v>
      </c>
    </row>
    <row r="611" spans="1:19" x14ac:dyDescent="0.25">
      <c r="A611" t="s">
        <v>1682</v>
      </c>
      <c r="B611" t="s">
        <v>1683</v>
      </c>
      <c r="C611" t="s">
        <v>58</v>
      </c>
      <c r="D611" t="s">
        <v>53</v>
      </c>
      <c r="E611" t="s">
        <v>37</v>
      </c>
      <c r="F611" t="s">
        <v>28</v>
      </c>
      <c r="G611" t="s">
        <v>38</v>
      </c>
      <c r="H611">
        <v>33</v>
      </c>
      <c r="I611" t="s">
        <v>1684</v>
      </c>
      <c r="J611">
        <v>2013</v>
      </c>
      <c r="K611" t="s">
        <v>3280</v>
      </c>
      <c r="L611" s="2">
        <v>0.06</v>
      </c>
      <c r="M611" t="s">
        <v>21</v>
      </c>
      <c r="N611" t="s">
        <v>49</v>
      </c>
      <c r="P611">
        <v>11</v>
      </c>
      <c r="Q611" t="s">
        <v>2669</v>
      </c>
      <c r="R611" t="s">
        <v>2673</v>
      </c>
      <c r="S611" t="s">
        <v>2673</v>
      </c>
    </row>
    <row r="612" spans="1:19" x14ac:dyDescent="0.25">
      <c r="A612" t="s">
        <v>1685</v>
      </c>
      <c r="B612" t="s">
        <v>1686</v>
      </c>
      <c r="C612" t="s">
        <v>91</v>
      </c>
      <c r="D612" t="s">
        <v>17</v>
      </c>
      <c r="E612" t="s">
        <v>18</v>
      </c>
      <c r="F612" t="s">
        <v>28</v>
      </c>
      <c r="G612" t="s">
        <v>29</v>
      </c>
      <c r="H612">
        <v>26</v>
      </c>
      <c r="I612" s="1">
        <v>44079</v>
      </c>
      <c r="J612">
        <v>2020</v>
      </c>
      <c r="K612" t="s">
        <v>3281</v>
      </c>
      <c r="L612" s="2">
        <v>0.39</v>
      </c>
      <c r="M612" t="s">
        <v>21</v>
      </c>
      <c r="N612" t="s">
        <v>69</v>
      </c>
      <c r="P612">
        <v>4</v>
      </c>
      <c r="Q612" t="s">
        <v>2669</v>
      </c>
      <c r="R612" t="s">
        <v>2670</v>
      </c>
      <c r="S612" t="s">
        <v>2670</v>
      </c>
    </row>
    <row r="613" spans="1:19" x14ac:dyDescent="0.25">
      <c r="A613" t="s">
        <v>1687</v>
      </c>
      <c r="B613" t="s">
        <v>1688</v>
      </c>
      <c r="C613" t="s">
        <v>472</v>
      </c>
      <c r="D613" t="s">
        <v>17</v>
      </c>
      <c r="E613" t="s">
        <v>37</v>
      </c>
      <c r="F613" t="s">
        <v>19</v>
      </c>
      <c r="G613" t="s">
        <v>98</v>
      </c>
      <c r="H613">
        <v>45</v>
      </c>
      <c r="I613" t="s">
        <v>419</v>
      </c>
      <c r="J613">
        <v>2020</v>
      </c>
      <c r="K613" t="s">
        <v>3282</v>
      </c>
      <c r="L613" s="2">
        <v>0</v>
      </c>
      <c r="M613" t="s">
        <v>21</v>
      </c>
      <c r="N613" t="s">
        <v>63</v>
      </c>
      <c r="P613">
        <v>4</v>
      </c>
      <c r="Q613" t="s">
        <v>2672</v>
      </c>
      <c r="R613" t="s">
        <v>2670</v>
      </c>
      <c r="S613" t="s">
        <v>2673</v>
      </c>
    </row>
    <row r="614" spans="1:19" x14ac:dyDescent="0.25">
      <c r="A614" t="s">
        <v>81</v>
      </c>
      <c r="B614" t="s">
        <v>1689</v>
      </c>
      <c r="C614" t="s">
        <v>16</v>
      </c>
      <c r="D614" t="s">
        <v>53</v>
      </c>
      <c r="E614" t="s">
        <v>27</v>
      </c>
      <c r="F614" t="s">
        <v>19</v>
      </c>
      <c r="G614" t="s">
        <v>29</v>
      </c>
      <c r="H614">
        <v>46</v>
      </c>
      <c r="I614" t="s">
        <v>1690</v>
      </c>
      <c r="J614">
        <v>2004</v>
      </c>
      <c r="K614" t="s">
        <v>3283</v>
      </c>
      <c r="L614" s="2">
        <v>0.1</v>
      </c>
      <c r="M614" t="s">
        <v>31</v>
      </c>
      <c r="N614" t="s">
        <v>32</v>
      </c>
      <c r="P614">
        <v>20</v>
      </c>
      <c r="Q614" t="s">
        <v>2669</v>
      </c>
      <c r="R614" t="s">
        <v>2673</v>
      </c>
      <c r="S614" t="s">
        <v>2673</v>
      </c>
    </row>
    <row r="615" spans="1:19" x14ac:dyDescent="0.25">
      <c r="A615" t="s">
        <v>235</v>
      </c>
      <c r="B615" t="s">
        <v>1691</v>
      </c>
      <c r="C615" t="s">
        <v>26</v>
      </c>
      <c r="D615" t="s">
        <v>17</v>
      </c>
      <c r="E615" t="s">
        <v>54</v>
      </c>
      <c r="F615" t="s">
        <v>28</v>
      </c>
      <c r="G615" t="s">
        <v>38</v>
      </c>
      <c r="H615">
        <v>37</v>
      </c>
      <c r="I615" t="s">
        <v>1692</v>
      </c>
      <c r="J615">
        <v>2008</v>
      </c>
      <c r="K615" t="s">
        <v>3284</v>
      </c>
      <c r="L615" s="2">
        <v>0</v>
      </c>
      <c r="M615" t="s">
        <v>21</v>
      </c>
      <c r="N615" t="s">
        <v>49</v>
      </c>
      <c r="P615">
        <v>16</v>
      </c>
      <c r="Q615" t="s">
        <v>2672</v>
      </c>
      <c r="R615" t="s">
        <v>2673</v>
      </c>
      <c r="S615" t="s">
        <v>2670</v>
      </c>
    </row>
    <row r="616" spans="1:19" x14ac:dyDescent="0.25">
      <c r="A616" t="s">
        <v>1693</v>
      </c>
      <c r="B616" t="s">
        <v>1694</v>
      </c>
      <c r="C616" t="s">
        <v>47</v>
      </c>
      <c r="D616" t="s">
        <v>92</v>
      </c>
      <c r="E616" t="s">
        <v>54</v>
      </c>
      <c r="F616" t="s">
        <v>28</v>
      </c>
      <c r="G616" t="s">
        <v>29</v>
      </c>
      <c r="H616">
        <v>40</v>
      </c>
      <c r="I616" t="s">
        <v>1695</v>
      </c>
      <c r="J616">
        <v>2014</v>
      </c>
      <c r="K616" t="s">
        <v>3285</v>
      </c>
      <c r="L616" s="2">
        <v>0</v>
      </c>
      <c r="M616" t="s">
        <v>31</v>
      </c>
      <c r="N616" t="s">
        <v>32</v>
      </c>
      <c r="O616" s="1">
        <v>43713</v>
      </c>
      <c r="P616">
        <v>4</v>
      </c>
      <c r="Q616" t="s">
        <v>2672</v>
      </c>
      <c r="R616" t="s">
        <v>2670</v>
      </c>
      <c r="S616" t="s">
        <v>2670</v>
      </c>
    </row>
    <row r="617" spans="1:19" x14ac:dyDescent="0.25">
      <c r="A617" t="s">
        <v>1696</v>
      </c>
      <c r="B617" t="s">
        <v>1697</v>
      </c>
      <c r="C617" t="s">
        <v>58</v>
      </c>
      <c r="D617" t="s">
        <v>53</v>
      </c>
      <c r="E617" t="s">
        <v>37</v>
      </c>
      <c r="F617" t="s">
        <v>19</v>
      </c>
      <c r="G617" t="s">
        <v>29</v>
      </c>
      <c r="H617">
        <v>45</v>
      </c>
      <c r="I617" t="s">
        <v>1616</v>
      </c>
      <c r="J617">
        <v>2011</v>
      </c>
      <c r="K617" t="s">
        <v>3286</v>
      </c>
      <c r="L617" s="2">
        <v>7.0000000000000007E-2</v>
      </c>
      <c r="M617" t="s">
        <v>31</v>
      </c>
      <c r="N617" t="s">
        <v>86</v>
      </c>
      <c r="P617">
        <v>13</v>
      </c>
      <c r="Q617" t="s">
        <v>2669</v>
      </c>
      <c r="R617" t="s">
        <v>2673</v>
      </c>
      <c r="S617" t="s">
        <v>2673</v>
      </c>
    </row>
    <row r="618" spans="1:19" x14ac:dyDescent="0.25">
      <c r="A618" t="s">
        <v>1594</v>
      </c>
      <c r="B618" t="s">
        <v>1698</v>
      </c>
      <c r="C618" t="s">
        <v>61</v>
      </c>
      <c r="D618" t="s">
        <v>53</v>
      </c>
      <c r="E618" t="s">
        <v>37</v>
      </c>
      <c r="F618" t="s">
        <v>19</v>
      </c>
      <c r="G618" t="s">
        <v>38</v>
      </c>
      <c r="H618">
        <v>33</v>
      </c>
      <c r="I618" t="s">
        <v>1699</v>
      </c>
      <c r="J618">
        <v>2014</v>
      </c>
      <c r="K618" t="s">
        <v>3287</v>
      </c>
      <c r="L618" s="2">
        <v>0</v>
      </c>
      <c r="M618" t="s">
        <v>21</v>
      </c>
      <c r="N618" t="s">
        <v>63</v>
      </c>
      <c r="P618">
        <v>10</v>
      </c>
      <c r="Q618" t="s">
        <v>2680</v>
      </c>
      <c r="R618" t="s">
        <v>2670</v>
      </c>
      <c r="S618" t="s">
        <v>2673</v>
      </c>
    </row>
    <row r="619" spans="1:19" x14ac:dyDescent="0.25">
      <c r="A619" t="s">
        <v>1700</v>
      </c>
      <c r="B619" t="s">
        <v>1701</v>
      </c>
      <c r="C619" t="s">
        <v>61</v>
      </c>
      <c r="D619" t="s">
        <v>92</v>
      </c>
      <c r="E619" t="s">
        <v>37</v>
      </c>
      <c r="F619" t="s">
        <v>19</v>
      </c>
      <c r="G619" t="s">
        <v>38</v>
      </c>
      <c r="H619">
        <v>64</v>
      </c>
      <c r="I619" s="1">
        <v>37896</v>
      </c>
      <c r="J619">
        <v>2003</v>
      </c>
      <c r="K619" t="s">
        <v>3288</v>
      </c>
      <c r="L619" s="2">
        <v>0</v>
      </c>
      <c r="M619" t="s">
        <v>21</v>
      </c>
      <c r="N619" t="s">
        <v>63</v>
      </c>
      <c r="P619">
        <v>21</v>
      </c>
      <c r="Q619" t="s">
        <v>2672</v>
      </c>
      <c r="R619" t="s">
        <v>2673</v>
      </c>
      <c r="S619" t="s">
        <v>2670</v>
      </c>
    </row>
    <row r="620" spans="1:19" x14ac:dyDescent="0.25">
      <c r="A620" t="s">
        <v>1702</v>
      </c>
      <c r="B620" t="s">
        <v>1703</v>
      </c>
      <c r="C620" t="s">
        <v>47</v>
      </c>
      <c r="D620" t="s">
        <v>53</v>
      </c>
      <c r="E620" t="s">
        <v>27</v>
      </c>
      <c r="F620" t="s">
        <v>19</v>
      </c>
      <c r="G620" t="s">
        <v>98</v>
      </c>
      <c r="H620">
        <v>57</v>
      </c>
      <c r="I620" s="1">
        <v>39123</v>
      </c>
      <c r="J620">
        <v>2007</v>
      </c>
      <c r="K620" t="s">
        <v>3289</v>
      </c>
      <c r="L620" s="2">
        <v>0</v>
      </c>
      <c r="M620" t="s">
        <v>106</v>
      </c>
      <c r="N620" t="s">
        <v>113</v>
      </c>
      <c r="P620">
        <v>17</v>
      </c>
      <c r="Q620" t="s">
        <v>2672</v>
      </c>
      <c r="R620" t="s">
        <v>2673</v>
      </c>
      <c r="S620" t="s">
        <v>2673</v>
      </c>
    </row>
    <row r="621" spans="1:19" x14ac:dyDescent="0.25">
      <c r="A621" t="s">
        <v>1704</v>
      </c>
      <c r="B621" t="s">
        <v>1705</v>
      </c>
      <c r="C621" t="s">
        <v>35</v>
      </c>
      <c r="D621" t="s">
        <v>92</v>
      </c>
      <c r="E621" t="s">
        <v>27</v>
      </c>
      <c r="F621" t="s">
        <v>19</v>
      </c>
      <c r="G621" t="s">
        <v>29</v>
      </c>
      <c r="H621">
        <v>35</v>
      </c>
      <c r="I621" s="1">
        <v>42889</v>
      </c>
      <c r="J621">
        <v>2017</v>
      </c>
      <c r="K621" t="s">
        <v>3290</v>
      </c>
      <c r="L621" s="2">
        <v>0.15</v>
      </c>
      <c r="M621" t="s">
        <v>31</v>
      </c>
      <c r="N621" t="s">
        <v>129</v>
      </c>
      <c r="O621" t="s">
        <v>1706</v>
      </c>
      <c r="P621">
        <v>0</v>
      </c>
      <c r="Q621" t="s">
        <v>2669</v>
      </c>
      <c r="R621" t="s">
        <v>2670</v>
      </c>
      <c r="S621" t="s">
        <v>2670</v>
      </c>
    </row>
    <row r="622" spans="1:19" x14ac:dyDescent="0.25">
      <c r="A622" t="s">
        <v>45</v>
      </c>
      <c r="B622" t="s">
        <v>1707</v>
      </c>
      <c r="C622" t="s">
        <v>61</v>
      </c>
      <c r="D622" t="s">
        <v>36</v>
      </c>
      <c r="E622" t="s">
        <v>27</v>
      </c>
      <c r="F622" t="s">
        <v>19</v>
      </c>
      <c r="G622" t="s">
        <v>38</v>
      </c>
      <c r="H622">
        <v>55</v>
      </c>
      <c r="I622" t="s">
        <v>1708</v>
      </c>
      <c r="J622">
        <v>2021</v>
      </c>
      <c r="K622" t="s">
        <v>3291</v>
      </c>
      <c r="L622" s="2">
        <v>0</v>
      </c>
      <c r="M622" t="s">
        <v>21</v>
      </c>
      <c r="N622" t="s">
        <v>40</v>
      </c>
      <c r="P622">
        <v>3</v>
      </c>
      <c r="Q622" t="s">
        <v>2680</v>
      </c>
      <c r="R622" t="s">
        <v>2670</v>
      </c>
      <c r="S622" t="s">
        <v>2673</v>
      </c>
    </row>
    <row r="623" spans="1:19" x14ac:dyDescent="0.25">
      <c r="A623" t="s">
        <v>1709</v>
      </c>
      <c r="B623" t="s">
        <v>1710</v>
      </c>
      <c r="C623" t="s">
        <v>91</v>
      </c>
      <c r="D623" t="s">
        <v>36</v>
      </c>
      <c r="E623" t="s">
        <v>18</v>
      </c>
      <c r="F623" t="s">
        <v>28</v>
      </c>
      <c r="G623" t="s">
        <v>98</v>
      </c>
      <c r="H623">
        <v>36</v>
      </c>
      <c r="I623" t="s">
        <v>1711</v>
      </c>
      <c r="J623">
        <v>2018</v>
      </c>
      <c r="K623" t="s">
        <v>3292</v>
      </c>
      <c r="L623" s="2">
        <v>0.32</v>
      </c>
      <c r="M623" t="s">
        <v>21</v>
      </c>
      <c r="N623" t="s">
        <v>101</v>
      </c>
      <c r="P623">
        <v>6</v>
      </c>
      <c r="Q623" t="s">
        <v>2669</v>
      </c>
      <c r="R623" t="s">
        <v>2670</v>
      </c>
      <c r="S623" t="s">
        <v>2673</v>
      </c>
    </row>
    <row r="624" spans="1:19" x14ac:dyDescent="0.25">
      <c r="A624" t="s">
        <v>1712</v>
      </c>
      <c r="B624" t="s">
        <v>1713</v>
      </c>
      <c r="C624" t="s">
        <v>378</v>
      </c>
      <c r="D624" t="s">
        <v>17</v>
      </c>
      <c r="E624" t="s">
        <v>37</v>
      </c>
      <c r="F624" t="s">
        <v>19</v>
      </c>
      <c r="G624" t="s">
        <v>29</v>
      </c>
      <c r="H624">
        <v>57</v>
      </c>
      <c r="I624" s="1">
        <v>41913</v>
      </c>
      <c r="J624">
        <v>2014</v>
      </c>
      <c r="K624" t="s">
        <v>3293</v>
      </c>
      <c r="L624" s="2">
        <v>0</v>
      </c>
      <c r="M624" t="s">
        <v>21</v>
      </c>
      <c r="N624" t="s">
        <v>22</v>
      </c>
      <c r="P624">
        <v>10</v>
      </c>
      <c r="Q624" t="s">
        <v>2672</v>
      </c>
      <c r="R624" t="s">
        <v>2670</v>
      </c>
      <c r="S624" t="s">
        <v>2670</v>
      </c>
    </row>
    <row r="625" spans="1:19" x14ac:dyDescent="0.25">
      <c r="A625" t="s">
        <v>1714</v>
      </c>
      <c r="B625" t="s">
        <v>1715</v>
      </c>
      <c r="C625" t="s">
        <v>91</v>
      </c>
      <c r="D625" t="s">
        <v>67</v>
      </c>
      <c r="E625" t="s">
        <v>37</v>
      </c>
      <c r="F625" t="s">
        <v>19</v>
      </c>
      <c r="G625" t="s">
        <v>38</v>
      </c>
      <c r="H625">
        <v>48</v>
      </c>
      <c r="I625" t="s">
        <v>544</v>
      </c>
      <c r="J625">
        <v>2007</v>
      </c>
      <c r="K625" t="s">
        <v>3294</v>
      </c>
      <c r="L625" s="2">
        <v>0.36</v>
      </c>
      <c r="M625" t="s">
        <v>21</v>
      </c>
      <c r="N625" t="s">
        <v>22</v>
      </c>
      <c r="P625">
        <v>17</v>
      </c>
      <c r="Q625" t="s">
        <v>2669</v>
      </c>
      <c r="R625" t="s">
        <v>2673</v>
      </c>
      <c r="S625" t="s">
        <v>2670</v>
      </c>
    </row>
    <row r="626" spans="1:19" x14ac:dyDescent="0.25">
      <c r="A626" t="s">
        <v>1716</v>
      </c>
      <c r="B626" t="s">
        <v>1717</v>
      </c>
      <c r="C626" t="s">
        <v>416</v>
      </c>
      <c r="D626" t="s">
        <v>17</v>
      </c>
      <c r="E626" t="s">
        <v>27</v>
      </c>
      <c r="F626" t="s">
        <v>19</v>
      </c>
      <c r="G626" t="s">
        <v>98</v>
      </c>
      <c r="H626">
        <v>53</v>
      </c>
      <c r="I626" t="s">
        <v>1718</v>
      </c>
      <c r="J626">
        <v>2004</v>
      </c>
      <c r="K626" t="s">
        <v>3295</v>
      </c>
      <c r="L626" s="2">
        <v>0</v>
      </c>
      <c r="M626" t="s">
        <v>106</v>
      </c>
      <c r="N626" t="s">
        <v>107</v>
      </c>
      <c r="P626">
        <v>20</v>
      </c>
      <c r="Q626" t="s">
        <v>2680</v>
      </c>
      <c r="R626" t="s">
        <v>2673</v>
      </c>
      <c r="S626" t="s">
        <v>2670</v>
      </c>
    </row>
    <row r="627" spans="1:19" x14ac:dyDescent="0.25">
      <c r="A627" t="s">
        <v>1719</v>
      </c>
      <c r="B627" t="s">
        <v>1720</v>
      </c>
      <c r="C627" t="s">
        <v>141</v>
      </c>
      <c r="D627" t="s">
        <v>36</v>
      </c>
      <c r="E627" t="s">
        <v>27</v>
      </c>
      <c r="F627" t="s">
        <v>19</v>
      </c>
      <c r="G627" t="s">
        <v>38</v>
      </c>
      <c r="H627">
        <v>41</v>
      </c>
      <c r="I627" s="1">
        <v>39326</v>
      </c>
      <c r="J627">
        <v>2007</v>
      </c>
      <c r="K627" t="s">
        <v>3296</v>
      </c>
      <c r="L627" s="2">
        <v>0</v>
      </c>
      <c r="M627" t="s">
        <v>21</v>
      </c>
      <c r="N627" t="s">
        <v>101</v>
      </c>
      <c r="P627">
        <v>17</v>
      </c>
      <c r="Q627" t="s">
        <v>2672</v>
      </c>
      <c r="R627" t="s">
        <v>2673</v>
      </c>
      <c r="S627" t="s">
        <v>2670</v>
      </c>
    </row>
    <row r="628" spans="1:19" x14ac:dyDescent="0.25">
      <c r="A628" t="s">
        <v>1721</v>
      </c>
      <c r="B628" t="s">
        <v>1722</v>
      </c>
      <c r="C628" t="s">
        <v>141</v>
      </c>
      <c r="D628" t="s">
        <v>53</v>
      </c>
      <c r="E628" t="s">
        <v>18</v>
      </c>
      <c r="F628" t="s">
        <v>28</v>
      </c>
      <c r="G628" t="s">
        <v>29</v>
      </c>
      <c r="H628">
        <v>34</v>
      </c>
      <c r="I628" s="1">
        <v>43376</v>
      </c>
      <c r="J628">
        <v>2018</v>
      </c>
      <c r="K628" t="s">
        <v>3297</v>
      </c>
      <c r="L628" s="2">
        <v>0</v>
      </c>
      <c r="M628" t="s">
        <v>21</v>
      </c>
      <c r="N628" t="s">
        <v>69</v>
      </c>
      <c r="P628">
        <v>6</v>
      </c>
      <c r="Q628" t="s">
        <v>2672</v>
      </c>
      <c r="R628" t="s">
        <v>2670</v>
      </c>
      <c r="S628" t="s">
        <v>2673</v>
      </c>
    </row>
    <row r="629" spans="1:19" x14ac:dyDescent="0.25">
      <c r="A629" t="s">
        <v>1723</v>
      </c>
      <c r="B629" t="s">
        <v>1724</v>
      </c>
      <c r="C629" t="s">
        <v>216</v>
      </c>
      <c r="D629" t="s">
        <v>79</v>
      </c>
      <c r="E629" t="s">
        <v>54</v>
      </c>
      <c r="F629" t="s">
        <v>28</v>
      </c>
      <c r="G629" t="s">
        <v>38</v>
      </c>
      <c r="H629">
        <v>47</v>
      </c>
      <c r="I629" s="1">
        <v>44049</v>
      </c>
      <c r="J629">
        <v>2020</v>
      </c>
      <c r="K629" t="s">
        <v>3298</v>
      </c>
      <c r="L629" s="2">
        <v>0</v>
      </c>
      <c r="M629" t="s">
        <v>21</v>
      </c>
      <c r="N629" t="s">
        <v>63</v>
      </c>
      <c r="O629" s="1">
        <v>44229</v>
      </c>
      <c r="P629">
        <v>0</v>
      </c>
      <c r="Q629" t="s">
        <v>2669</v>
      </c>
      <c r="R629" t="s">
        <v>2670</v>
      </c>
      <c r="S629" t="s">
        <v>2673</v>
      </c>
    </row>
    <row r="630" spans="1:19" x14ac:dyDescent="0.25">
      <c r="A630" t="s">
        <v>1725</v>
      </c>
      <c r="B630" t="s">
        <v>1726</v>
      </c>
      <c r="C630" t="s">
        <v>35</v>
      </c>
      <c r="D630" t="s">
        <v>67</v>
      </c>
      <c r="E630" t="s">
        <v>27</v>
      </c>
      <c r="F630" t="s">
        <v>19</v>
      </c>
      <c r="G630" t="s">
        <v>29</v>
      </c>
      <c r="H630">
        <v>63</v>
      </c>
      <c r="I630" s="1">
        <v>39236</v>
      </c>
      <c r="J630">
        <v>2007</v>
      </c>
      <c r="K630" t="s">
        <v>3299</v>
      </c>
      <c r="L630" s="2">
        <v>0.15</v>
      </c>
      <c r="M630" t="s">
        <v>21</v>
      </c>
      <c r="N630" t="s">
        <v>63</v>
      </c>
      <c r="P630">
        <v>17</v>
      </c>
      <c r="Q630" t="s">
        <v>2669</v>
      </c>
      <c r="R630" t="s">
        <v>2673</v>
      </c>
      <c r="S630" t="s">
        <v>2673</v>
      </c>
    </row>
    <row r="631" spans="1:19" x14ac:dyDescent="0.25">
      <c r="A631" t="s">
        <v>1727</v>
      </c>
      <c r="B631" t="s">
        <v>1728</v>
      </c>
      <c r="C631" t="s">
        <v>61</v>
      </c>
      <c r="D631" t="s">
        <v>92</v>
      </c>
      <c r="E631" t="s">
        <v>18</v>
      </c>
      <c r="F631" t="s">
        <v>19</v>
      </c>
      <c r="G631" t="s">
        <v>20</v>
      </c>
      <c r="H631">
        <v>65</v>
      </c>
      <c r="I631" t="s">
        <v>1729</v>
      </c>
      <c r="J631">
        <v>2011</v>
      </c>
      <c r="K631" t="s">
        <v>3300</v>
      </c>
      <c r="L631" s="2">
        <v>0</v>
      </c>
      <c r="M631" t="s">
        <v>21</v>
      </c>
      <c r="N631" t="s">
        <v>22</v>
      </c>
      <c r="O631" s="1">
        <v>42253</v>
      </c>
      <c r="P631">
        <v>3</v>
      </c>
      <c r="Q631" t="s">
        <v>2672</v>
      </c>
      <c r="R631" t="s">
        <v>2670</v>
      </c>
      <c r="S631" t="s">
        <v>2670</v>
      </c>
    </row>
    <row r="632" spans="1:19" x14ac:dyDescent="0.25">
      <c r="A632" t="s">
        <v>1730</v>
      </c>
      <c r="B632" t="s">
        <v>1731</v>
      </c>
      <c r="C632" t="s">
        <v>16</v>
      </c>
      <c r="D632" t="s">
        <v>36</v>
      </c>
      <c r="E632" t="s">
        <v>27</v>
      </c>
      <c r="F632" t="s">
        <v>19</v>
      </c>
      <c r="G632" t="s">
        <v>20</v>
      </c>
      <c r="H632">
        <v>33</v>
      </c>
      <c r="I632" t="s">
        <v>950</v>
      </c>
      <c r="J632">
        <v>2019</v>
      </c>
      <c r="K632" t="s">
        <v>3301</v>
      </c>
      <c r="L632" s="2">
        <v>0.11</v>
      </c>
      <c r="M632" t="s">
        <v>21</v>
      </c>
      <c r="N632" t="s">
        <v>22</v>
      </c>
      <c r="P632">
        <v>5</v>
      </c>
      <c r="Q632" t="s">
        <v>2669</v>
      </c>
      <c r="R632" t="s">
        <v>2670</v>
      </c>
      <c r="S632" t="s">
        <v>2670</v>
      </c>
    </row>
    <row r="633" spans="1:19" x14ac:dyDescent="0.25">
      <c r="A633" t="s">
        <v>1732</v>
      </c>
      <c r="B633" t="s">
        <v>1733</v>
      </c>
      <c r="C633" t="s">
        <v>35</v>
      </c>
      <c r="D633" t="s">
        <v>92</v>
      </c>
      <c r="E633" t="s">
        <v>27</v>
      </c>
      <c r="F633" t="s">
        <v>19</v>
      </c>
      <c r="G633" t="s">
        <v>20</v>
      </c>
      <c r="H633">
        <v>45</v>
      </c>
      <c r="I633" t="s">
        <v>1734</v>
      </c>
      <c r="J633">
        <v>2008</v>
      </c>
      <c r="K633" t="s">
        <v>3302</v>
      </c>
      <c r="L633" s="2">
        <v>0.25</v>
      </c>
      <c r="M633" t="s">
        <v>21</v>
      </c>
      <c r="N633" t="s">
        <v>63</v>
      </c>
      <c r="P633">
        <v>16</v>
      </c>
      <c r="Q633" t="s">
        <v>2669</v>
      </c>
      <c r="R633" t="s">
        <v>2673</v>
      </c>
      <c r="S633" t="s">
        <v>2673</v>
      </c>
    </row>
    <row r="634" spans="1:19" x14ac:dyDescent="0.25">
      <c r="A634" t="s">
        <v>712</v>
      </c>
      <c r="B634" t="s">
        <v>1735</v>
      </c>
      <c r="C634" t="s">
        <v>128</v>
      </c>
      <c r="D634" t="s">
        <v>79</v>
      </c>
      <c r="E634" t="s">
        <v>18</v>
      </c>
      <c r="F634" t="s">
        <v>19</v>
      </c>
      <c r="G634" t="s">
        <v>98</v>
      </c>
      <c r="H634">
        <v>37</v>
      </c>
      <c r="I634" t="s">
        <v>1736</v>
      </c>
      <c r="J634">
        <v>2018</v>
      </c>
      <c r="K634" t="s">
        <v>3303</v>
      </c>
      <c r="L634" s="2">
        <v>0.11</v>
      </c>
      <c r="M634" t="s">
        <v>106</v>
      </c>
      <c r="N634" t="s">
        <v>113</v>
      </c>
      <c r="P634">
        <v>5</v>
      </c>
      <c r="Q634" t="s">
        <v>2672</v>
      </c>
      <c r="R634" t="s">
        <v>2670</v>
      </c>
      <c r="S634" t="s">
        <v>2670</v>
      </c>
    </row>
    <row r="635" spans="1:19" x14ac:dyDescent="0.25">
      <c r="A635" t="s">
        <v>1737</v>
      </c>
      <c r="B635" t="s">
        <v>1738</v>
      </c>
      <c r="C635" t="s">
        <v>141</v>
      </c>
      <c r="D635" t="s">
        <v>53</v>
      </c>
      <c r="E635" t="s">
        <v>37</v>
      </c>
      <c r="F635" t="s">
        <v>19</v>
      </c>
      <c r="G635" t="s">
        <v>29</v>
      </c>
      <c r="H635">
        <v>60</v>
      </c>
      <c r="I635" s="1">
        <v>41852</v>
      </c>
      <c r="J635">
        <v>2014</v>
      </c>
      <c r="K635" t="s">
        <v>3304</v>
      </c>
      <c r="L635" s="2">
        <v>0</v>
      </c>
      <c r="M635" t="s">
        <v>31</v>
      </c>
      <c r="N635" t="s">
        <v>129</v>
      </c>
      <c r="P635">
        <v>10</v>
      </c>
      <c r="Q635" t="s">
        <v>2672</v>
      </c>
      <c r="R635" t="s">
        <v>2670</v>
      </c>
      <c r="S635" t="s">
        <v>2670</v>
      </c>
    </row>
    <row r="636" spans="1:19" x14ac:dyDescent="0.25">
      <c r="A636" t="s">
        <v>339</v>
      </c>
      <c r="B636" t="s">
        <v>1739</v>
      </c>
      <c r="C636" t="s">
        <v>472</v>
      </c>
      <c r="D636" t="s">
        <v>17</v>
      </c>
      <c r="E636" t="s">
        <v>27</v>
      </c>
      <c r="F636" t="s">
        <v>28</v>
      </c>
      <c r="G636" t="s">
        <v>29</v>
      </c>
      <c r="H636">
        <v>43</v>
      </c>
      <c r="I636" t="s">
        <v>670</v>
      </c>
      <c r="J636">
        <v>2017</v>
      </c>
      <c r="K636" t="s">
        <v>3305</v>
      </c>
      <c r="L636" s="2">
        <v>0</v>
      </c>
      <c r="M636" t="s">
        <v>21</v>
      </c>
      <c r="N636" t="s">
        <v>40</v>
      </c>
      <c r="P636">
        <v>7</v>
      </c>
      <c r="Q636" t="s">
        <v>2672</v>
      </c>
      <c r="R636" t="s">
        <v>2670</v>
      </c>
      <c r="S636" t="s">
        <v>2673</v>
      </c>
    </row>
    <row r="637" spans="1:19" x14ac:dyDescent="0.25">
      <c r="A637" t="s">
        <v>1740</v>
      </c>
      <c r="B637" t="s">
        <v>1741</v>
      </c>
      <c r="C637" t="s">
        <v>378</v>
      </c>
      <c r="D637" t="s">
        <v>17</v>
      </c>
      <c r="E637" t="s">
        <v>18</v>
      </c>
      <c r="F637" t="s">
        <v>19</v>
      </c>
      <c r="G637" t="s">
        <v>29</v>
      </c>
      <c r="H637">
        <v>65</v>
      </c>
      <c r="I637" s="1">
        <v>37838</v>
      </c>
      <c r="J637">
        <v>2003</v>
      </c>
      <c r="K637" t="s">
        <v>3306</v>
      </c>
      <c r="L637" s="2">
        <v>0</v>
      </c>
      <c r="M637" t="s">
        <v>21</v>
      </c>
      <c r="N637" t="s">
        <v>69</v>
      </c>
      <c r="P637">
        <v>21</v>
      </c>
      <c r="Q637" t="s">
        <v>2672</v>
      </c>
      <c r="R637" t="s">
        <v>2673</v>
      </c>
      <c r="S637" t="s">
        <v>2670</v>
      </c>
    </row>
    <row r="638" spans="1:19" x14ac:dyDescent="0.25">
      <c r="A638" t="s">
        <v>1742</v>
      </c>
      <c r="B638" t="s">
        <v>1743</v>
      </c>
      <c r="C638" t="s">
        <v>47</v>
      </c>
      <c r="D638" t="s">
        <v>67</v>
      </c>
      <c r="E638" t="s">
        <v>27</v>
      </c>
      <c r="F638" t="s">
        <v>19</v>
      </c>
      <c r="G638" t="s">
        <v>29</v>
      </c>
      <c r="H638">
        <v>43</v>
      </c>
      <c r="I638" t="s">
        <v>1744</v>
      </c>
      <c r="J638">
        <v>2014</v>
      </c>
      <c r="K638" t="s">
        <v>3307</v>
      </c>
      <c r="L638" s="2">
        <v>0</v>
      </c>
      <c r="M638" t="s">
        <v>31</v>
      </c>
      <c r="N638" t="s">
        <v>153</v>
      </c>
      <c r="P638">
        <v>10</v>
      </c>
      <c r="Q638" t="s">
        <v>2672</v>
      </c>
      <c r="R638" t="s">
        <v>2670</v>
      </c>
      <c r="S638" t="s">
        <v>2670</v>
      </c>
    </row>
    <row r="639" spans="1:19" x14ac:dyDescent="0.25">
      <c r="A639" t="s">
        <v>1288</v>
      </c>
      <c r="B639" t="s">
        <v>1745</v>
      </c>
      <c r="C639" t="s">
        <v>141</v>
      </c>
      <c r="D639" t="s">
        <v>67</v>
      </c>
      <c r="E639" t="s">
        <v>37</v>
      </c>
      <c r="F639" t="s">
        <v>28</v>
      </c>
      <c r="G639" t="s">
        <v>29</v>
      </c>
      <c r="H639">
        <v>28</v>
      </c>
      <c r="I639" t="s">
        <v>1746</v>
      </c>
      <c r="J639">
        <v>2018</v>
      </c>
      <c r="K639" t="s">
        <v>3308</v>
      </c>
      <c r="L639" s="2">
        <v>0</v>
      </c>
      <c r="M639" t="s">
        <v>21</v>
      </c>
      <c r="N639" t="s">
        <v>49</v>
      </c>
      <c r="P639">
        <v>6</v>
      </c>
      <c r="Q639" t="s">
        <v>2672</v>
      </c>
      <c r="R639" t="s">
        <v>2670</v>
      </c>
      <c r="S639" t="s">
        <v>2670</v>
      </c>
    </row>
    <row r="640" spans="1:19" x14ac:dyDescent="0.25">
      <c r="A640" t="s">
        <v>1747</v>
      </c>
      <c r="B640" t="s">
        <v>1748</v>
      </c>
      <c r="C640" t="s">
        <v>58</v>
      </c>
      <c r="D640" t="s">
        <v>36</v>
      </c>
      <c r="E640" t="s">
        <v>37</v>
      </c>
      <c r="F640" t="s">
        <v>19</v>
      </c>
      <c r="G640" t="s">
        <v>20</v>
      </c>
      <c r="H640">
        <v>61</v>
      </c>
      <c r="I640" t="s">
        <v>1749</v>
      </c>
      <c r="J640">
        <v>2010</v>
      </c>
      <c r="K640" t="s">
        <v>3309</v>
      </c>
      <c r="L640" s="2">
        <v>0.06</v>
      </c>
      <c r="M640" t="s">
        <v>21</v>
      </c>
      <c r="N640" t="s">
        <v>63</v>
      </c>
      <c r="P640">
        <v>14</v>
      </c>
      <c r="Q640" t="s">
        <v>2669</v>
      </c>
      <c r="R640" t="s">
        <v>2673</v>
      </c>
      <c r="S640" t="s">
        <v>2673</v>
      </c>
    </row>
    <row r="641" spans="1:19" x14ac:dyDescent="0.25">
      <c r="A641" t="s">
        <v>1750</v>
      </c>
      <c r="B641" t="s">
        <v>1751</v>
      </c>
      <c r="C641" t="s">
        <v>35</v>
      </c>
      <c r="D641" t="s">
        <v>79</v>
      </c>
      <c r="E641" t="s">
        <v>37</v>
      </c>
      <c r="F641" t="s">
        <v>19</v>
      </c>
      <c r="G641" t="s">
        <v>20</v>
      </c>
      <c r="H641">
        <v>45</v>
      </c>
      <c r="I641" t="s">
        <v>1752</v>
      </c>
      <c r="J641">
        <v>2018</v>
      </c>
      <c r="K641" t="s">
        <v>3310</v>
      </c>
      <c r="L641" s="2">
        <v>0.24</v>
      </c>
      <c r="M641" t="s">
        <v>21</v>
      </c>
      <c r="N641" t="s">
        <v>101</v>
      </c>
      <c r="O641" t="s">
        <v>1753</v>
      </c>
      <c r="P641">
        <v>4</v>
      </c>
      <c r="Q641" t="s">
        <v>2669</v>
      </c>
      <c r="R641" t="s">
        <v>2670</v>
      </c>
      <c r="S641" t="s">
        <v>2670</v>
      </c>
    </row>
    <row r="642" spans="1:19" x14ac:dyDescent="0.25">
      <c r="A642" t="s">
        <v>1754</v>
      </c>
      <c r="B642" t="s">
        <v>1755</v>
      </c>
      <c r="C642" t="s">
        <v>47</v>
      </c>
      <c r="D642" t="s">
        <v>53</v>
      </c>
      <c r="E642" t="s">
        <v>54</v>
      </c>
      <c r="F642" t="s">
        <v>28</v>
      </c>
      <c r="G642" t="s">
        <v>38</v>
      </c>
      <c r="H642">
        <v>45</v>
      </c>
      <c r="I642" t="s">
        <v>1756</v>
      </c>
      <c r="J642">
        <v>2011</v>
      </c>
      <c r="K642" t="s">
        <v>3311</v>
      </c>
      <c r="L642" s="2">
        <v>0</v>
      </c>
      <c r="M642" t="s">
        <v>21</v>
      </c>
      <c r="N642" t="s">
        <v>49</v>
      </c>
      <c r="P642">
        <v>13</v>
      </c>
      <c r="Q642" t="s">
        <v>2672</v>
      </c>
      <c r="R642" t="s">
        <v>2673</v>
      </c>
      <c r="S642" t="s">
        <v>2670</v>
      </c>
    </row>
    <row r="643" spans="1:19" x14ac:dyDescent="0.25">
      <c r="A643" t="s">
        <v>1757</v>
      </c>
      <c r="B643" t="s">
        <v>1758</v>
      </c>
      <c r="C643" t="s">
        <v>91</v>
      </c>
      <c r="D643" t="s">
        <v>17</v>
      </c>
      <c r="E643" t="s">
        <v>37</v>
      </c>
      <c r="F643" t="s">
        <v>28</v>
      </c>
      <c r="G643" t="s">
        <v>98</v>
      </c>
      <c r="H643">
        <v>54</v>
      </c>
      <c r="I643" t="s">
        <v>1759</v>
      </c>
      <c r="J643">
        <v>2009</v>
      </c>
      <c r="K643" t="s">
        <v>3312</v>
      </c>
      <c r="L643" s="2">
        <v>0.39</v>
      </c>
      <c r="M643" t="s">
        <v>21</v>
      </c>
      <c r="N643" t="s">
        <v>101</v>
      </c>
      <c r="P643">
        <v>15</v>
      </c>
      <c r="Q643" t="s">
        <v>2669</v>
      </c>
      <c r="R643" t="s">
        <v>2673</v>
      </c>
      <c r="S643" t="s">
        <v>2673</v>
      </c>
    </row>
    <row r="644" spans="1:19" x14ac:dyDescent="0.25">
      <c r="A644" t="s">
        <v>1760</v>
      </c>
      <c r="B644" t="s">
        <v>1761</v>
      </c>
      <c r="C644" t="s">
        <v>91</v>
      </c>
      <c r="D644" t="s">
        <v>36</v>
      </c>
      <c r="E644" t="s">
        <v>37</v>
      </c>
      <c r="F644" t="s">
        <v>19</v>
      </c>
      <c r="G644" t="s">
        <v>20</v>
      </c>
      <c r="H644">
        <v>38</v>
      </c>
      <c r="I644" s="1">
        <v>43354</v>
      </c>
      <c r="J644">
        <v>2018</v>
      </c>
      <c r="K644" t="s">
        <v>3313</v>
      </c>
      <c r="L644" s="2">
        <v>0.36</v>
      </c>
      <c r="M644" t="s">
        <v>21</v>
      </c>
      <c r="N644" t="s">
        <v>40</v>
      </c>
      <c r="P644">
        <v>6</v>
      </c>
      <c r="Q644" t="s">
        <v>2669</v>
      </c>
      <c r="R644" t="s">
        <v>2670</v>
      </c>
      <c r="S644" t="s">
        <v>2670</v>
      </c>
    </row>
    <row r="645" spans="1:19" x14ac:dyDescent="0.25">
      <c r="A645" t="s">
        <v>1762</v>
      </c>
      <c r="B645" t="s">
        <v>1763</v>
      </c>
      <c r="C645" t="s">
        <v>35</v>
      </c>
      <c r="D645" t="s">
        <v>67</v>
      </c>
      <c r="E645" t="s">
        <v>54</v>
      </c>
      <c r="F645" t="s">
        <v>19</v>
      </c>
      <c r="G645" t="s">
        <v>38</v>
      </c>
      <c r="H645">
        <v>27</v>
      </c>
      <c r="I645" t="s">
        <v>1764</v>
      </c>
      <c r="J645">
        <v>2021</v>
      </c>
      <c r="K645" t="s">
        <v>3314</v>
      </c>
      <c r="L645" s="2">
        <v>0.16</v>
      </c>
      <c r="M645" t="s">
        <v>21</v>
      </c>
      <c r="N645" t="s">
        <v>63</v>
      </c>
      <c r="P645">
        <v>3</v>
      </c>
      <c r="Q645" t="s">
        <v>2669</v>
      </c>
      <c r="R645" t="s">
        <v>2670</v>
      </c>
      <c r="S645" t="s">
        <v>2673</v>
      </c>
    </row>
    <row r="646" spans="1:19" x14ac:dyDescent="0.25">
      <c r="A646" t="s">
        <v>1765</v>
      </c>
      <c r="B646" t="s">
        <v>1766</v>
      </c>
      <c r="C646" t="s">
        <v>43</v>
      </c>
      <c r="D646" t="s">
        <v>17</v>
      </c>
      <c r="E646" t="s">
        <v>18</v>
      </c>
      <c r="F646" t="s">
        <v>28</v>
      </c>
      <c r="G646" t="s">
        <v>20</v>
      </c>
      <c r="H646">
        <v>40</v>
      </c>
      <c r="I646" t="s">
        <v>1767</v>
      </c>
      <c r="J646">
        <v>2019</v>
      </c>
      <c r="K646" t="s">
        <v>3315</v>
      </c>
      <c r="L646" s="2">
        <v>0.1</v>
      </c>
      <c r="M646" t="s">
        <v>21</v>
      </c>
      <c r="N646" t="s">
        <v>101</v>
      </c>
      <c r="O646" s="1">
        <v>44411</v>
      </c>
      <c r="P646">
        <v>2</v>
      </c>
      <c r="Q646" t="s">
        <v>2672</v>
      </c>
      <c r="R646" t="s">
        <v>2670</v>
      </c>
      <c r="S646" t="s">
        <v>2673</v>
      </c>
    </row>
    <row r="647" spans="1:19" x14ac:dyDescent="0.25">
      <c r="A647" t="s">
        <v>1768</v>
      </c>
      <c r="B647" t="s">
        <v>1769</v>
      </c>
      <c r="C647" t="s">
        <v>47</v>
      </c>
      <c r="D647" t="s">
        <v>36</v>
      </c>
      <c r="E647" t="s">
        <v>54</v>
      </c>
      <c r="F647" t="s">
        <v>28</v>
      </c>
      <c r="G647" t="s">
        <v>29</v>
      </c>
      <c r="H647">
        <v>49</v>
      </c>
      <c r="I647" s="1">
        <v>43652</v>
      </c>
      <c r="J647">
        <v>2019</v>
      </c>
      <c r="K647" t="s">
        <v>3316</v>
      </c>
      <c r="L647" s="2">
        <v>0</v>
      </c>
      <c r="M647" t="s">
        <v>21</v>
      </c>
      <c r="N647" t="s">
        <v>101</v>
      </c>
      <c r="P647">
        <v>5</v>
      </c>
      <c r="Q647" t="s">
        <v>2672</v>
      </c>
      <c r="R647" t="s">
        <v>2670</v>
      </c>
      <c r="S647" t="s">
        <v>2670</v>
      </c>
    </row>
    <row r="648" spans="1:19" x14ac:dyDescent="0.25">
      <c r="A648" t="s">
        <v>1014</v>
      </c>
      <c r="B648" t="s">
        <v>1770</v>
      </c>
      <c r="C648" t="s">
        <v>58</v>
      </c>
      <c r="D648" t="s">
        <v>75</v>
      </c>
      <c r="E648" t="s">
        <v>37</v>
      </c>
      <c r="F648" t="s">
        <v>28</v>
      </c>
      <c r="G648" t="s">
        <v>29</v>
      </c>
      <c r="H648">
        <v>54</v>
      </c>
      <c r="I648" s="1">
        <v>35737</v>
      </c>
      <c r="J648">
        <v>1997</v>
      </c>
      <c r="K648" t="s">
        <v>3317</v>
      </c>
      <c r="L648" s="2">
        <v>0.05</v>
      </c>
      <c r="M648" t="s">
        <v>31</v>
      </c>
      <c r="N648" t="s">
        <v>129</v>
      </c>
      <c r="P648">
        <v>27</v>
      </c>
      <c r="Q648" t="s">
        <v>2669</v>
      </c>
      <c r="R648" t="s">
        <v>2673</v>
      </c>
      <c r="S648" t="s">
        <v>2670</v>
      </c>
    </row>
    <row r="649" spans="1:19" x14ac:dyDescent="0.25">
      <c r="A649" t="s">
        <v>1771</v>
      </c>
      <c r="B649" t="s">
        <v>1772</v>
      </c>
      <c r="C649" t="s">
        <v>141</v>
      </c>
      <c r="D649" t="s">
        <v>92</v>
      </c>
      <c r="E649" t="s">
        <v>54</v>
      </c>
      <c r="F649" t="s">
        <v>19</v>
      </c>
      <c r="G649" t="s">
        <v>38</v>
      </c>
      <c r="H649">
        <v>39</v>
      </c>
      <c r="I649" t="s">
        <v>1773</v>
      </c>
      <c r="J649">
        <v>2017</v>
      </c>
      <c r="K649" t="s">
        <v>3318</v>
      </c>
      <c r="L649" s="2">
        <v>0</v>
      </c>
      <c r="M649" t="s">
        <v>21</v>
      </c>
      <c r="N649" t="s">
        <v>69</v>
      </c>
      <c r="P649">
        <v>7</v>
      </c>
      <c r="Q649" t="s">
        <v>2672</v>
      </c>
      <c r="R649" t="s">
        <v>2670</v>
      </c>
      <c r="S649" t="s">
        <v>2670</v>
      </c>
    </row>
    <row r="650" spans="1:19" x14ac:dyDescent="0.25">
      <c r="A650" t="s">
        <v>1774</v>
      </c>
      <c r="B650" t="s">
        <v>1775</v>
      </c>
      <c r="C650" t="s">
        <v>26</v>
      </c>
      <c r="D650" t="s">
        <v>17</v>
      </c>
      <c r="E650" t="s">
        <v>54</v>
      </c>
      <c r="F650" t="s">
        <v>19</v>
      </c>
      <c r="G650" t="s">
        <v>29</v>
      </c>
      <c r="H650">
        <v>57</v>
      </c>
      <c r="I650" s="1">
        <v>33699</v>
      </c>
      <c r="J650">
        <v>1992</v>
      </c>
      <c r="K650" t="s">
        <v>3319</v>
      </c>
      <c r="L650" s="2">
        <v>0</v>
      </c>
      <c r="M650" t="s">
        <v>21</v>
      </c>
      <c r="N650" t="s">
        <v>69</v>
      </c>
      <c r="O650" t="s">
        <v>1776</v>
      </c>
      <c r="P650">
        <v>2</v>
      </c>
      <c r="Q650" t="s">
        <v>2672</v>
      </c>
      <c r="R650" t="s">
        <v>2670</v>
      </c>
      <c r="S650" t="s">
        <v>2670</v>
      </c>
    </row>
    <row r="651" spans="1:19" x14ac:dyDescent="0.25">
      <c r="A651" t="s">
        <v>1777</v>
      </c>
      <c r="B651" t="s">
        <v>1778</v>
      </c>
      <c r="C651" t="s">
        <v>91</v>
      </c>
      <c r="D651" t="s">
        <v>53</v>
      </c>
      <c r="E651" t="s">
        <v>37</v>
      </c>
      <c r="F651" t="s">
        <v>28</v>
      </c>
      <c r="G651" t="s">
        <v>20</v>
      </c>
      <c r="H651">
        <v>36</v>
      </c>
      <c r="I651" t="s">
        <v>1779</v>
      </c>
      <c r="J651">
        <v>2018</v>
      </c>
      <c r="K651" t="s">
        <v>3320</v>
      </c>
      <c r="L651" s="2">
        <v>0.36</v>
      </c>
      <c r="M651" t="s">
        <v>21</v>
      </c>
      <c r="N651" t="s">
        <v>69</v>
      </c>
      <c r="P651">
        <v>6</v>
      </c>
      <c r="Q651" t="s">
        <v>2669</v>
      </c>
      <c r="R651" t="s">
        <v>2670</v>
      </c>
      <c r="S651" t="s">
        <v>2673</v>
      </c>
    </row>
    <row r="652" spans="1:19" x14ac:dyDescent="0.25">
      <c r="A652" t="s">
        <v>1780</v>
      </c>
      <c r="B652" t="s">
        <v>1781</v>
      </c>
      <c r="C652" t="s">
        <v>141</v>
      </c>
      <c r="D652" t="s">
        <v>36</v>
      </c>
      <c r="E652" t="s">
        <v>27</v>
      </c>
      <c r="F652" t="s">
        <v>19</v>
      </c>
      <c r="G652" t="s">
        <v>29</v>
      </c>
      <c r="H652">
        <v>45</v>
      </c>
      <c r="I652" s="1">
        <v>42563</v>
      </c>
      <c r="J652">
        <v>2016</v>
      </c>
      <c r="K652" t="s">
        <v>3321</v>
      </c>
      <c r="L652" s="2">
        <v>0</v>
      </c>
      <c r="M652" t="s">
        <v>31</v>
      </c>
      <c r="N652" t="s">
        <v>86</v>
      </c>
      <c r="P652">
        <v>7</v>
      </c>
      <c r="Q652" t="s">
        <v>2672</v>
      </c>
      <c r="R652" t="s">
        <v>2670</v>
      </c>
      <c r="S652" t="s">
        <v>2670</v>
      </c>
    </row>
    <row r="653" spans="1:19" x14ac:dyDescent="0.25">
      <c r="A653" t="s">
        <v>1782</v>
      </c>
      <c r="B653" t="s">
        <v>1783</v>
      </c>
      <c r="C653" t="s">
        <v>252</v>
      </c>
      <c r="D653" t="s">
        <v>17</v>
      </c>
      <c r="E653" t="s">
        <v>27</v>
      </c>
      <c r="F653" t="s">
        <v>19</v>
      </c>
      <c r="G653" t="s">
        <v>38</v>
      </c>
      <c r="H653">
        <v>30</v>
      </c>
      <c r="I653" s="1">
        <v>43892</v>
      </c>
      <c r="J653">
        <v>2020</v>
      </c>
      <c r="K653" t="s">
        <v>3322</v>
      </c>
      <c r="L653" s="2">
        <v>0</v>
      </c>
      <c r="M653" t="s">
        <v>21</v>
      </c>
      <c r="N653" t="s">
        <v>22</v>
      </c>
      <c r="P653">
        <v>4</v>
      </c>
      <c r="Q653" t="s">
        <v>2672</v>
      </c>
      <c r="R653" t="s">
        <v>2670</v>
      </c>
      <c r="S653" t="s">
        <v>2670</v>
      </c>
    </row>
    <row r="654" spans="1:19" x14ac:dyDescent="0.25">
      <c r="A654" t="s">
        <v>1784</v>
      </c>
      <c r="B654" t="s">
        <v>1785</v>
      </c>
      <c r="C654" t="s">
        <v>26</v>
      </c>
      <c r="D654" t="s">
        <v>17</v>
      </c>
      <c r="E654" t="s">
        <v>27</v>
      </c>
      <c r="F654" t="s">
        <v>28</v>
      </c>
      <c r="G654" t="s">
        <v>20</v>
      </c>
      <c r="H654">
        <v>34</v>
      </c>
      <c r="I654" t="s">
        <v>1786</v>
      </c>
      <c r="J654">
        <v>2016</v>
      </c>
      <c r="K654" t="s">
        <v>3323</v>
      </c>
      <c r="L654" s="2">
        <v>0</v>
      </c>
      <c r="M654" t="s">
        <v>21</v>
      </c>
      <c r="N654" t="s">
        <v>63</v>
      </c>
      <c r="P654">
        <v>8</v>
      </c>
      <c r="Q654" t="s">
        <v>2672</v>
      </c>
      <c r="R654" t="s">
        <v>2670</v>
      </c>
      <c r="S654" t="s">
        <v>2670</v>
      </c>
    </row>
    <row r="655" spans="1:19" x14ac:dyDescent="0.25">
      <c r="A655" t="s">
        <v>1787</v>
      </c>
      <c r="B655" t="s">
        <v>1788</v>
      </c>
      <c r="C655" t="s">
        <v>141</v>
      </c>
      <c r="D655" t="s">
        <v>53</v>
      </c>
      <c r="E655" t="s">
        <v>37</v>
      </c>
      <c r="F655" t="s">
        <v>28</v>
      </c>
      <c r="G655" t="s">
        <v>29</v>
      </c>
      <c r="H655">
        <v>31</v>
      </c>
      <c r="I655" t="s">
        <v>1789</v>
      </c>
      <c r="J655">
        <v>2020</v>
      </c>
      <c r="K655" t="s">
        <v>3324</v>
      </c>
      <c r="L655" s="2">
        <v>0</v>
      </c>
      <c r="M655" t="s">
        <v>31</v>
      </c>
      <c r="N655" t="s">
        <v>32</v>
      </c>
      <c r="O655" s="1">
        <v>44201</v>
      </c>
      <c r="P655">
        <v>1</v>
      </c>
      <c r="Q655" t="s">
        <v>2672</v>
      </c>
      <c r="R655" t="s">
        <v>2670</v>
      </c>
      <c r="S655" t="s">
        <v>2670</v>
      </c>
    </row>
    <row r="656" spans="1:19" x14ac:dyDescent="0.25">
      <c r="A656" t="s">
        <v>1790</v>
      </c>
      <c r="B656" t="s">
        <v>1791</v>
      </c>
      <c r="C656" t="s">
        <v>16</v>
      </c>
      <c r="D656" t="s">
        <v>67</v>
      </c>
      <c r="E656" t="s">
        <v>37</v>
      </c>
      <c r="F656" t="s">
        <v>19</v>
      </c>
      <c r="G656" t="s">
        <v>98</v>
      </c>
      <c r="H656">
        <v>28</v>
      </c>
      <c r="I656" s="1">
        <v>43623</v>
      </c>
      <c r="J656">
        <v>2019</v>
      </c>
      <c r="K656" t="s">
        <v>3325</v>
      </c>
      <c r="L656" s="2">
        <v>0.15</v>
      </c>
      <c r="M656" t="s">
        <v>106</v>
      </c>
      <c r="N656" t="s">
        <v>113</v>
      </c>
      <c r="P656">
        <v>5</v>
      </c>
      <c r="Q656" t="s">
        <v>2669</v>
      </c>
      <c r="R656" t="s">
        <v>2670</v>
      </c>
      <c r="S656" t="s">
        <v>2670</v>
      </c>
    </row>
    <row r="657" spans="1:19" x14ac:dyDescent="0.25">
      <c r="A657" t="s">
        <v>1792</v>
      </c>
      <c r="B657" t="s">
        <v>1793</v>
      </c>
      <c r="C657" t="s">
        <v>78</v>
      </c>
      <c r="D657" t="s">
        <v>79</v>
      </c>
      <c r="E657" t="s">
        <v>27</v>
      </c>
      <c r="F657" t="s">
        <v>19</v>
      </c>
      <c r="G657" t="s">
        <v>20</v>
      </c>
      <c r="H657">
        <v>55</v>
      </c>
      <c r="I657" t="s">
        <v>1794</v>
      </c>
      <c r="J657">
        <v>2021</v>
      </c>
      <c r="K657" t="s">
        <v>3326</v>
      </c>
      <c r="L657" s="2">
        <v>0</v>
      </c>
      <c r="M657" t="s">
        <v>21</v>
      </c>
      <c r="N657" t="s">
        <v>40</v>
      </c>
      <c r="P657">
        <v>3</v>
      </c>
      <c r="Q657" t="s">
        <v>2672</v>
      </c>
      <c r="R657" t="s">
        <v>2670</v>
      </c>
      <c r="S657" t="s">
        <v>2670</v>
      </c>
    </row>
    <row r="658" spans="1:19" x14ac:dyDescent="0.25">
      <c r="A658" t="s">
        <v>1795</v>
      </c>
      <c r="B658" t="s">
        <v>1796</v>
      </c>
      <c r="C658" t="s">
        <v>47</v>
      </c>
      <c r="D658" t="s">
        <v>53</v>
      </c>
      <c r="E658" t="s">
        <v>18</v>
      </c>
      <c r="F658" t="s">
        <v>28</v>
      </c>
      <c r="G658" t="s">
        <v>38</v>
      </c>
      <c r="H658">
        <v>30</v>
      </c>
      <c r="I658" s="1">
        <v>43566</v>
      </c>
      <c r="J658">
        <v>2019</v>
      </c>
      <c r="K658" t="s">
        <v>3327</v>
      </c>
      <c r="L658" s="2">
        <v>0</v>
      </c>
      <c r="M658" t="s">
        <v>21</v>
      </c>
      <c r="N658" t="s">
        <v>69</v>
      </c>
      <c r="P658">
        <v>5</v>
      </c>
      <c r="Q658" t="s">
        <v>2672</v>
      </c>
      <c r="R658" t="s">
        <v>2670</v>
      </c>
      <c r="S658" t="s">
        <v>2670</v>
      </c>
    </row>
    <row r="659" spans="1:19" x14ac:dyDescent="0.25">
      <c r="A659" t="s">
        <v>1797</v>
      </c>
      <c r="B659" t="s">
        <v>1798</v>
      </c>
      <c r="C659" t="s">
        <v>91</v>
      </c>
      <c r="D659" t="s">
        <v>79</v>
      </c>
      <c r="E659" t="s">
        <v>27</v>
      </c>
      <c r="F659" t="s">
        <v>28</v>
      </c>
      <c r="G659" t="s">
        <v>29</v>
      </c>
      <c r="H659">
        <v>63</v>
      </c>
      <c r="I659" s="1">
        <v>41339</v>
      </c>
      <c r="J659">
        <v>2013</v>
      </c>
      <c r="K659" t="s">
        <v>3328</v>
      </c>
      <c r="L659" s="2">
        <v>0.39</v>
      </c>
      <c r="M659" t="s">
        <v>21</v>
      </c>
      <c r="N659" t="s">
        <v>40</v>
      </c>
      <c r="P659">
        <v>11</v>
      </c>
      <c r="Q659" t="s">
        <v>2669</v>
      </c>
      <c r="R659" t="s">
        <v>2673</v>
      </c>
      <c r="S659" t="s">
        <v>2670</v>
      </c>
    </row>
    <row r="660" spans="1:19" x14ac:dyDescent="0.25">
      <c r="A660" t="s">
        <v>1799</v>
      </c>
      <c r="B660" t="s">
        <v>1800</v>
      </c>
      <c r="C660" t="s">
        <v>43</v>
      </c>
      <c r="D660" t="s">
        <v>17</v>
      </c>
      <c r="E660" t="s">
        <v>18</v>
      </c>
      <c r="F660" t="s">
        <v>28</v>
      </c>
      <c r="G660" t="s">
        <v>38</v>
      </c>
      <c r="H660">
        <v>26</v>
      </c>
      <c r="I660" s="1">
        <v>43745</v>
      </c>
      <c r="J660">
        <v>2019</v>
      </c>
      <c r="K660" t="s">
        <v>3329</v>
      </c>
      <c r="L660" s="2">
        <v>0.05</v>
      </c>
      <c r="M660" t="s">
        <v>21</v>
      </c>
      <c r="N660" t="s">
        <v>40</v>
      </c>
      <c r="P660">
        <v>5</v>
      </c>
      <c r="Q660" t="s">
        <v>2672</v>
      </c>
      <c r="R660" t="s">
        <v>2670</v>
      </c>
      <c r="S660" t="s">
        <v>2670</v>
      </c>
    </row>
    <row r="661" spans="1:19" x14ac:dyDescent="0.25">
      <c r="A661" t="s">
        <v>1801</v>
      </c>
      <c r="B661" t="s">
        <v>1802</v>
      </c>
      <c r="C661" t="s">
        <v>91</v>
      </c>
      <c r="D661" t="s">
        <v>92</v>
      </c>
      <c r="E661" t="s">
        <v>37</v>
      </c>
      <c r="F661" t="s">
        <v>28</v>
      </c>
      <c r="G661" t="s">
        <v>38</v>
      </c>
      <c r="H661">
        <v>52</v>
      </c>
      <c r="I661" s="1">
        <v>37566</v>
      </c>
      <c r="J661">
        <v>2002</v>
      </c>
      <c r="K661" t="s">
        <v>3330</v>
      </c>
      <c r="L661" s="2">
        <v>0.34</v>
      </c>
      <c r="M661" t="s">
        <v>21</v>
      </c>
      <c r="N661" t="s">
        <v>63</v>
      </c>
      <c r="P661">
        <v>22</v>
      </c>
      <c r="Q661" t="s">
        <v>2669</v>
      </c>
      <c r="R661" t="s">
        <v>2673</v>
      </c>
      <c r="S661" t="s">
        <v>2670</v>
      </c>
    </row>
    <row r="662" spans="1:19" x14ac:dyDescent="0.25">
      <c r="A662" t="s">
        <v>1803</v>
      </c>
      <c r="B662" t="s">
        <v>1804</v>
      </c>
      <c r="C662" t="s">
        <v>61</v>
      </c>
      <c r="D662" t="s">
        <v>92</v>
      </c>
      <c r="E662" t="s">
        <v>54</v>
      </c>
      <c r="F662" t="s">
        <v>28</v>
      </c>
      <c r="G662" t="s">
        <v>98</v>
      </c>
      <c r="H662">
        <v>51</v>
      </c>
      <c r="I662" t="s">
        <v>1805</v>
      </c>
      <c r="J662">
        <v>2007</v>
      </c>
      <c r="K662" t="s">
        <v>3331</v>
      </c>
      <c r="L662" s="2">
        <v>0</v>
      </c>
      <c r="M662" t="s">
        <v>21</v>
      </c>
      <c r="N662" t="s">
        <v>101</v>
      </c>
      <c r="P662">
        <v>17</v>
      </c>
      <c r="Q662" t="s">
        <v>2680</v>
      </c>
      <c r="R662" t="s">
        <v>2673</v>
      </c>
      <c r="S662" t="s">
        <v>2673</v>
      </c>
    </row>
    <row r="663" spans="1:19" x14ac:dyDescent="0.25">
      <c r="A663" t="s">
        <v>1806</v>
      </c>
      <c r="B663" t="s">
        <v>1807</v>
      </c>
      <c r="C663" t="s">
        <v>91</v>
      </c>
      <c r="D663" t="s">
        <v>36</v>
      </c>
      <c r="E663" t="s">
        <v>18</v>
      </c>
      <c r="F663" t="s">
        <v>19</v>
      </c>
      <c r="G663" t="s">
        <v>29</v>
      </c>
      <c r="H663">
        <v>25</v>
      </c>
      <c r="I663" t="s">
        <v>1450</v>
      </c>
      <c r="J663">
        <v>2021</v>
      </c>
      <c r="K663" t="s">
        <v>3332</v>
      </c>
      <c r="L663" s="2">
        <v>0.33</v>
      </c>
      <c r="M663" t="s">
        <v>21</v>
      </c>
      <c r="N663" t="s">
        <v>40</v>
      </c>
      <c r="P663">
        <v>3</v>
      </c>
      <c r="Q663" t="s">
        <v>2669</v>
      </c>
      <c r="R663" t="s">
        <v>2670</v>
      </c>
      <c r="S663" t="s">
        <v>2670</v>
      </c>
    </row>
    <row r="664" spans="1:19" x14ac:dyDescent="0.25">
      <c r="A664" t="s">
        <v>1808</v>
      </c>
      <c r="B664" t="s">
        <v>1809</v>
      </c>
      <c r="C664" t="s">
        <v>378</v>
      </c>
      <c r="D664" t="s">
        <v>17</v>
      </c>
      <c r="E664" t="s">
        <v>54</v>
      </c>
      <c r="F664" t="s">
        <v>28</v>
      </c>
      <c r="G664" t="s">
        <v>98</v>
      </c>
      <c r="H664">
        <v>40</v>
      </c>
      <c r="I664" t="s">
        <v>256</v>
      </c>
      <c r="J664">
        <v>2021</v>
      </c>
      <c r="K664" t="s">
        <v>3333</v>
      </c>
      <c r="L664" s="2">
        <v>0</v>
      </c>
      <c r="M664" t="s">
        <v>21</v>
      </c>
      <c r="N664" t="s">
        <v>69</v>
      </c>
      <c r="P664">
        <v>3</v>
      </c>
      <c r="Q664" t="s">
        <v>2672</v>
      </c>
      <c r="R664" t="s">
        <v>2670</v>
      </c>
      <c r="S664" t="s">
        <v>2673</v>
      </c>
    </row>
    <row r="665" spans="1:19" x14ac:dyDescent="0.25">
      <c r="A665" t="s">
        <v>1810</v>
      </c>
      <c r="B665" t="s">
        <v>1811</v>
      </c>
      <c r="C665" t="s">
        <v>58</v>
      </c>
      <c r="D665" t="s">
        <v>67</v>
      </c>
      <c r="E665" t="s">
        <v>54</v>
      </c>
      <c r="F665" t="s">
        <v>19</v>
      </c>
      <c r="G665" t="s">
        <v>38</v>
      </c>
      <c r="H665">
        <v>38</v>
      </c>
      <c r="I665" s="1">
        <v>42346</v>
      </c>
      <c r="J665">
        <v>2015</v>
      </c>
      <c r="K665" t="s">
        <v>3334</v>
      </c>
      <c r="L665" s="2">
        <v>0.05</v>
      </c>
      <c r="M665" t="s">
        <v>21</v>
      </c>
      <c r="N665" t="s">
        <v>22</v>
      </c>
      <c r="P665">
        <v>9</v>
      </c>
      <c r="Q665" t="s">
        <v>2669</v>
      </c>
      <c r="R665" t="s">
        <v>2670</v>
      </c>
      <c r="S665" t="s">
        <v>2673</v>
      </c>
    </row>
    <row r="666" spans="1:19" x14ac:dyDescent="0.25">
      <c r="A666" t="s">
        <v>1812</v>
      </c>
      <c r="B666" t="s">
        <v>1813</v>
      </c>
      <c r="C666" t="s">
        <v>35</v>
      </c>
      <c r="D666" t="s">
        <v>75</v>
      </c>
      <c r="E666" t="s">
        <v>54</v>
      </c>
      <c r="F666" t="s">
        <v>28</v>
      </c>
      <c r="G666" t="s">
        <v>38</v>
      </c>
      <c r="H666">
        <v>60</v>
      </c>
      <c r="I666" t="s">
        <v>1814</v>
      </c>
      <c r="J666">
        <v>2015</v>
      </c>
      <c r="K666" t="s">
        <v>3335</v>
      </c>
      <c r="L666" s="2">
        <v>0.17</v>
      </c>
      <c r="M666" t="s">
        <v>21</v>
      </c>
      <c r="N666" t="s">
        <v>22</v>
      </c>
      <c r="P666">
        <v>9</v>
      </c>
      <c r="Q666" t="s">
        <v>2669</v>
      </c>
      <c r="R666" t="s">
        <v>2670</v>
      </c>
      <c r="S666" t="s">
        <v>2670</v>
      </c>
    </row>
    <row r="667" spans="1:19" x14ac:dyDescent="0.25">
      <c r="A667" t="s">
        <v>1815</v>
      </c>
      <c r="B667" t="s">
        <v>1816</v>
      </c>
      <c r="C667" t="s">
        <v>164</v>
      </c>
      <c r="D667" t="s">
        <v>75</v>
      </c>
      <c r="E667" t="s">
        <v>37</v>
      </c>
      <c r="F667" t="s">
        <v>19</v>
      </c>
      <c r="G667" t="s">
        <v>98</v>
      </c>
      <c r="H667">
        <v>45</v>
      </c>
      <c r="I667" t="s">
        <v>1817</v>
      </c>
      <c r="J667">
        <v>2019</v>
      </c>
      <c r="K667" t="s">
        <v>3336</v>
      </c>
      <c r="L667" s="2">
        <v>0</v>
      </c>
      <c r="M667" t="s">
        <v>106</v>
      </c>
      <c r="N667" t="s">
        <v>113</v>
      </c>
      <c r="P667">
        <v>5</v>
      </c>
      <c r="Q667" t="s">
        <v>2672</v>
      </c>
      <c r="R667" t="s">
        <v>2670</v>
      </c>
      <c r="S667" t="s">
        <v>2670</v>
      </c>
    </row>
    <row r="668" spans="1:19" x14ac:dyDescent="0.25">
      <c r="A668" t="s">
        <v>1818</v>
      </c>
      <c r="B668" t="s">
        <v>1819</v>
      </c>
      <c r="C668" t="s">
        <v>78</v>
      </c>
      <c r="D668" t="s">
        <v>79</v>
      </c>
      <c r="E668" t="s">
        <v>54</v>
      </c>
      <c r="F668" t="s">
        <v>28</v>
      </c>
      <c r="G668" t="s">
        <v>29</v>
      </c>
      <c r="H668">
        <v>28</v>
      </c>
      <c r="I668" t="s">
        <v>1820</v>
      </c>
      <c r="J668">
        <v>2021</v>
      </c>
      <c r="K668" t="s">
        <v>3337</v>
      </c>
      <c r="L668" s="2">
        <v>0</v>
      </c>
      <c r="M668" t="s">
        <v>21</v>
      </c>
      <c r="N668" t="s">
        <v>49</v>
      </c>
      <c r="P668">
        <v>2</v>
      </c>
      <c r="Q668" t="s">
        <v>2672</v>
      </c>
      <c r="R668" t="s">
        <v>2670</v>
      </c>
      <c r="S668" t="s">
        <v>2670</v>
      </c>
    </row>
    <row r="669" spans="1:19" x14ac:dyDescent="0.25">
      <c r="A669" t="s">
        <v>1821</v>
      </c>
      <c r="B669" t="s">
        <v>1822</v>
      </c>
      <c r="C669" t="s">
        <v>52</v>
      </c>
      <c r="D669" t="s">
        <v>53</v>
      </c>
      <c r="E669" t="s">
        <v>18</v>
      </c>
      <c r="F669" t="s">
        <v>19</v>
      </c>
      <c r="G669" t="s">
        <v>20</v>
      </c>
      <c r="H669">
        <v>65</v>
      </c>
      <c r="I669" t="s">
        <v>1823</v>
      </c>
      <c r="J669">
        <v>2000</v>
      </c>
      <c r="K669" t="s">
        <v>3338</v>
      </c>
      <c r="L669" s="2">
        <v>0</v>
      </c>
      <c r="M669" t="s">
        <v>21</v>
      </c>
      <c r="N669" t="s">
        <v>69</v>
      </c>
      <c r="P669">
        <v>24</v>
      </c>
      <c r="Q669" t="s">
        <v>2672</v>
      </c>
      <c r="R669" t="s">
        <v>2673</v>
      </c>
      <c r="S669" t="s">
        <v>2670</v>
      </c>
    </row>
    <row r="670" spans="1:19" x14ac:dyDescent="0.25">
      <c r="A670" t="s">
        <v>1824</v>
      </c>
      <c r="B670" t="s">
        <v>1825</v>
      </c>
      <c r="C670" t="s">
        <v>141</v>
      </c>
      <c r="D670" t="s">
        <v>53</v>
      </c>
      <c r="E670" t="s">
        <v>18</v>
      </c>
      <c r="F670" t="s">
        <v>28</v>
      </c>
      <c r="G670" t="s">
        <v>29</v>
      </c>
      <c r="H670">
        <v>41</v>
      </c>
      <c r="I670" s="1">
        <v>40274</v>
      </c>
      <c r="J670">
        <v>2010</v>
      </c>
      <c r="K670" t="s">
        <v>3339</v>
      </c>
      <c r="L670" s="2">
        <v>0</v>
      </c>
      <c r="M670" t="s">
        <v>31</v>
      </c>
      <c r="N670" t="s">
        <v>129</v>
      </c>
      <c r="P670">
        <v>14</v>
      </c>
      <c r="Q670" t="s">
        <v>2672</v>
      </c>
      <c r="R670" t="s">
        <v>2673</v>
      </c>
      <c r="S670" t="s">
        <v>2670</v>
      </c>
    </row>
    <row r="671" spans="1:19" x14ac:dyDescent="0.25">
      <c r="A671" t="s">
        <v>1826</v>
      </c>
      <c r="B671" t="s">
        <v>1827</v>
      </c>
      <c r="C671" t="s">
        <v>47</v>
      </c>
      <c r="D671" t="s">
        <v>53</v>
      </c>
      <c r="E671" t="s">
        <v>54</v>
      </c>
      <c r="F671" t="s">
        <v>19</v>
      </c>
      <c r="G671" t="s">
        <v>98</v>
      </c>
      <c r="H671">
        <v>52</v>
      </c>
      <c r="I671" t="s">
        <v>1828</v>
      </c>
      <c r="J671">
        <v>1994</v>
      </c>
      <c r="K671" t="s">
        <v>3340</v>
      </c>
      <c r="L671" s="2">
        <v>0</v>
      </c>
      <c r="M671" t="s">
        <v>21</v>
      </c>
      <c r="N671" t="s">
        <v>49</v>
      </c>
      <c r="P671">
        <v>30</v>
      </c>
      <c r="Q671" t="s">
        <v>2672</v>
      </c>
      <c r="R671" t="s">
        <v>2673</v>
      </c>
      <c r="S671" t="s">
        <v>2670</v>
      </c>
    </row>
    <row r="672" spans="1:19" x14ac:dyDescent="0.25">
      <c r="A672" t="s">
        <v>1829</v>
      </c>
      <c r="B672" t="s">
        <v>1830</v>
      </c>
      <c r="C672" t="s">
        <v>78</v>
      </c>
      <c r="D672" t="s">
        <v>79</v>
      </c>
      <c r="E672" t="s">
        <v>54</v>
      </c>
      <c r="F672" t="s">
        <v>19</v>
      </c>
      <c r="G672" t="s">
        <v>38</v>
      </c>
      <c r="H672">
        <v>56</v>
      </c>
      <c r="I672" t="s">
        <v>1831</v>
      </c>
      <c r="J672">
        <v>2015</v>
      </c>
      <c r="K672" t="s">
        <v>3341</v>
      </c>
      <c r="L672" s="2">
        <v>0</v>
      </c>
      <c r="M672" t="s">
        <v>21</v>
      </c>
      <c r="N672" t="s">
        <v>63</v>
      </c>
      <c r="O672" t="s">
        <v>1832</v>
      </c>
      <c r="P672">
        <v>6</v>
      </c>
      <c r="Q672" t="s">
        <v>2672</v>
      </c>
      <c r="R672" t="s">
        <v>2670</v>
      </c>
      <c r="S672" t="s">
        <v>2673</v>
      </c>
    </row>
    <row r="673" spans="1:19" x14ac:dyDescent="0.25">
      <c r="A673" t="s">
        <v>1833</v>
      </c>
      <c r="B673" t="s">
        <v>1834</v>
      </c>
      <c r="C673" t="s">
        <v>141</v>
      </c>
      <c r="D673" t="s">
        <v>36</v>
      </c>
      <c r="E673" t="s">
        <v>27</v>
      </c>
      <c r="F673" t="s">
        <v>19</v>
      </c>
      <c r="G673" t="s">
        <v>29</v>
      </c>
      <c r="H673">
        <v>48</v>
      </c>
      <c r="I673" t="s">
        <v>1835</v>
      </c>
      <c r="J673">
        <v>2003</v>
      </c>
      <c r="K673" t="s">
        <v>3342</v>
      </c>
      <c r="L673" s="2">
        <v>0</v>
      </c>
      <c r="M673" t="s">
        <v>21</v>
      </c>
      <c r="N673" t="s">
        <v>69</v>
      </c>
      <c r="P673">
        <v>21</v>
      </c>
      <c r="Q673" t="s">
        <v>2672</v>
      </c>
      <c r="R673" t="s">
        <v>2673</v>
      </c>
      <c r="S673" t="s">
        <v>2673</v>
      </c>
    </row>
    <row r="674" spans="1:19" x14ac:dyDescent="0.25">
      <c r="A674" t="s">
        <v>1836</v>
      </c>
      <c r="B674" t="s">
        <v>1837</v>
      </c>
      <c r="C674" t="s">
        <v>91</v>
      </c>
      <c r="D674" t="s">
        <v>67</v>
      </c>
      <c r="E674" t="s">
        <v>54</v>
      </c>
      <c r="F674" t="s">
        <v>19</v>
      </c>
      <c r="G674" t="s">
        <v>38</v>
      </c>
      <c r="H674">
        <v>36</v>
      </c>
      <c r="I674" t="s">
        <v>1838</v>
      </c>
      <c r="J674">
        <v>2020</v>
      </c>
      <c r="K674" t="s">
        <v>3343</v>
      </c>
      <c r="L674" s="2">
        <v>0.4</v>
      </c>
      <c r="M674" t="s">
        <v>21</v>
      </c>
      <c r="N674" t="s">
        <v>63</v>
      </c>
      <c r="P674">
        <v>4</v>
      </c>
      <c r="Q674" t="s">
        <v>2669</v>
      </c>
      <c r="R674" t="s">
        <v>2670</v>
      </c>
      <c r="S674" t="s">
        <v>2673</v>
      </c>
    </row>
    <row r="675" spans="1:19" x14ac:dyDescent="0.25">
      <c r="A675" t="s">
        <v>1839</v>
      </c>
      <c r="B675" t="s">
        <v>1840</v>
      </c>
      <c r="C675" t="s">
        <v>141</v>
      </c>
      <c r="D675" t="s">
        <v>36</v>
      </c>
      <c r="E675" t="s">
        <v>54</v>
      </c>
      <c r="F675" t="s">
        <v>28</v>
      </c>
      <c r="G675" t="s">
        <v>38</v>
      </c>
      <c r="H675">
        <v>60</v>
      </c>
      <c r="I675" t="s">
        <v>1145</v>
      </c>
      <c r="J675">
        <v>2007</v>
      </c>
      <c r="K675" t="s">
        <v>3344</v>
      </c>
      <c r="L675" s="2">
        <v>0</v>
      </c>
      <c r="M675" t="s">
        <v>21</v>
      </c>
      <c r="N675" t="s">
        <v>101</v>
      </c>
      <c r="P675">
        <v>17</v>
      </c>
      <c r="Q675" t="s">
        <v>2672</v>
      </c>
      <c r="R675" t="s">
        <v>2673</v>
      </c>
      <c r="S675" t="s">
        <v>2670</v>
      </c>
    </row>
    <row r="676" spans="1:19" x14ac:dyDescent="0.25">
      <c r="A676" t="s">
        <v>1841</v>
      </c>
      <c r="B676" t="s">
        <v>1842</v>
      </c>
      <c r="C676" t="s">
        <v>52</v>
      </c>
      <c r="D676" t="s">
        <v>53</v>
      </c>
      <c r="E676" t="s">
        <v>18</v>
      </c>
      <c r="F676" t="s">
        <v>19</v>
      </c>
      <c r="G676" t="s">
        <v>29</v>
      </c>
      <c r="H676">
        <v>40</v>
      </c>
      <c r="I676" t="s">
        <v>1843</v>
      </c>
      <c r="J676">
        <v>2018</v>
      </c>
      <c r="K676" t="s">
        <v>3345</v>
      </c>
      <c r="L676" s="2">
        <v>0</v>
      </c>
      <c r="M676" t="s">
        <v>21</v>
      </c>
      <c r="N676" t="s">
        <v>101</v>
      </c>
      <c r="P676">
        <v>6</v>
      </c>
      <c r="Q676" t="s">
        <v>2672</v>
      </c>
      <c r="R676" t="s">
        <v>2670</v>
      </c>
      <c r="S676" t="s">
        <v>2673</v>
      </c>
    </row>
    <row r="677" spans="1:19" x14ac:dyDescent="0.25">
      <c r="A677" t="s">
        <v>1844</v>
      </c>
      <c r="B677" t="s">
        <v>1845</v>
      </c>
      <c r="C677" t="s">
        <v>52</v>
      </c>
      <c r="D677" t="s">
        <v>53</v>
      </c>
      <c r="E677" t="s">
        <v>27</v>
      </c>
      <c r="F677" t="s">
        <v>19</v>
      </c>
      <c r="G677" t="s">
        <v>29</v>
      </c>
      <c r="H677">
        <v>63</v>
      </c>
      <c r="I677" t="s">
        <v>1846</v>
      </c>
      <c r="J677">
        <v>2017</v>
      </c>
      <c r="K677" t="s">
        <v>3346</v>
      </c>
      <c r="L677" s="2">
        <v>0</v>
      </c>
      <c r="M677" t="s">
        <v>21</v>
      </c>
      <c r="N677" t="s">
        <v>49</v>
      </c>
      <c r="O677" s="1">
        <v>43528</v>
      </c>
      <c r="P677">
        <v>1</v>
      </c>
      <c r="Q677" t="s">
        <v>2672</v>
      </c>
      <c r="R677" t="s">
        <v>2670</v>
      </c>
      <c r="S677" t="s">
        <v>2670</v>
      </c>
    </row>
    <row r="678" spans="1:19" x14ac:dyDescent="0.25">
      <c r="A678" t="s">
        <v>1847</v>
      </c>
      <c r="B678" t="s">
        <v>1848</v>
      </c>
      <c r="C678" t="s">
        <v>58</v>
      </c>
      <c r="D678" t="s">
        <v>92</v>
      </c>
      <c r="E678" t="s">
        <v>54</v>
      </c>
      <c r="F678" t="s">
        <v>19</v>
      </c>
      <c r="G678" t="s">
        <v>38</v>
      </c>
      <c r="H678">
        <v>29</v>
      </c>
      <c r="I678" s="1">
        <v>42411</v>
      </c>
      <c r="J678">
        <v>2016</v>
      </c>
      <c r="K678" t="s">
        <v>3347</v>
      </c>
      <c r="L678" s="2">
        <v>0.06</v>
      </c>
      <c r="M678" t="s">
        <v>21</v>
      </c>
      <c r="N678" t="s">
        <v>49</v>
      </c>
      <c r="P678">
        <v>8</v>
      </c>
      <c r="Q678" t="s">
        <v>2669</v>
      </c>
      <c r="R678" t="s">
        <v>2670</v>
      </c>
      <c r="S678" t="s">
        <v>2673</v>
      </c>
    </row>
    <row r="679" spans="1:19" x14ac:dyDescent="0.25">
      <c r="A679" t="s">
        <v>1849</v>
      </c>
      <c r="B679" t="s">
        <v>1850</v>
      </c>
      <c r="C679" t="s">
        <v>35</v>
      </c>
      <c r="D679" t="s">
        <v>17</v>
      </c>
      <c r="E679" t="s">
        <v>27</v>
      </c>
      <c r="F679" t="s">
        <v>19</v>
      </c>
      <c r="G679" t="s">
        <v>29</v>
      </c>
      <c r="H679">
        <v>27</v>
      </c>
      <c r="I679" s="1">
        <v>43160</v>
      </c>
      <c r="J679">
        <v>2018</v>
      </c>
      <c r="K679" t="s">
        <v>3348</v>
      </c>
      <c r="L679" s="2">
        <v>0.2</v>
      </c>
      <c r="M679" t="s">
        <v>31</v>
      </c>
      <c r="N679" t="s">
        <v>153</v>
      </c>
      <c r="P679">
        <v>6</v>
      </c>
      <c r="Q679" t="s">
        <v>2669</v>
      </c>
      <c r="R679" t="s">
        <v>2670</v>
      </c>
      <c r="S679" t="s">
        <v>2670</v>
      </c>
    </row>
    <row r="680" spans="1:19" x14ac:dyDescent="0.25">
      <c r="A680" t="s">
        <v>1851</v>
      </c>
      <c r="B680" t="s">
        <v>1852</v>
      </c>
      <c r="C680" t="s">
        <v>26</v>
      </c>
      <c r="D680" t="s">
        <v>17</v>
      </c>
      <c r="E680" t="s">
        <v>54</v>
      </c>
      <c r="F680" t="s">
        <v>19</v>
      </c>
      <c r="G680" t="s">
        <v>38</v>
      </c>
      <c r="H680">
        <v>53</v>
      </c>
      <c r="I680" t="s">
        <v>1853</v>
      </c>
      <c r="J680">
        <v>1997</v>
      </c>
      <c r="K680" t="s">
        <v>3349</v>
      </c>
      <c r="L680" s="2">
        <v>0</v>
      </c>
      <c r="M680" t="s">
        <v>21</v>
      </c>
      <c r="N680" t="s">
        <v>63</v>
      </c>
      <c r="P680">
        <v>27</v>
      </c>
      <c r="Q680" t="s">
        <v>2672</v>
      </c>
      <c r="R680" t="s">
        <v>2673</v>
      </c>
      <c r="S680" t="s">
        <v>2670</v>
      </c>
    </row>
    <row r="681" spans="1:19" x14ac:dyDescent="0.25">
      <c r="A681" t="s">
        <v>1854</v>
      </c>
      <c r="B681" t="s">
        <v>1855</v>
      </c>
      <c r="C681" t="s">
        <v>58</v>
      </c>
      <c r="D681" t="s">
        <v>36</v>
      </c>
      <c r="E681" t="s">
        <v>27</v>
      </c>
      <c r="F681" t="s">
        <v>19</v>
      </c>
      <c r="G681" t="s">
        <v>38</v>
      </c>
      <c r="H681">
        <v>37</v>
      </c>
      <c r="I681" t="s">
        <v>1856</v>
      </c>
      <c r="J681">
        <v>2020</v>
      </c>
      <c r="K681" t="s">
        <v>3350</v>
      </c>
      <c r="L681" s="2">
        <v>0.09</v>
      </c>
      <c r="M681" t="s">
        <v>21</v>
      </c>
      <c r="N681" t="s">
        <v>49</v>
      </c>
      <c r="P681">
        <v>4</v>
      </c>
      <c r="Q681" t="s">
        <v>2669</v>
      </c>
      <c r="R681" t="s">
        <v>2670</v>
      </c>
      <c r="S681" t="s">
        <v>2670</v>
      </c>
    </row>
    <row r="682" spans="1:19" x14ac:dyDescent="0.25">
      <c r="A682" t="s">
        <v>1857</v>
      </c>
      <c r="B682" t="s">
        <v>1858</v>
      </c>
      <c r="C682" t="s">
        <v>58</v>
      </c>
      <c r="D682" t="s">
        <v>17</v>
      </c>
      <c r="E682" t="s">
        <v>54</v>
      </c>
      <c r="F682" t="s">
        <v>28</v>
      </c>
      <c r="G682" t="s">
        <v>38</v>
      </c>
      <c r="H682">
        <v>30</v>
      </c>
      <c r="I682" s="1">
        <v>42863</v>
      </c>
      <c r="J682">
        <v>2017</v>
      </c>
      <c r="K682" t="s">
        <v>3351</v>
      </c>
      <c r="L682" s="2">
        <v>0.05</v>
      </c>
      <c r="M682" t="s">
        <v>21</v>
      </c>
      <c r="N682" t="s">
        <v>101</v>
      </c>
      <c r="P682">
        <v>7</v>
      </c>
      <c r="Q682" t="s">
        <v>2669</v>
      </c>
      <c r="R682" t="s">
        <v>2670</v>
      </c>
      <c r="S682" t="s">
        <v>2670</v>
      </c>
    </row>
    <row r="683" spans="1:19" x14ac:dyDescent="0.25">
      <c r="A683" t="s">
        <v>1859</v>
      </c>
      <c r="B683" t="s">
        <v>1860</v>
      </c>
      <c r="C683" t="s">
        <v>61</v>
      </c>
      <c r="D683" t="s">
        <v>92</v>
      </c>
      <c r="E683" t="s">
        <v>37</v>
      </c>
      <c r="F683" t="s">
        <v>19</v>
      </c>
      <c r="G683" t="s">
        <v>38</v>
      </c>
      <c r="H683">
        <v>28</v>
      </c>
      <c r="I683" t="s">
        <v>1861</v>
      </c>
      <c r="J683">
        <v>2020</v>
      </c>
      <c r="K683" t="s">
        <v>3352</v>
      </c>
      <c r="L683" s="2">
        <v>0</v>
      </c>
      <c r="M683" t="s">
        <v>21</v>
      </c>
      <c r="N683" t="s">
        <v>63</v>
      </c>
      <c r="P683">
        <v>4</v>
      </c>
      <c r="Q683" t="s">
        <v>2680</v>
      </c>
      <c r="R683" t="s">
        <v>2670</v>
      </c>
      <c r="S683" t="s">
        <v>2673</v>
      </c>
    </row>
    <row r="684" spans="1:19" x14ac:dyDescent="0.25">
      <c r="A684" t="s">
        <v>1862</v>
      </c>
      <c r="B684" t="s">
        <v>1863</v>
      </c>
      <c r="C684" t="s">
        <v>568</v>
      </c>
      <c r="D684" t="s">
        <v>17</v>
      </c>
      <c r="E684" t="s">
        <v>54</v>
      </c>
      <c r="F684" t="s">
        <v>28</v>
      </c>
      <c r="G684" t="s">
        <v>29</v>
      </c>
      <c r="H684">
        <v>51</v>
      </c>
      <c r="I684" t="s">
        <v>1864</v>
      </c>
      <c r="J684">
        <v>2003</v>
      </c>
      <c r="K684" t="s">
        <v>3353</v>
      </c>
      <c r="L684" s="2">
        <v>0</v>
      </c>
      <c r="M684" t="s">
        <v>21</v>
      </c>
      <c r="N684" t="s">
        <v>22</v>
      </c>
      <c r="P684">
        <v>21</v>
      </c>
      <c r="Q684" t="s">
        <v>2672</v>
      </c>
      <c r="R684" t="s">
        <v>2673</v>
      </c>
      <c r="S684" t="s">
        <v>2670</v>
      </c>
    </row>
    <row r="685" spans="1:19" x14ac:dyDescent="0.25">
      <c r="A685" t="s">
        <v>1865</v>
      </c>
      <c r="B685" t="s">
        <v>1866</v>
      </c>
      <c r="C685" t="s">
        <v>149</v>
      </c>
      <c r="D685" t="s">
        <v>17</v>
      </c>
      <c r="E685" t="s">
        <v>18</v>
      </c>
      <c r="F685" t="s">
        <v>28</v>
      </c>
      <c r="G685" t="s">
        <v>98</v>
      </c>
      <c r="H685">
        <v>28</v>
      </c>
      <c r="I685" t="s">
        <v>1867</v>
      </c>
      <c r="J685">
        <v>2017</v>
      </c>
      <c r="K685" t="s">
        <v>3354</v>
      </c>
      <c r="L685" s="2">
        <v>0</v>
      </c>
      <c r="M685" t="s">
        <v>21</v>
      </c>
      <c r="N685" t="s">
        <v>69</v>
      </c>
      <c r="P685">
        <v>7</v>
      </c>
      <c r="Q685" t="s">
        <v>2672</v>
      </c>
      <c r="R685" t="s">
        <v>2670</v>
      </c>
      <c r="S685" t="s">
        <v>2670</v>
      </c>
    </row>
    <row r="686" spans="1:19" x14ac:dyDescent="0.25">
      <c r="A686" t="s">
        <v>1760</v>
      </c>
      <c r="B686" t="s">
        <v>1868</v>
      </c>
      <c r="C686" t="s">
        <v>16</v>
      </c>
      <c r="D686" t="s">
        <v>67</v>
      </c>
      <c r="E686" t="s">
        <v>54</v>
      </c>
      <c r="F686" t="s">
        <v>19</v>
      </c>
      <c r="G686" t="s">
        <v>20</v>
      </c>
      <c r="H686">
        <v>31</v>
      </c>
      <c r="I686" t="s">
        <v>1869</v>
      </c>
      <c r="J686">
        <v>2017</v>
      </c>
      <c r="K686" t="s">
        <v>3355</v>
      </c>
      <c r="L686" s="2">
        <v>0.1</v>
      </c>
      <c r="M686" t="s">
        <v>21</v>
      </c>
      <c r="N686" t="s">
        <v>101</v>
      </c>
      <c r="P686">
        <v>7</v>
      </c>
      <c r="Q686" t="s">
        <v>2669</v>
      </c>
      <c r="R686" t="s">
        <v>2670</v>
      </c>
      <c r="S686" t="s">
        <v>2670</v>
      </c>
    </row>
    <row r="687" spans="1:19" x14ac:dyDescent="0.25">
      <c r="A687" t="s">
        <v>1870</v>
      </c>
      <c r="B687" t="s">
        <v>1871</v>
      </c>
      <c r="C687" t="s">
        <v>91</v>
      </c>
      <c r="D687" t="s">
        <v>75</v>
      </c>
      <c r="E687" t="s">
        <v>37</v>
      </c>
      <c r="F687" t="s">
        <v>19</v>
      </c>
      <c r="G687" t="s">
        <v>38</v>
      </c>
      <c r="H687">
        <v>28</v>
      </c>
      <c r="I687" t="s">
        <v>1872</v>
      </c>
      <c r="J687">
        <v>2021</v>
      </c>
      <c r="K687" t="s">
        <v>3356</v>
      </c>
      <c r="L687" s="2">
        <v>0.39</v>
      </c>
      <c r="M687" t="s">
        <v>21</v>
      </c>
      <c r="N687" t="s">
        <v>63</v>
      </c>
      <c r="P687">
        <v>3</v>
      </c>
      <c r="Q687" t="s">
        <v>2669</v>
      </c>
      <c r="R687" t="s">
        <v>2670</v>
      </c>
      <c r="S687" t="s">
        <v>2673</v>
      </c>
    </row>
    <row r="688" spans="1:19" x14ac:dyDescent="0.25">
      <c r="A688" t="s">
        <v>1873</v>
      </c>
      <c r="B688" t="s">
        <v>1874</v>
      </c>
      <c r="C688" t="s">
        <v>58</v>
      </c>
      <c r="D688" t="s">
        <v>67</v>
      </c>
      <c r="E688" t="s">
        <v>18</v>
      </c>
      <c r="F688" t="s">
        <v>28</v>
      </c>
      <c r="G688" t="s">
        <v>98</v>
      </c>
      <c r="H688">
        <v>34</v>
      </c>
      <c r="I688" s="1">
        <v>43196</v>
      </c>
      <c r="J688">
        <v>2018</v>
      </c>
      <c r="K688" t="s">
        <v>3357</v>
      </c>
      <c r="L688" s="2">
        <v>0.08</v>
      </c>
      <c r="M688" t="s">
        <v>21</v>
      </c>
      <c r="N688" t="s">
        <v>49</v>
      </c>
      <c r="P688">
        <v>6</v>
      </c>
      <c r="Q688" t="s">
        <v>2669</v>
      </c>
      <c r="R688" t="s">
        <v>2670</v>
      </c>
      <c r="S688" t="s">
        <v>2670</v>
      </c>
    </row>
    <row r="689" spans="1:19" x14ac:dyDescent="0.25">
      <c r="A689" t="s">
        <v>1875</v>
      </c>
      <c r="B689" t="s">
        <v>1876</v>
      </c>
      <c r="C689" t="s">
        <v>91</v>
      </c>
      <c r="D689" t="s">
        <v>92</v>
      </c>
      <c r="E689" t="s">
        <v>37</v>
      </c>
      <c r="F689" t="s">
        <v>28</v>
      </c>
      <c r="G689" t="s">
        <v>98</v>
      </c>
      <c r="H689">
        <v>44</v>
      </c>
      <c r="I689" t="s">
        <v>681</v>
      </c>
      <c r="J689">
        <v>2021</v>
      </c>
      <c r="K689" t="s">
        <v>3358</v>
      </c>
      <c r="L689" s="2">
        <v>0.34</v>
      </c>
      <c r="M689" t="s">
        <v>106</v>
      </c>
      <c r="N689" t="s">
        <v>268</v>
      </c>
      <c r="P689">
        <v>3</v>
      </c>
      <c r="Q689" t="s">
        <v>2669</v>
      </c>
      <c r="R689" t="s">
        <v>2670</v>
      </c>
      <c r="S689" t="s">
        <v>2670</v>
      </c>
    </row>
    <row r="690" spans="1:19" x14ac:dyDescent="0.25">
      <c r="A690" t="s">
        <v>1877</v>
      </c>
      <c r="B690" t="s">
        <v>1878</v>
      </c>
      <c r="C690" t="s">
        <v>16</v>
      </c>
      <c r="D690" t="s">
        <v>92</v>
      </c>
      <c r="E690" t="s">
        <v>27</v>
      </c>
      <c r="F690" t="s">
        <v>28</v>
      </c>
      <c r="G690" t="s">
        <v>29</v>
      </c>
      <c r="H690">
        <v>60</v>
      </c>
      <c r="I690" t="s">
        <v>968</v>
      </c>
      <c r="J690">
        <v>2021</v>
      </c>
      <c r="K690" t="s">
        <v>3359</v>
      </c>
      <c r="L690" s="2">
        <v>0.14000000000000001</v>
      </c>
      <c r="M690" t="s">
        <v>21</v>
      </c>
      <c r="N690" t="s">
        <v>49</v>
      </c>
      <c r="P690">
        <v>3</v>
      </c>
      <c r="Q690" t="s">
        <v>2669</v>
      </c>
      <c r="R690" t="s">
        <v>2670</v>
      </c>
      <c r="S690" t="s">
        <v>2670</v>
      </c>
    </row>
    <row r="691" spans="1:19" x14ac:dyDescent="0.25">
      <c r="A691" t="s">
        <v>1879</v>
      </c>
      <c r="B691" t="s">
        <v>1880</v>
      </c>
      <c r="C691" t="s">
        <v>35</v>
      </c>
      <c r="D691" t="s">
        <v>75</v>
      </c>
      <c r="E691" t="s">
        <v>37</v>
      </c>
      <c r="F691" t="s">
        <v>19</v>
      </c>
      <c r="G691" t="s">
        <v>38</v>
      </c>
      <c r="H691">
        <v>41</v>
      </c>
      <c r="I691" t="s">
        <v>1881</v>
      </c>
      <c r="J691">
        <v>2010</v>
      </c>
      <c r="K691" t="s">
        <v>3360</v>
      </c>
      <c r="L691" s="2">
        <v>0.24</v>
      </c>
      <c r="M691" t="s">
        <v>21</v>
      </c>
      <c r="N691" t="s">
        <v>101</v>
      </c>
      <c r="P691">
        <v>14</v>
      </c>
      <c r="Q691" t="s">
        <v>2669</v>
      </c>
      <c r="R691" t="s">
        <v>2673</v>
      </c>
      <c r="S691" t="s">
        <v>2670</v>
      </c>
    </row>
    <row r="692" spans="1:19" x14ac:dyDescent="0.25">
      <c r="A692" t="s">
        <v>1882</v>
      </c>
      <c r="B692" t="s">
        <v>1883</v>
      </c>
      <c r="C692" t="s">
        <v>47</v>
      </c>
      <c r="D692" t="s">
        <v>53</v>
      </c>
      <c r="E692" t="s">
        <v>18</v>
      </c>
      <c r="F692" t="s">
        <v>19</v>
      </c>
      <c r="G692" t="s">
        <v>29</v>
      </c>
      <c r="H692">
        <v>62</v>
      </c>
      <c r="I692" t="s">
        <v>1884</v>
      </c>
      <c r="J692">
        <v>2020</v>
      </c>
      <c r="K692" t="s">
        <v>3361</v>
      </c>
      <c r="L692" s="2">
        <v>0</v>
      </c>
      <c r="M692" t="s">
        <v>21</v>
      </c>
      <c r="N692" t="s">
        <v>69</v>
      </c>
      <c r="P692">
        <v>4</v>
      </c>
      <c r="Q692" t="s">
        <v>2672</v>
      </c>
      <c r="R692" t="s">
        <v>2670</v>
      </c>
      <c r="S692" t="s">
        <v>2670</v>
      </c>
    </row>
    <row r="693" spans="1:19" x14ac:dyDescent="0.25">
      <c r="A693" t="s">
        <v>1885</v>
      </c>
      <c r="B693" t="s">
        <v>1886</v>
      </c>
      <c r="C693" t="s">
        <v>91</v>
      </c>
      <c r="D693" t="s">
        <v>92</v>
      </c>
      <c r="E693" t="s">
        <v>54</v>
      </c>
      <c r="F693" t="s">
        <v>19</v>
      </c>
      <c r="G693" t="s">
        <v>98</v>
      </c>
      <c r="H693">
        <v>47</v>
      </c>
      <c r="I693" t="s">
        <v>1887</v>
      </c>
      <c r="J693">
        <v>1999</v>
      </c>
      <c r="K693" t="s">
        <v>3362</v>
      </c>
      <c r="L693" s="2">
        <v>0.32</v>
      </c>
      <c r="M693" t="s">
        <v>21</v>
      </c>
      <c r="N693" t="s">
        <v>69</v>
      </c>
      <c r="P693">
        <v>25</v>
      </c>
      <c r="Q693" t="s">
        <v>2669</v>
      </c>
      <c r="R693" t="s">
        <v>2673</v>
      </c>
      <c r="S693" t="s">
        <v>2670</v>
      </c>
    </row>
    <row r="694" spans="1:19" x14ac:dyDescent="0.25">
      <c r="A694" t="s">
        <v>869</v>
      </c>
      <c r="B694" t="s">
        <v>1888</v>
      </c>
      <c r="C694" t="s">
        <v>61</v>
      </c>
      <c r="D694" t="s">
        <v>36</v>
      </c>
      <c r="E694" t="s">
        <v>37</v>
      </c>
      <c r="F694" t="s">
        <v>19</v>
      </c>
      <c r="G694" t="s">
        <v>29</v>
      </c>
      <c r="H694">
        <v>62</v>
      </c>
      <c r="I694" t="s">
        <v>1889</v>
      </c>
      <c r="J694">
        <v>2002</v>
      </c>
      <c r="K694" t="s">
        <v>3363</v>
      </c>
      <c r="L694" s="2">
        <v>0</v>
      </c>
      <c r="M694" t="s">
        <v>31</v>
      </c>
      <c r="N694" t="s">
        <v>129</v>
      </c>
      <c r="P694">
        <v>22</v>
      </c>
      <c r="Q694" t="s">
        <v>2680</v>
      </c>
      <c r="R694" t="s">
        <v>2673</v>
      </c>
      <c r="S694" t="s">
        <v>2673</v>
      </c>
    </row>
    <row r="695" spans="1:19" x14ac:dyDescent="0.25">
      <c r="A695" t="s">
        <v>1890</v>
      </c>
      <c r="B695" t="s">
        <v>1891</v>
      </c>
      <c r="C695" t="s">
        <v>61</v>
      </c>
      <c r="D695" t="s">
        <v>67</v>
      </c>
      <c r="E695" t="s">
        <v>27</v>
      </c>
      <c r="F695" t="s">
        <v>19</v>
      </c>
      <c r="G695" t="s">
        <v>98</v>
      </c>
      <c r="H695">
        <v>33</v>
      </c>
      <c r="I695" t="s">
        <v>1892</v>
      </c>
      <c r="J695">
        <v>2018</v>
      </c>
      <c r="K695" t="s">
        <v>3364</v>
      </c>
      <c r="L695" s="2">
        <v>0</v>
      </c>
      <c r="M695" t="s">
        <v>21</v>
      </c>
      <c r="N695" t="s">
        <v>22</v>
      </c>
      <c r="P695">
        <v>6</v>
      </c>
      <c r="Q695" t="s">
        <v>2680</v>
      </c>
      <c r="R695" t="s">
        <v>2670</v>
      </c>
      <c r="S695" t="s">
        <v>2670</v>
      </c>
    </row>
    <row r="696" spans="1:19" x14ac:dyDescent="0.25">
      <c r="A696" t="s">
        <v>1893</v>
      </c>
      <c r="B696" t="s">
        <v>1894</v>
      </c>
      <c r="C696" t="s">
        <v>35</v>
      </c>
      <c r="D696" t="s">
        <v>36</v>
      </c>
      <c r="E696" t="s">
        <v>18</v>
      </c>
      <c r="F696" t="s">
        <v>19</v>
      </c>
      <c r="G696" t="s">
        <v>29</v>
      </c>
      <c r="H696">
        <v>27</v>
      </c>
      <c r="I696" t="s">
        <v>338</v>
      </c>
      <c r="J696">
        <v>2020</v>
      </c>
      <c r="K696" t="s">
        <v>3365</v>
      </c>
      <c r="L696" s="2">
        <v>0.28999999999999998</v>
      </c>
      <c r="M696" t="s">
        <v>31</v>
      </c>
      <c r="N696" t="s">
        <v>32</v>
      </c>
      <c r="O696" s="1">
        <v>44177</v>
      </c>
      <c r="P696">
        <v>0</v>
      </c>
      <c r="Q696" t="s">
        <v>2669</v>
      </c>
      <c r="R696" t="s">
        <v>2670</v>
      </c>
      <c r="S696" t="s">
        <v>2673</v>
      </c>
    </row>
    <row r="697" spans="1:19" x14ac:dyDescent="0.25">
      <c r="A697" t="s">
        <v>1895</v>
      </c>
      <c r="B697" t="s">
        <v>1896</v>
      </c>
      <c r="C697" t="s">
        <v>16</v>
      </c>
      <c r="D697" t="s">
        <v>53</v>
      </c>
      <c r="E697" t="s">
        <v>27</v>
      </c>
      <c r="F697" t="s">
        <v>28</v>
      </c>
      <c r="G697" t="s">
        <v>29</v>
      </c>
      <c r="H697">
        <v>25</v>
      </c>
      <c r="I697" t="s">
        <v>1897</v>
      </c>
      <c r="J697">
        <v>2021</v>
      </c>
      <c r="K697" t="s">
        <v>3366</v>
      </c>
      <c r="L697" s="2">
        <v>0.11</v>
      </c>
      <c r="M697" t="s">
        <v>31</v>
      </c>
      <c r="N697" t="s">
        <v>86</v>
      </c>
      <c r="O697" s="1">
        <v>44626</v>
      </c>
      <c r="P697">
        <v>0</v>
      </c>
      <c r="Q697" t="s">
        <v>2669</v>
      </c>
      <c r="R697" t="s">
        <v>2670</v>
      </c>
      <c r="S697" t="s">
        <v>2673</v>
      </c>
    </row>
    <row r="698" spans="1:19" x14ac:dyDescent="0.25">
      <c r="A698" t="s">
        <v>1898</v>
      </c>
      <c r="B698" t="s">
        <v>1899</v>
      </c>
      <c r="C698" t="s">
        <v>16</v>
      </c>
      <c r="D698" t="s">
        <v>92</v>
      </c>
      <c r="E698" t="s">
        <v>37</v>
      </c>
      <c r="F698" t="s">
        <v>19</v>
      </c>
      <c r="G698" t="s">
        <v>98</v>
      </c>
      <c r="H698">
        <v>29</v>
      </c>
      <c r="I698" t="s">
        <v>1900</v>
      </c>
      <c r="J698">
        <v>2020</v>
      </c>
      <c r="K698" t="s">
        <v>3367</v>
      </c>
      <c r="L698" s="2">
        <v>0.12</v>
      </c>
      <c r="M698" t="s">
        <v>106</v>
      </c>
      <c r="N698" t="s">
        <v>268</v>
      </c>
      <c r="P698">
        <v>4</v>
      </c>
      <c r="Q698" t="s">
        <v>2669</v>
      </c>
      <c r="R698" t="s">
        <v>2670</v>
      </c>
      <c r="S698" t="s">
        <v>2670</v>
      </c>
    </row>
    <row r="699" spans="1:19" x14ac:dyDescent="0.25">
      <c r="A699" t="s">
        <v>314</v>
      </c>
      <c r="B699" t="s">
        <v>1901</v>
      </c>
      <c r="C699" t="s">
        <v>91</v>
      </c>
      <c r="D699" t="s">
        <v>36</v>
      </c>
      <c r="E699" t="s">
        <v>54</v>
      </c>
      <c r="F699" t="s">
        <v>19</v>
      </c>
      <c r="G699" t="s">
        <v>29</v>
      </c>
      <c r="H699">
        <v>54</v>
      </c>
      <c r="I699" s="1">
        <v>39211</v>
      </c>
      <c r="J699">
        <v>2007</v>
      </c>
      <c r="K699" t="s">
        <v>3368</v>
      </c>
      <c r="L699" s="2">
        <v>0.32</v>
      </c>
      <c r="M699" t="s">
        <v>21</v>
      </c>
      <c r="N699" t="s">
        <v>22</v>
      </c>
      <c r="P699">
        <v>17</v>
      </c>
      <c r="Q699" t="s">
        <v>2669</v>
      </c>
      <c r="R699" t="s">
        <v>2673</v>
      </c>
      <c r="S699" t="s">
        <v>2670</v>
      </c>
    </row>
    <row r="700" spans="1:19" x14ac:dyDescent="0.25">
      <c r="A700" t="s">
        <v>1352</v>
      </c>
      <c r="B700" t="s">
        <v>1902</v>
      </c>
      <c r="C700" t="s">
        <v>61</v>
      </c>
      <c r="D700" t="s">
        <v>67</v>
      </c>
      <c r="E700" t="s">
        <v>27</v>
      </c>
      <c r="F700" t="s">
        <v>19</v>
      </c>
      <c r="G700" t="s">
        <v>38</v>
      </c>
      <c r="H700">
        <v>28</v>
      </c>
      <c r="I700" t="s">
        <v>1903</v>
      </c>
      <c r="J700">
        <v>2019</v>
      </c>
      <c r="K700" t="s">
        <v>3369</v>
      </c>
      <c r="L700" s="2">
        <v>0</v>
      </c>
      <c r="M700" t="s">
        <v>21</v>
      </c>
      <c r="N700" t="s">
        <v>63</v>
      </c>
      <c r="P700">
        <v>5</v>
      </c>
      <c r="Q700" t="s">
        <v>2680</v>
      </c>
      <c r="R700" t="s">
        <v>2670</v>
      </c>
      <c r="S700" t="s">
        <v>2670</v>
      </c>
    </row>
    <row r="701" spans="1:19" x14ac:dyDescent="0.25">
      <c r="A701" t="s">
        <v>1904</v>
      </c>
      <c r="B701" t="s">
        <v>1905</v>
      </c>
      <c r="C701" t="s">
        <v>61</v>
      </c>
      <c r="D701" t="s">
        <v>67</v>
      </c>
      <c r="E701" t="s">
        <v>18</v>
      </c>
      <c r="F701" t="s">
        <v>19</v>
      </c>
      <c r="G701" t="s">
        <v>29</v>
      </c>
      <c r="H701">
        <v>54</v>
      </c>
      <c r="I701" t="s">
        <v>1906</v>
      </c>
      <c r="J701">
        <v>2006</v>
      </c>
      <c r="K701" t="s">
        <v>3370</v>
      </c>
      <c r="L701" s="2">
        <v>0</v>
      </c>
      <c r="M701" t="s">
        <v>21</v>
      </c>
      <c r="N701" t="s">
        <v>101</v>
      </c>
      <c r="P701">
        <v>17</v>
      </c>
      <c r="Q701" t="s">
        <v>2672</v>
      </c>
      <c r="R701" t="s">
        <v>2673</v>
      </c>
      <c r="S701" t="s">
        <v>2670</v>
      </c>
    </row>
    <row r="702" spans="1:19" x14ac:dyDescent="0.25">
      <c r="A702" t="s">
        <v>1907</v>
      </c>
      <c r="B702" t="s">
        <v>1908</v>
      </c>
      <c r="C702" t="s">
        <v>58</v>
      </c>
      <c r="D702" t="s">
        <v>92</v>
      </c>
      <c r="E702" t="s">
        <v>27</v>
      </c>
      <c r="F702" t="s">
        <v>19</v>
      </c>
      <c r="G702" t="s">
        <v>29</v>
      </c>
      <c r="H702">
        <v>50</v>
      </c>
      <c r="I702" s="1">
        <v>41216</v>
      </c>
      <c r="J702">
        <v>2012</v>
      </c>
      <c r="K702" t="s">
        <v>3371</v>
      </c>
      <c r="L702" s="2">
        <v>0.1</v>
      </c>
      <c r="M702" t="s">
        <v>31</v>
      </c>
      <c r="N702" t="s">
        <v>86</v>
      </c>
      <c r="P702">
        <v>12</v>
      </c>
      <c r="Q702" t="s">
        <v>2669</v>
      </c>
      <c r="R702" t="s">
        <v>2673</v>
      </c>
      <c r="S702" t="s">
        <v>2673</v>
      </c>
    </row>
    <row r="703" spans="1:19" x14ac:dyDescent="0.25">
      <c r="A703" t="s">
        <v>1909</v>
      </c>
      <c r="B703" t="s">
        <v>1910</v>
      </c>
      <c r="C703" t="s">
        <v>58</v>
      </c>
      <c r="D703" t="s">
        <v>92</v>
      </c>
      <c r="E703" t="s">
        <v>18</v>
      </c>
      <c r="F703" t="s">
        <v>19</v>
      </c>
      <c r="G703" t="s">
        <v>20</v>
      </c>
      <c r="H703">
        <v>55</v>
      </c>
      <c r="I703" t="s">
        <v>1911</v>
      </c>
      <c r="J703">
        <v>1992</v>
      </c>
      <c r="K703" t="s">
        <v>3372</v>
      </c>
      <c r="L703" s="2">
        <v>0.09</v>
      </c>
      <c r="M703" t="s">
        <v>21</v>
      </c>
      <c r="N703" t="s">
        <v>63</v>
      </c>
      <c r="P703">
        <v>31</v>
      </c>
      <c r="Q703" t="s">
        <v>2669</v>
      </c>
      <c r="R703" t="s">
        <v>2673</v>
      </c>
      <c r="S703" t="s">
        <v>2670</v>
      </c>
    </row>
    <row r="704" spans="1:19" x14ac:dyDescent="0.25">
      <c r="A704" t="s">
        <v>1412</v>
      </c>
      <c r="B704" t="s">
        <v>1912</v>
      </c>
      <c r="C704" t="s">
        <v>91</v>
      </c>
      <c r="D704" t="s">
        <v>92</v>
      </c>
      <c r="E704" t="s">
        <v>37</v>
      </c>
      <c r="F704" t="s">
        <v>19</v>
      </c>
      <c r="G704" t="s">
        <v>29</v>
      </c>
      <c r="H704">
        <v>52</v>
      </c>
      <c r="I704" s="1">
        <v>35799</v>
      </c>
      <c r="J704">
        <v>1998</v>
      </c>
      <c r="K704" t="s">
        <v>3373</v>
      </c>
      <c r="L704" s="2">
        <v>0.3</v>
      </c>
      <c r="M704" t="s">
        <v>21</v>
      </c>
      <c r="N704" t="s">
        <v>40</v>
      </c>
      <c r="P704">
        <v>26</v>
      </c>
      <c r="Q704" t="s">
        <v>2669</v>
      </c>
      <c r="R704" t="s">
        <v>2673</v>
      </c>
      <c r="S704" t="s">
        <v>2673</v>
      </c>
    </row>
    <row r="705" spans="1:19" x14ac:dyDescent="0.25">
      <c r="A705" t="s">
        <v>250</v>
      </c>
      <c r="B705" t="s">
        <v>1913</v>
      </c>
      <c r="C705" t="s">
        <v>35</v>
      </c>
      <c r="D705" t="s">
        <v>67</v>
      </c>
      <c r="E705" t="s">
        <v>37</v>
      </c>
      <c r="F705" t="s">
        <v>28</v>
      </c>
      <c r="G705" t="s">
        <v>29</v>
      </c>
      <c r="H705">
        <v>35</v>
      </c>
      <c r="I705" t="s">
        <v>1914</v>
      </c>
      <c r="J705">
        <v>2017</v>
      </c>
      <c r="K705" t="s">
        <v>3374</v>
      </c>
      <c r="L705" s="2">
        <v>0.23</v>
      </c>
      <c r="M705" t="s">
        <v>31</v>
      </c>
      <c r="N705" t="s">
        <v>129</v>
      </c>
      <c r="P705">
        <v>7</v>
      </c>
      <c r="Q705" t="s">
        <v>2669</v>
      </c>
      <c r="R705" t="s">
        <v>2670</v>
      </c>
      <c r="S705" t="s">
        <v>2673</v>
      </c>
    </row>
    <row r="706" spans="1:19" x14ac:dyDescent="0.25">
      <c r="A706" t="s">
        <v>1915</v>
      </c>
      <c r="B706" t="s">
        <v>1916</v>
      </c>
      <c r="C706" t="s">
        <v>52</v>
      </c>
      <c r="D706" t="s">
        <v>53</v>
      </c>
      <c r="E706" t="s">
        <v>54</v>
      </c>
      <c r="F706" t="s">
        <v>19</v>
      </c>
      <c r="G706" t="s">
        <v>20</v>
      </c>
      <c r="H706">
        <v>26</v>
      </c>
      <c r="I706" t="s">
        <v>1917</v>
      </c>
      <c r="J706">
        <v>2019</v>
      </c>
      <c r="K706" t="s">
        <v>3375</v>
      </c>
      <c r="L706" s="2">
        <v>0</v>
      </c>
      <c r="M706" t="s">
        <v>21</v>
      </c>
      <c r="N706" t="s">
        <v>22</v>
      </c>
      <c r="P706">
        <v>5</v>
      </c>
      <c r="Q706" t="s">
        <v>2672</v>
      </c>
      <c r="R706" t="s">
        <v>2670</v>
      </c>
      <c r="S706" t="s">
        <v>2673</v>
      </c>
    </row>
    <row r="707" spans="1:19" x14ac:dyDescent="0.25">
      <c r="A707" t="s">
        <v>1918</v>
      </c>
      <c r="B707" t="s">
        <v>1919</v>
      </c>
      <c r="C707" t="s">
        <v>472</v>
      </c>
      <c r="D707" t="s">
        <v>17</v>
      </c>
      <c r="E707" t="s">
        <v>37</v>
      </c>
      <c r="F707" t="s">
        <v>19</v>
      </c>
      <c r="G707" t="s">
        <v>98</v>
      </c>
      <c r="H707">
        <v>43</v>
      </c>
      <c r="I707" t="s">
        <v>1920</v>
      </c>
      <c r="J707">
        <v>2010</v>
      </c>
      <c r="K707" t="s">
        <v>3376</v>
      </c>
      <c r="L707" s="2">
        <v>0</v>
      </c>
      <c r="M707" t="s">
        <v>106</v>
      </c>
      <c r="N707" t="s">
        <v>268</v>
      </c>
      <c r="P707">
        <v>14</v>
      </c>
      <c r="Q707" t="s">
        <v>2672</v>
      </c>
      <c r="R707" t="s">
        <v>2673</v>
      </c>
      <c r="S707" t="s">
        <v>2673</v>
      </c>
    </row>
    <row r="708" spans="1:19" x14ac:dyDescent="0.25">
      <c r="A708" t="s">
        <v>1921</v>
      </c>
      <c r="B708" t="s">
        <v>1922</v>
      </c>
      <c r="C708" t="s">
        <v>275</v>
      </c>
      <c r="D708" t="s">
        <v>79</v>
      </c>
      <c r="E708" t="s">
        <v>18</v>
      </c>
      <c r="F708" t="s">
        <v>19</v>
      </c>
      <c r="G708" t="s">
        <v>29</v>
      </c>
      <c r="H708">
        <v>63</v>
      </c>
      <c r="I708" s="1">
        <v>43286</v>
      </c>
      <c r="J708">
        <v>2018</v>
      </c>
      <c r="K708" t="s">
        <v>3377</v>
      </c>
      <c r="L708" s="2">
        <v>0</v>
      </c>
      <c r="M708" t="s">
        <v>21</v>
      </c>
      <c r="N708" t="s">
        <v>63</v>
      </c>
      <c r="P708">
        <v>6</v>
      </c>
      <c r="Q708" t="s">
        <v>2672</v>
      </c>
      <c r="R708" t="s">
        <v>2670</v>
      </c>
      <c r="S708" t="s">
        <v>2670</v>
      </c>
    </row>
    <row r="709" spans="1:19" x14ac:dyDescent="0.25">
      <c r="A709" t="s">
        <v>1923</v>
      </c>
      <c r="B709" t="s">
        <v>1924</v>
      </c>
      <c r="C709" t="s">
        <v>141</v>
      </c>
      <c r="D709" t="s">
        <v>92</v>
      </c>
      <c r="E709" t="s">
        <v>27</v>
      </c>
      <c r="F709" t="s">
        <v>28</v>
      </c>
      <c r="G709" t="s">
        <v>38</v>
      </c>
      <c r="H709">
        <v>65</v>
      </c>
      <c r="I709" t="s">
        <v>1925</v>
      </c>
      <c r="J709">
        <v>2005</v>
      </c>
      <c r="K709" t="s">
        <v>3378</v>
      </c>
      <c r="L709" s="2">
        <v>0</v>
      </c>
      <c r="M709" t="s">
        <v>21</v>
      </c>
      <c r="N709" t="s">
        <v>101</v>
      </c>
      <c r="P709">
        <v>19</v>
      </c>
      <c r="Q709" t="s">
        <v>2672</v>
      </c>
      <c r="R709" t="s">
        <v>2673</v>
      </c>
      <c r="S709" t="s">
        <v>2670</v>
      </c>
    </row>
    <row r="710" spans="1:19" x14ac:dyDescent="0.25">
      <c r="A710" t="s">
        <v>1926</v>
      </c>
      <c r="B710" t="s">
        <v>1927</v>
      </c>
      <c r="C710" t="s">
        <v>16</v>
      </c>
      <c r="D710" t="s">
        <v>92</v>
      </c>
      <c r="E710" t="s">
        <v>37</v>
      </c>
      <c r="F710" t="s">
        <v>28</v>
      </c>
      <c r="G710" t="s">
        <v>29</v>
      </c>
      <c r="H710">
        <v>45</v>
      </c>
      <c r="I710" s="1">
        <v>38660</v>
      </c>
      <c r="J710">
        <v>2005</v>
      </c>
      <c r="K710" t="s">
        <v>3379</v>
      </c>
      <c r="L710" s="2">
        <v>0.11</v>
      </c>
      <c r="M710" t="s">
        <v>21</v>
      </c>
      <c r="N710" t="s">
        <v>40</v>
      </c>
      <c r="P710">
        <v>19</v>
      </c>
      <c r="Q710" t="s">
        <v>2669</v>
      </c>
      <c r="R710" t="s">
        <v>2673</v>
      </c>
      <c r="S710" t="s">
        <v>2673</v>
      </c>
    </row>
    <row r="711" spans="1:19" x14ac:dyDescent="0.25">
      <c r="A711" t="s">
        <v>760</v>
      </c>
      <c r="B711" t="s">
        <v>1928</v>
      </c>
      <c r="C711" t="s">
        <v>58</v>
      </c>
      <c r="D711" t="s">
        <v>53</v>
      </c>
      <c r="E711" t="s">
        <v>54</v>
      </c>
      <c r="F711" t="s">
        <v>28</v>
      </c>
      <c r="G711" t="s">
        <v>20</v>
      </c>
      <c r="H711">
        <v>42</v>
      </c>
      <c r="I711" t="s">
        <v>1929</v>
      </c>
      <c r="J711">
        <v>2011</v>
      </c>
      <c r="K711" t="s">
        <v>3380</v>
      </c>
      <c r="L711" s="2">
        <v>0.06</v>
      </c>
      <c r="M711" t="s">
        <v>21</v>
      </c>
      <c r="N711" t="s">
        <v>40</v>
      </c>
      <c r="P711">
        <v>13</v>
      </c>
      <c r="Q711" t="s">
        <v>2669</v>
      </c>
      <c r="R711" t="s">
        <v>2673</v>
      </c>
      <c r="S711" t="s">
        <v>2670</v>
      </c>
    </row>
    <row r="712" spans="1:19" x14ac:dyDescent="0.25">
      <c r="A712" t="s">
        <v>1930</v>
      </c>
      <c r="B712" t="s">
        <v>1931</v>
      </c>
      <c r="C712" t="s">
        <v>91</v>
      </c>
      <c r="D712" t="s">
        <v>17</v>
      </c>
      <c r="E712" t="s">
        <v>37</v>
      </c>
      <c r="F712" t="s">
        <v>28</v>
      </c>
      <c r="G712" t="s">
        <v>20</v>
      </c>
      <c r="H712">
        <v>59</v>
      </c>
      <c r="I712" t="s">
        <v>1932</v>
      </c>
      <c r="J712">
        <v>2010</v>
      </c>
      <c r="K712" t="s">
        <v>3381</v>
      </c>
      <c r="L712" s="2">
        <v>0.36</v>
      </c>
      <c r="M712" t="s">
        <v>21</v>
      </c>
      <c r="N712" t="s">
        <v>63</v>
      </c>
      <c r="P712">
        <v>13</v>
      </c>
      <c r="Q712" t="s">
        <v>2669</v>
      </c>
      <c r="R712" t="s">
        <v>2673</v>
      </c>
      <c r="S712" t="s">
        <v>2673</v>
      </c>
    </row>
    <row r="713" spans="1:19" x14ac:dyDescent="0.25">
      <c r="A713" t="s">
        <v>1933</v>
      </c>
      <c r="B713" t="s">
        <v>1934</v>
      </c>
      <c r="C713" t="s">
        <v>58</v>
      </c>
      <c r="D713" t="s">
        <v>75</v>
      </c>
      <c r="E713" t="s">
        <v>54</v>
      </c>
      <c r="F713" t="s">
        <v>19</v>
      </c>
      <c r="G713" t="s">
        <v>98</v>
      </c>
      <c r="H713">
        <v>42</v>
      </c>
      <c r="I713" t="s">
        <v>1935</v>
      </c>
      <c r="J713">
        <v>2017</v>
      </c>
      <c r="K713" t="s">
        <v>3382</v>
      </c>
      <c r="L713" s="2">
        <v>0.06</v>
      </c>
      <c r="M713" t="s">
        <v>21</v>
      </c>
      <c r="N713" t="s">
        <v>63</v>
      </c>
      <c r="P713">
        <v>7</v>
      </c>
      <c r="Q713" t="s">
        <v>2669</v>
      </c>
      <c r="R713" t="s">
        <v>2670</v>
      </c>
      <c r="S713" t="s">
        <v>2673</v>
      </c>
    </row>
    <row r="714" spans="1:19" x14ac:dyDescent="0.25">
      <c r="A714" t="s">
        <v>1936</v>
      </c>
      <c r="B714" t="s">
        <v>1937</v>
      </c>
      <c r="C714" t="s">
        <v>220</v>
      </c>
      <c r="D714" t="s">
        <v>75</v>
      </c>
      <c r="E714" t="s">
        <v>27</v>
      </c>
      <c r="F714" t="s">
        <v>19</v>
      </c>
      <c r="G714" t="s">
        <v>98</v>
      </c>
      <c r="H714">
        <v>45</v>
      </c>
      <c r="I714" t="s">
        <v>1938</v>
      </c>
      <c r="J714">
        <v>2005</v>
      </c>
      <c r="K714" t="s">
        <v>3383</v>
      </c>
      <c r="L714" s="2">
        <v>0</v>
      </c>
      <c r="M714" t="s">
        <v>106</v>
      </c>
      <c r="N714" t="s">
        <v>107</v>
      </c>
      <c r="O714" s="1">
        <v>39976</v>
      </c>
      <c r="P714">
        <v>4</v>
      </c>
      <c r="Q714" t="s">
        <v>2672</v>
      </c>
      <c r="R714" t="s">
        <v>2670</v>
      </c>
      <c r="S714" t="s">
        <v>2673</v>
      </c>
    </row>
    <row r="715" spans="1:19" x14ac:dyDescent="0.25">
      <c r="A715" t="s">
        <v>1939</v>
      </c>
      <c r="B715" t="s">
        <v>1940</v>
      </c>
      <c r="C715" t="s">
        <v>209</v>
      </c>
      <c r="D715" t="s">
        <v>79</v>
      </c>
      <c r="E715" t="s">
        <v>37</v>
      </c>
      <c r="F715" t="s">
        <v>28</v>
      </c>
      <c r="G715" t="s">
        <v>38</v>
      </c>
      <c r="H715">
        <v>45</v>
      </c>
      <c r="I715" t="s">
        <v>1941</v>
      </c>
      <c r="J715">
        <v>2015</v>
      </c>
      <c r="K715" t="s">
        <v>3384</v>
      </c>
      <c r="L715" s="2">
        <v>0</v>
      </c>
      <c r="M715" t="s">
        <v>21</v>
      </c>
      <c r="N715" t="s">
        <v>101</v>
      </c>
      <c r="P715">
        <v>9</v>
      </c>
      <c r="Q715" t="s">
        <v>2672</v>
      </c>
      <c r="R715" t="s">
        <v>2670</v>
      </c>
      <c r="S715" t="s">
        <v>2673</v>
      </c>
    </row>
    <row r="716" spans="1:19" x14ac:dyDescent="0.25">
      <c r="A716" t="s">
        <v>1942</v>
      </c>
      <c r="B716" t="s">
        <v>1943</v>
      </c>
      <c r="C716" t="s">
        <v>35</v>
      </c>
      <c r="D716" t="s">
        <v>92</v>
      </c>
      <c r="E716" t="s">
        <v>37</v>
      </c>
      <c r="F716" t="s">
        <v>19</v>
      </c>
      <c r="G716" t="s">
        <v>29</v>
      </c>
      <c r="H716">
        <v>28</v>
      </c>
      <c r="I716" s="1">
        <v>43781</v>
      </c>
      <c r="J716">
        <v>2019</v>
      </c>
      <c r="K716" t="s">
        <v>3385</v>
      </c>
      <c r="L716" s="2">
        <v>0.28000000000000003</v>
      </c>
      <c r="M716" t="s">
        <v>31</v>
      </c>
      <c r="N716" t="s">
        <v>129</v>
      </c>
      <c r="P716">
        <v>4</v>
      </c>
      <c r="Q716" t="s">
        <v>2669</v>
      </c>
      <c r="R716" t="s">
        <v>2670</v>
      </c>
      <c r="S716" t="s">
        <v>2670</v>
      </c>
    </row>
    <row r="717" spans="1:19" x14ac:dyDescent="0.25">
      <c r="A717" t="s">
        <v>1760</v>
      </c>
      <c r="B717" t="s">
        <v>1944</v>
      </c>
      <c r="C717" t="s">
        <v>416</v>
      </c>
      <c r="D717" t="s">
        <v>17</v>
      </c>
      <c r="E717" t="s">
        <v>54</v>
      </c>
      <c r="F717" t="s">
        <v>28</v>
      </c>
      <c r="G717" t="s">
        <v>38</v>
      </c>
      <c r="H717">
        <v>51</v>
      </c>
      <c r="I717" t="s">
        <v>1945</v>
      </c>
      <c r="J717">
        <v>2014</v>
      </c>
      <c r="K717" t="s">
        <v>3386</v>
      </c>
      <c r="L717" s="2">
        <v>0</v>
      </c>
      <c r="M717" t="s">
        <v>21</v>
      </c>
      <c r="N717" t="s">
        <v>63</v>
      </c>
      <c r="O717" t="s">
        <v>1946</v>
      </c>
      <c r="P717">
        <v>3</v>
      </c>
      <c r="Q717" t="s">
        <v>2672</v>
      </c>
      <c r="R717" t="s">
        <v>2670</v>
      </c>
      <c r="S717" t="s">
        <v>2670</v>
      </c>
    </row>
    <row r="718" spans="1:19" x14ac:dyDescent="0.25">
      <c r="A718" t="s">
        <v>1947</v>
      </c>
      <c r="B718" t="s">
        <v>1948</v>
      </c>
      <c r="C718" t="s">
        <v>91</v>
      </c>
      <c r="D718" t="s">
        <v>67</v>
      </c>
      <c r="E718" t="s">
        <v>27</v>
      </c>
      <c r="F718" t="s">
        <v>19</v>
      </c>
      <c r="G718" t="s">
        <v>29</v>
      </c>
      <c r="H718">
        <v>38</v>
      </c>
      <c r="I718" t="s">
        <v>1949</v>
      </c>
      <c r="J718">
        <v>2012</v>
      </c>
      <c r="K718" t="s">
        <v>3387</v>
      </c>
      <c r="L718" s="2">
        <v>0.32</v>
      </c>
      <c r="M718" t="s">
        <v>21</v>
      </c>
      <c r="N718" t="s">
        <v>69</v>
      </c>
      <c r="P718">
        <v>11</v>
      </c>
      <c r="Q718" t="s">
        <v>2669</v>
      </c>
      <c r="R718" t="s">
        <v>2673</v>
      </c>
      <c r="S718" t="s">
        <v>2670</v>
      </c>
    </row>
    <row r="719" spans="1:19" x14ac:dyDescent="0.25">
      <c r="A719" t="s">
        <v>1950</v>
      </c>
      <c r="B719" t="s">
        <v>1951</v>
      </c>
      <c r="C719" t="s">
        <v>16</v>
      </c>
      <c r="D719" t="s">
        <v>67</v>
      </c>
      <c r="E719" t="s">
        <v>54</v>
      </c>
      <c r="F719" t="s">
        <v>19</v>
      </c>
      <c r="G719" t="s">
        <v>38</v>
      </c>
      <c r="H719">
        <v>62</v>
      </c>
      <c r="I719" t="s">
        <v>1952</v>
      </c>
      <c r="J719">
        <v>2009</v>
      </c>
      <c r="K719" t="s">
        <v>3388</v>
      </c>
      <c r="L719" s="2">
        <v>0.13</v>
      </c>
      <c r="M719" t="s">
        <v>21</v>
      </c>
      <c r="N719" t="s">
        <v>49</v>
      </c>
      <c r="P719">
        <v>15</v>
      </c>
      <c r="Q719" t="s">
        <v>2669</v>
      </c>
      <c r="R719" t="s">
        <v>2673</v>
      </c>
      <c r="S719" t="s">
        <v>2670</v>
      </c>
    </row>
    <row r="720" spans="1:19" x14ac:dyDescent="0.25">
      <c r="A720" t="s">
        <v>1953</v>
      </c>
      <c r="B720" t="s">
        <v>1954</v>
      </c>
      <c r="C720" t="s">
        <v>58</v>
      </c>
      <c r="D720" t="s">
        <v>36</v>
      </c>
      <c r="E720" t="s">
        <v>54</v>
      </c>
      <c r="F720" t="s">
        <v>28</v>
      </c>
      <c r="G720" t="s">
        <v>29</v>
      </c>
      <c r="H720">
        <v>52</v>
      </c>
      <c r="I720" s="1">
        <v>39943</v>
      </c>
      <c r="J720">
        <v>2009</v>
      </c>
      <c r="K720" t="s">
        <v>3389</v>
      </c>
      <c r="L720" s="2">
        <v>7.0000000000000007E-2</v>
      </c>
      <c r="M720" t="s">
        <v>31</v>
      </c>
      <c r="N720" t="s">
        <v>86</v>
      </c>
      <c r="P720">
        <v>15</v>
      </c>
      <c r="Q720" t="s">
        <v>2669</v>
      </c>
      <c r="R720" t="s">
        <v>2673</v>
      </c>
      <c r="S720" t="s">
        <v>2670</v>
      </c>
    </row>
    <row r="721" spans="1:19" x14ac:dyDescent="0.25">
      <c r="A721" t="s">
        <v>1955</v>
      </c>
      <c r="B721" t="s">
        <v>1956</v>
      </c>
      <c r="C721" t="s">
        <v>91</v>
      </c>
      <c r="D721" t="s">
        <v>36</v>
      </c>
      <c r="E721" t="s">
        <v>18</v>
      </c>
      <c r="F721" t="s">
        <v>28</v>
      </c>
      <c r="G721" t="s">
        <v>29</v>
      </c>
      <c r="H721">
        <v>52</v>
      </c>
      <c r="I721" t="s">
        <v>1957</v>
      </c>
      <c r="J721">
        <v>1997</v>
      </c>
      <c r="K721" t="s">
        <v>3390</v>
      </c>
      <c r="L721" s="2">
        <v>0.37</v>
      </c>
      <c r="M721" t="s">
        <v>21</v>
      </c>
      <c r="N721" t="s">
        <v>63</v>
      </c>
      <c r="P721">
        <v>27</v>
      </c>
      <c r="Q721" t="s">
        <v>2669</v>
      </c>
      <c r="R721" t="s">
        <v>2673</v>
      </c>
      <c r="S721" t="s">
        <v>2673</v>
      </c>
    </row>
    <row r="722" spans="1:19" x14ac:dyDescent="0.25">
      <c r="A722" t="s">
        <v>1958</v>
      </c>
      <c r="B722" t="s">
        <v>1959</v>
      </c>
      <c r="C722" t="s">
        <v>58</v>
      </c>
      <c r="D722" t="s">
        <v>75</v>
      </c>
      <c r="E722" t="s">
        <v>54</v>
      </c>
      <c r="F722" t="s">
        <v>28</v>
      </c>
      <c r="G722" t="s">
        <v>29</v>
      </c>
      <c r="H722">
        <v>48</v>
      </c>
      <c r="I722" t="s">
        <v>1960</v>
      </c>
      <c r="J722">
        <v>2015</v>
      </c>
      <c r="K722" t="s">
        <v>3391</v>
      </c>
      <c r="L722" s="2">
        <v>0.09</v>
      </c>
      <c r="M722" t="s">
        <v>31</v>
      </c>
      <c r="N722" t="s">
        <v>129</v>
      </c>
      <c r="P722">
        <v>9</v>
      </c>
      <c r="Q722" t="s">
        <v>2669</v>
      </c>
      <c r="R722" t="s">
        <v>2670</v>
      </c>
      <c r="S722" t="s">
        <v>2673</v>
      </c>
    </row>
    <row r="723" spans="1:19" x14ac:dyDescent="0.25">
      <c r="A723" t="s">
        <v>1961</v>
      </c>
      <c r="B723" t="s">
        <v>1962</v>
      </c>
      <c r="C723" t="s">
        <v>134</v>
      </c>
      <c r="D723" t="s">
        <v>17</v>
      </c>
      <c r="E723" t="s">
        <v>37</v>
      </c>
      <c r="F723" t="s">
        <v>28</v>
      </c>
      <c r="G723" t="s">
        <v>38</v>
      </c>
      <c r="H723">
        <v>38</v>
      </c>
      <c r="I723" t="s">
        <v>1963</v>
      </c>
      <c r="J723">
        <v>2015</v>
      </c>
      <c r="K723" t="s">
        <v>3392</v>
      </c>
      <c r="L723" s="2">
        <v>0</v>
      </c>
      <c r="M723" t="s">
        <v>21</v>
      </c>
      <c r="N723" t="s">
        <v>22</v>
      </c>
      <c r="P723">
        <v>9</v>
      </c>
      <c r="Q723" t="s">
        <v>2680</v>
      </c>
      <c r="R723" t="s">
        <v>2670</v>
      </c>
      <c r="S723" t="s">
        <v>2673</v>
      </c>
    </row>
    <row r="724" spans="1:19" x14ac:dyDescent="0.25">
      <c r="A724" t="s">
        <v>1964</v>
      </c>
      <c r="B724" t="s">
        <v>1965</v>
      </c>
      <c r="C724" t="s">
        <v>349</v>
      </c>
      <c r="D724" t="s">
        <v>79</v>
      </c>
      <c r="E724" t="s">
        <v>37</v>
      </c>
      <c r="F724" t="s">
        <v>19</v>
      </c>
      <c r="G724" t="s">
        <v>29</v>
      </c>
      <c r="H724">
        <v>51</v>
      </c>
      <c r="I724" s="1">
        <v>43041</v>
      </c>
      <c r="J724">
        <v>2017</v>
      </c>
      <c r="K724" t="s">
        <v>3393</v>
      </c>
      <c r="L724" s="2">
        <v>0</v>
      </c>
      <c r="M724" t="s">
        <v>31</v>
      </c>
      <c r="N724" t="s">
        <v>32</v>
      </c>
      <c r="P724">
        <v>7</v>
      </c>
      <c r="Q724" t="s">
        <v>2672</v>
      </c>
      <c r="R724" t="s">
        <v>2670</v>
      </c>
      <c r="S724" t="s">
        <v>2673</v>
      </c>
    </row>
    <row r="725" spans="1:19" x14ac:dyDescent="0.25">
      <c r="A725" t="s">
        <v>1966</v>
      </c>
      <c r="B725" t="s">
        <v>1967</v>
      </c>
      <c r="C725" t="s">
        <v>35</v>
      </c>
      <c r="D725" t="s">
        <v>92</v>
      </c>
      <c r="E725" t="s">
        <v>37</v>
      </c>
      <c r="F725" t="s">
        <v>28</v>
      </c>
      <c r="G725" t="s">
        <v>38</v>
      </c>
      <c r="H725">
        <v>32</v>
      </c>
      <c r="I725" t="s">
        <v>1968</v>
      </c>
      <c r="J725">
        <v>2016</v>
      </c>
      <c r="K725" t="s">
        <v>3394</v>
      </c>
      <c r="L725" s="2">
        <v>0.16</v>
      </c>
      <c r="M725" t="s">
        <v>21</v>
      </c>
      <c r="N725" t="s">
        <v>22</v>
      </c>
      <c r="P725">
        <v>8</v>
      </c>
      <c r="Q725" t="s">
        <v>2669</v>
      </c>
      <c r="R725" t="s">
        <v>2670</v>
      </c>
      <c r="S725" t="s">
        <v>2670</v>
      </c>
    </row>
    <row r="726" spans="1:19" x14ac:dyDescent="0.25">
      <c r="A726" t="s">
        <v>1969</v>
      </c>
      <c r="B726" t="s">
        <v>1970</v>
      </c>
      <c r="C726" t="s">
        <v>149</v>
      </c>
      <c r="D726" t="s">
        <v>17</v>
      </c>
      <c r="E726" t="s">
        <v>18</v>
      </c>
      <c r="F726" t="s">
        <v>19</v>
      </c>
      <c r="G726" t="s">
        <v>29</v>
      </c>
      <c r="H726">
        <v>36</v>
      </c>
      <c r="I726" t="s">
        <v>1971</v>
      </c>
      <c r="J726">
        <v>2016</v>
      </c>
      <c r="K726" t="s">
        <v>3395</v>
      </c>
      <c r="L726" s="2">
        <v>0</v>
      </c>
      <c r="M726" t="s">
        <v>21</v>
      </c>
      <c r="N726" t="s">
        <v>69</v>
      </c>
      <c r="P726">
        <v>8</v>
      </c>
      <c r="Q726" t="s">
        <v>2672</v>
      </c>
      <c r="R726" t="s">
        <v>2670</v>
      </c>
      <c r="S726" t="s">
        <v>2670</v>
      </c>
    </row>
    <row r="727" spans="1:19" x14ac:dyDescent="0.25">
      <c r="A727" t="s">
        <v>1972</v>
      </c>
      <c r="B727" t="s">
        <v>1973</v>
      </c>
      <c r="C727" t="s">
        <v>164</v>
      </c>
      <c r="D727" t="s">
        <v>75</v>
      </c>
      <c r="E727" t="s">
        <v>18</v>
      </c>
      <c r="F727" t="s">
        <v>19</v>
      </c>
      <c r="G727" t="s">
        <v>29</v>
      </c>
      <c r="H727">
        <v>45</v>
      </c>
      <c r="I727" t="s">
        <v>1817</v>
      </c>
      <c r="J727">
        <v>2019</v>
      </c>
      <c r="K727" t="s">
        <v>3396</v>
      </c>
      <c r="L727" s="2">
        <v>0</v>
      </c>
      <c r="M727" t="s">
        <v>21</v>
      </c>
      <c r="N727" t="s">
        <v>40</v>
      </c>
      <c r="P727">
        <v>5</v>
      </c>
      <c r="Q727" t="s">
        <v>2672</v>
      </c>
      <c r="R727" t="s">
        <v>2670</v>
      </c>
      <c r="S727" t="s">
        <v>2670</v>
      </c>
    </row>
    <row r="728" spans="1:19" x14ac:dyDescent="0.25">
      <c r="A728" t="s">
        <v>1974</v>
      </c>
      <c r="B728" t="s">
        <v>1975</v>
      </c>
      <c r="C728" t="s">
        <v>128</v>
      </c>
      <c r="D728" t="s">
        <v>79</v>
      </c>
      <c r="E728" t="s">
        <v>54</v>
      </c>
      <c r="F728" t="s">
        <v>19</v>
      </c>
      <c r="G728" t="s">
        <v>29</v>
      </c>
      <c r="H728">
        <v>32</v>
      </c>
      <c r="I728" s="1">
        <v>41741</v>
      </c>
      <c r="J728">
        <v>2014</v>
      </c>
      <c r="K728" t="s">
        <v>3397</v>
      </c>
      <c r="L728" s="2">
        <v>0.11</v>
      </c>
      <c r="M728" t="s">
        <v>21</v>
      </c>
      <c r="N728" t="s">
        <v>49</v>
      </c>
      <c r="P728">
        <v>9</v>
      </c>
      <c r="Q728" t="s">
        <v>2672</v>
      </c>
      <c r="R728" t="s">
        <v>2670</v>
      </c>
      <c r="S728" t="s">
        <v>2670</v>
      </c>
    </row>
    <row r="729" spans="1:19" x14ac:dyDescent="0.25">
      <c r="A729" t="s">
        <v>1976</v>
      </c>
      <c r="B729" t="s">
        <v>1977</v>
      </c>
      <c r="C729" t="s">
        <v>47</v>
      </c>
      <c r="D729" t="s">
        <v>92</v>
      </c>
      <c r="E729" t="s">
        <v>54</v>
      </c>
      <c r="F729" t="s">
        <v>28</v>
      </c>
      <c r="G729" t="s">
        <v>29</v>
      </c>
      <c r="H729">
        <v>45</v>
      </c>
      <c r="I729" t="s">
        <v>1978</v>
      </c>
      <c r="J729">
        <v>2007</v>
      </c>
      <c r="K729" t="s">
        <v>3398</v>
      </c>
      <c r="L729" s="2">
        <v>0</v>
      </c>
      <c r="M729" t="s">
        <v>31</v>
      </c>
      <c r="N729" t="s">
        <v>153</v>
      </c>
      <c r="P729">
        <v>17</v>
      </c>
      <c r="Q729" t="s">
        <v>2672</v>
      </c>
      <c r="R729" t="s">
        <v>2673</v>
      </c>
      <c r="S729" t="s">
        <v>2670</v>
      </c>
    </row>
    <row r="730" spans="1:19" x14ac:dyDescent="0.25">
      <c r="A730" t="s">
        <v>1979</v>
      </c>
      <c r="B730" t="s">
        <v>1980</v>
      </c>
      <c r="C730" t="s">
        <v>472</v>
      </c>
      <c r="D730" t="s">
        <v>17</v>
      </c>
      <c r="E730" t="s">
        <v>54</v>
      </c>
      <c r="F730" t="s">
        <v>28</v>
      </c>
      <c r="G730" t="s">
        <v>38</v>
      </c>
      <c r="H730">
        <v>54</v>
      </c>
      <c r="I730" t="s">
        <v>1981</v>
      </c>
      <c r="J730">
        <v>1992</v>
      </c>
      <c r="K730" t="s">
        <v>3399</v>
      </c>
      <c r="L730" s="2">
        <v>0</v>
      </c>
      <c r="M730" t="s">
        <v>21</v>
      </c>
      <c r="N730" t="s">
        <v>40</v>
      </c>
      <c r="O730" t="s">
        <v>1982</v>
      </c>
      <c r="P730">
        <v>22</v>
      </c>
      <c r="Q730" t="s">
        <v>2672</v>
      </c>
      <c r="R730" t="s">
        <v>2673</v>
      </c>
      <c r="S730" t="s">
        <v>2670</v>
      </c>
    </row>
    <row r="731" spans="1:19" x14ac:dyDescent="0.25">
      <c r="A731" t="s">
        <v>1983</v>
      </c>
      <c r="B731" t="s">
        <v>1984</v>
      </c>
      <c r="C731" t="s">
        <v>349</v>
      </c>
      <c r="D731" t="s">
        <v>79</v>
      </c>
      <c r="E731" t="s">
        <v>37</v>
      </c>
      <c r="F731" t="s">
        <v>19</v>
      </c>
      <c r="G731" t="s">
        <v>29</v>
      </c>
      <c r="H731">
        <v>48</v>
      </c>
      <c r="I731" s="1">
        <v>40973</v>
      </c>
      <c r="J731">
        <v>2012</v>
      </c>
      <c r="K731" t="s">
        <v>3400</v>
      </c>
      <c r="L731" s="2">
        <v>0</v>
      </c>
      <c r="M731" t="s">
        <v>31</v>
      </c>
      <c r="N731" t="s">
        <v>86</v>
      </c>
      <c r="O731" s="1">
        <v>43348</v>
      </c>
      <c r="P731">
        <v>6</v>
      </c>
      <c r="Q731" t="s">
        <v>2672</v>
      </c>
      <c r="R731" t="s">
        <v>2670</v>
      </c>
      <c r="S731" t="s">
        <v>2670</v>
      </c>
    </row>
    <row r="732" spans="1:19" x14ac:dyDescent="0.25">
      <c r="A732" t="s">
        <v>1985</v>
      </c>
      <c r="B732" t="s">
        <v>1986</v>
      </c>
      <c r="C732" t="s">
        <v>91</v>
      </c>
      <c r="D732" t="s">
        <v>92</v>
      </c>
      <c r="E732" t="s">
        <v>54</v>
      </c>
      <c r="F732" t="s">
        <v>28</v>
      </c>
      <c r="G732" t="s">
        <v>29</v>
      </c>
      <c r="H732">
        <v>45</v>
      </c>
      <c r="I732" t="s">
        <v>1987</v>
      </c>
      <c r="J732">
        <v>2015</v>
      </c>
      <c r="K732" t="s">
        <v>3401</v>
      </c>
      <c r="L732" s="2">
        <v>0.32</v>
      </c>
      <c r="M732" t="s">
        <v>21</v>
      </c>
      <c r="N732" t="s">
        <v>49</v>
      </c>
      <c r="O732" t="s">
        <v>1988</v>
      </c>
      <c r="P732">
        <v>6</v>
      </c>
      <c r="Q732" t="s">
        <v>2669</v>
      </c>
      <c r="R732" t="s">
        <v>2670</v>
      </c>
      <c r="S732" t="s">
        <v>2673</v>
      </c>
    </row>
    <row r="733" spans="1:19" x14ac:dyDescent="0.25">
      <c r="A733" t="s">
        <v>1989</v>
      </c>
      <c r="B733" t="s">
        <v>1990</v>
      </c>
      <c r="C733" t="s">
        <v>43</v>
      </c>
      <c r="D733" t="s">
        <v>17</v>
      </c>
      <c r="E733" t="s">
        <v>27</v>
      </c>
      <c r="F733" t="s">
        <v>19</v>
      </c>
      <c r="G733" t="s">
        <v>98</v>
      </c>
      <c r="H733">
        <v>46</v>
      </c>
      <c r="I733" t="s">
        <v>1991</v>
      </c>
      <c r="J733">
        <v>2017</v>
      </c>
      <c r="K733" t="s">
        <v>3402</v>
      </c>
      <c r="L733" s="2">
        <v>0.09</v>
      </c>
      <c r="M733" t="s">
        <v>106</v>
      </c>
      <c r="N733" t="s">
        <v>268</v>
      </c>
      <c r="P733">
        <v>7</v>
      </c>
      <c r="Q733" t="s">
        <v>2672</v>
      </c>
      <c r="R733" t="s">
        <v>2670</v>
      </c>
      <c r="S733" t="s">
        <v>2673</v>
      </c>
    </row>
    <row r="734" spans="1:19" x14ac:dyDescent="0.25">
      <c r="A734" t="s">
        <v>1992</v>
      </c>
      <c r="B734" t="s">
        <v>1993</v>
      </c>
      <c r="C734" t="s">
        <v>216</v>
      </c>
      <c r="D734" t="s">
        <v>79</v>
      </c>
      <c r="E734" t="s">
        <v>18</v>
      </c>
      <c r="F734" t="s">
        <v>19</v>
      </c>
      <c r="G734" t="s">
        <v>29</v>
      </c>
      <c r="H734">
        <v>40</v>
      </c>
      <c r="I734" s="1">
        <v>42622</v>
      </c>
      <c r="J734">
        <v>2016</v>
      </c>
      <c r="K734" t="s">
        <v>3403</v>
      </c>
      <c r="L734" s="2">
        <v>0</v>
      </c>
      <c r="M734" t="s">
        <v>31</v>
      </c>
      <c r="N734" t="s">
        <v>153</v>
      </c>
      <c r="P734">
        <v>8</v>
      </c>
      <c r="Q734" t="s">
        <v>2669</v>
      </c>
      <c r="R734" t="s">
        <v>2670</v>
      </c>
      <c r="S734" t="s">
        <v>2670</v>
      </c>
    </row>
    <row r="735" spans="1:19" x14ac:dyDescent="0.25">
      <c r="A735" t="s">
        <v>450</v>
      </c>
      <c r="B735" t="s">
        <v>1994</v>
      </c>
      <c r="C735" t="s">
        <v>35</v>
      </c>
      <c r="D735" t="s">
        <v>53</v>
      </c>
      <c r="E735" t="s">
        <v>27</v>
      </c>
      <c r="F735" t="s">
        <v>19</v>
      </c>
      <c r="G735" t="s">
        <v>20</v>
      </c>
      <c r="H735">
        <v>61</v>
      </c>
      <c r="I735" t="s">
        <v>1995</v>
      </c>
      <c r="J735">
        <v>1997</v>
      </c>
      <c r="K735" t="s">
        <v>3404</v>
      </c>
      <c r="L735" s="2">
        <v>0.28000000000000003</v>
      </c>
      <c r="M735" t="s">
        <v>21</v>
      </c>
      <c r="N735" t="s">
        <v>49</v>
      </c>
      <c r="P735">
        <v>27</v>
      </c>
      <c r="Q735" t="s">
        <v>2669</v>
      </c>
      <c r="R735" t="s">
        <v>2673</v>
      </c>
      <c r="S735" t="s">
        <v>2670</v>
      </c>
    </row>
    <row r="736" spans="1:19" x14ac:dyDescent="0.25">
      <c r="A736" t="s">
        <v>1996</v>
      </c>
      <c r="B736" t="s">
        <v>1997</v>
      </c>
      <c r="C736" t="s">
        <v>349</v>
      </c>
      <c r="D736" t="s">
        <v>79</v>
      </c>
      <c r="E736" t="s">
        <v>37</v>
      </c>
      <c r="F736" t="s">
        <v>28</v>
      </c>
      <c r="G736" t="s">
        <v>98</v>
      </c>
      <c r="H736">
        <v>54</v>
      </c>
      <c r="I736" t="s">
        <v>1998</v>
      </c>
      <c r="J736">
        <v>2012</v>
      </c>
      <c r="K736" t="s">
        <v>3405</v>
      </c>
      <c r="L736" s="2">
        <v>0</v>
      </c>
      <c r="M736" t="s">
        <v>106</v>
      </c>
      <c r="N736" t="s">
        <v>268</v>
      </c>
      <c r="P736">
        <v>12</v>
      </c>
      <c r="Q736" t="s">
        <v>2672</v>
      </c>
      <c r="R736" t="s">
        <v>2673</v>
      </c>
      <c r="S736" t="s">
        <v>2670</v>
      </c>
    </row>
    <row r="737" spans="1:19" x14ac:dyDescent="0.25">
      <c r="A737" t="s">
        <v>1999</v>
      </c>
      <c r="B737" t="s">
        <v>2000</v>
      </c>
      <c r="C737" t="s">
        <v>91</v>
      </c>
      <c r="D737" t="s">
        <v>75</v>
      </c>
      <c r="E737" t="s">
        <v>54</v>
      </c>
      <c r="F737" t="s">
        <v>28</v>
      </c>
      <c r="G737" t="s">
        <v>98</v>
      </c>
      <c r="H737">
        <v>62</v>
      </c>
      <c r="I737" t="s">
        <v>2001</v>
      </c>
      <c r="J737">
        <v>2002</v>
      </c>
      <c r="K737" t="s">
        <v>3406</v>
      </c>
      <c r="L737" s="2">
        <v>0.33</v>
      </c>
      <c r="M737" t="s">
        <v>21</v>
      </c>
      <c r="N737" t="s">
        <v>22</v>
      </c>
      <c r="P737">
        <v>22</v>
      </c>
      <c r="Q737" t="s">
        <v>2669</v>
      </c>
      <c r="R737" t="s">
        <v>2673</v>
      </c>
      <c r="S737" t="s">
        <v>2670</v>
      </c>
    </row>
    <row r="738" spans="1:19" x14ac:dyDescent="0.25">
      <c r="A738" t="s">
        <v>2002</v>
      </c>
      <c r="B738" t="s">
        <v>2003</v>
      </c>
      <c r="C738" t="s">
        <v>416</v>
      </c>
      <c r="D738" t="s">
        <v>17</v>
      </c>
      <c r="E738" t="s">
        <v>37</v>
      </c>
      <c r="F738" t="s">
        <v>28</v>
      </c>
      <c r="G738" t="s">
        <v>38</v>
      </c>
      <c r="H738">
        <v>48</v>
      </c>
      <c r="I738" s="1">
        <v>37562</v>
      </c>
      <c r="J738">
        <v>2002</v>
      </c>
      <c r="K738" t="s">
        <v>3407</v>
      </c>
      <c r="L738" s="2">
        <v>0</v>
      </c>
      <c r="M738" t="s">
        <v>21</v>
      </c>
      <c r="N738" t="s">
        <v>69</v>
      </c>
      <c r="P738">
        <v>22</v>
      </c>
      <c r="Q738" t="s">
        <v>2680</v>
      </c>
      <c r="R738" t="s">
        <v>2673</v>
      </c>
      <c r="S738" t="s">
        <v>2673</v>
      </c>
    </row>
    <row r="739" spans="1:19" x14ac:dyDescent="0.25">
      <c r="A739" t="s">
        <v>2004</v>
      </c>
      <c r="B739" t="s">
        <v>2005</v>
      </c>
      <c r="C739" t="s">
        <v>58</v>
      </c>
      <c r="D739" t="s">
        <v>92</v>
      </c>
      <c r="E739" t="s">
        <v>27</v>
      </c>
      <c r="F739" t="s">
        <v>19</v>
      </c>
      <c r="G739" t="s">
        <v>98</v>
      </c>
      <c r="H739">
        <v>29</v>
      </c>
      <c r="I739" s="1">
        <v>44444</v>
      </c>
      <c r="J739">
        <v>2021</v>
      </c>
      <c r="K739" t="s">
        <v>3408</v>
      </c>
      <c r="L739" s="2">
        <v>0.08</v>
      </c>
      <c r="M739" t="s">
        <v>21</v>
      </c>
      <c r="N739" t="s">
        <v>49</v>
      </c>
      <c r="O739" t="s">
        <v>2006</v>
      </c>
      <c r="P739">
        <v>0</v>
      </c>
      <c r="Q739" t="s">
        <v>2669</v>
      </c>
      <c r="R739" t="s">
        <v>2670</v>
      </c>
      <c r="S739" t="s">
        <v>2673</v>
      </c>
    </row>
    <row r="740" spans="1:19" x14ac:dyDescent="0.25">
      <c r="A740" t="s">
        <v>2007</v>
      </c>
      <c r="B740" t="s">
        <v>2008</v>
      </c>
      <c r="C740" t="s">
        <v>35</v>
      </c>
      <c r="D740" t="s">
        <v>53</v>
      </c>
      <c r="E740" t="s">
        <v>18</v>
      </c>
      <c r="F740" t="s">
        <v>28</v>
      </c>
      <c r="G740" t="s">
        <v>98</v>
      </c>
      <c r="H740">
        <v>39</v>
      </c>
      <c r="I740" t="s">
        <v>2009</v>
      </c>
      <c r="J740">
        <v>2013</v>
      </c>
      <c r="K740" t="s">
        <v>3409</v>
      </c>
      <c r="L740" s="2">
        <v>0.28000000000000003</v>
      </c>
      <c r="M740" t="s">
        <v>21</v>
      </c>
      <c r="N740" t="s">
        <v>101</v>
      </c>
      <c r="O740" s="1">
        <v>44080</v>
      </c>
      <c r="P740">
        <v>6</v>
      </c>
      <c r="Q740" t="s">
        <v>2669</v>
      </c>
      <c r="R740" t="s">
        <v>2670</v>
      </c>
      <c r="S740" t="s">
        <v>2673</v>
      </c>
    </row>
    <row r="741" spans="1:19" x14ac:dyDescent="0.25">
      <c r="A741" t="s">
        <v>2010</v>
      </c>
      <c r="B741" t="s">
        <v>2011</v>
      </c>
      <c r="C741" t="s">
        <v>16</v>
      </c>
      <c r="D741" t="s">
        <v>36</v>
      </c>
      <c r="E741" t="s">
        <v>37</v>
      </c>
      <c r="F741" t="s">
        <v>28</v>
      </c>
      <c r="G741" t="s">
        <v>29</v>
      </c>
      <c r="H741">
        <v>44</v>
      </c>
      <c r="I741" s="1">
        <v>40333</v>
      </c>
      <c r="J741">
        <v>2010</v>
      </c>
      <c r="K741" t="s">
        <v>3410</v>
      </c>
      <c r="L741" s="2">
        <v>0.12</v>
      </c>
      <c r="M741" t="s">
        <v>21</v>
      </c>
      <c r="N741" t="s">
        <v>101</v>
      </c>
      <c r="P741">
        <v>14</v>
      </c>
      <c r="Q741" t="s">
        <v>2669</v>
      </c>
      <c r="R741" t="s">
        <v>2673</v>
      </c>
      <c r="S741" t="s">
        <v>2673</v>
      </c>
    </row>
    <row r="742" spans="1:19" x14ac:dyDescent="0.25">
      <c r="A742" t="s">
        <v>2012</v>
      </c>
      <c r="B742" t="s">
        <v>2013</v>
      </c>
      <c r="C742" t="s">
        <v>35</v>
      </c>
      <c r="D742" t="s">
        <v>79</v>
      </c>
      <c r="E742" t="s">
        <v>27</v>
      </c>
      <c r="F742" t="s">
        <v>28</v>
      </c>
      <c r="G742" t="s">
        <v>38</v>
      </c>
      <c r="H742">
        <v>52</v>
      </c>
      <c r="I742" t="s">
        <v>2014</v>
      </c>
      <c r="J742">
        <v>2006</v>
      </c>
      <c r="K742" t="s">
        <v>3411</v>
      </c>
      <c r="L742" s="2">
        <v>0.28000000000000003</v>
      </c>
      <c r="M742" t="s">
        <v>21</v>
      </c>
      <c r="N742" t="s">
        <v>63</v>
      </c>
      <c r="P742">
        <v>18</v>
      </c>
      <c r="Q742" t="s">
        <v>2669</v>
      </c>
      <c r="R742" t="s">
        <v>2673</v>
      </c>
      <c r="S742" t="s">
        <v>2670</v>
      </c>
    </row>
    <row r="743" spans="1:19" x14ac:dyDescent="0.25">
      <c r="A743" t="s">
        <v>2015</v>
      </c>
      <c r="B743" t="s">
        <v>2016</v>
      </c>
      <c r="C743" t="s">
        <v>91</v>
      </c>
      <c r="D743" t="s">
        <v>75</v>
      </c>
      <c r="E743" t="s">
        <v>37</v>
      </c>
      <c r="F743" t="s">
        <v>19</v>
      </c>
      <c r="G743" t="s">
        <v>98</v>
      </c>
      <c r="H743">
        <v>45</v>
      </c>
      <c r="I743" t="s">
        <v>2017</v>
      </c>
      <c r="J743">
        <v>2019</v>
      </c>
      <c r="K743" t="s">
        <v>3412</v>
      </c>
      <c r="L743" s="2">
        <v>0.39</v>
      </c>
      <c r="M743" t="s">
        <v>106</v>
      </c>
      <c r="N743" t="s">
        <v>268</v>
      </c>
      <c r="P743">
        <v>5</v>
      </c>
      <c r="Q743" t="s">
        <v>2669</v>
      </c>
      <c r="R743" t="s">
        <v>2670</v>
      </c>
      <c r="S743" t="s">
        <v>2670</v>
      </c>
    </row>
    <row r="744" spans="1:19" x14ac:dyDescent="0.25">
      <c r="A744" t="s">
        <v>2018</v>
      </c>
      <c r="B744" t="s">
        <v>2019</v>
      </c>
      <c r="C744" t="s">
        <v>624</v>
      </c>
      <c r="D744" t="s">
        <v>17</v>
      </c>
      <c r="E744" t="s">
        <v>18</v>
      </c>
      <c r="F744" t="s">
        <v>28</v>
      </c>
      <c r="G744" t="s">
        <v>38</v>
      </c>
      <c r="H744">
        <v>48</v>
      </c>
      <c r="I744" t="s">
        <v>2020</v>
      </c>
      <c r="J744">
        <v>2006</v>
      </c>
      <c r="K744" t="s">
        <v>3413</v>
      </c>
      <c r="L744" s="2">
        <v>0</v>
      </c>
      <c r="M744" t="s">
        <v>21</v>
      </c>
      <c r="N744" t="s">
        <v>22</v>
      </c>
      <c r="O744" s="1">
        <v>39298</v>
      </c>
      <c r="P744">
        <v>0</v>
      </c>
      <c r="Q744" t="s">
        <v>2672</v>
      </c>
      <c r="R744" t="s">
        <v>2670</v>
      </c>
      <c r="S744" t="s">
        <v>2673</v>
      </c>
    </row>
    <row r="745" spans="1:19" x14ac:dyDescent="0.25">
      <c r="A745" t="s">
        <v>2021</v>
      </c>
      <c r="B745" t="s">
        <v>2022</v>
      </c>
      <c r="C745" t="s">
        <v>592</v>
      </c>
      <c r="D745" t="s">
        <v>17</v>
      </c>
      <c r="E745" t="s">
        <v>54</v>
      </c>
      <c r="F745" t="s">
        <v>28</v>
      </c>
      <c r="G745" t="s">
        <v>98</v>
      </c>
      <c r="H745">
        <v>39</v>
      </c>
      <c r="I745" t="s">
        <v>947</v>
      </c>
      <c r="J745">
        <v>2016</v>
      </c>
      <c r="K745" t="s">
        <v>3414</v>
      </c>
      <c r="L745" s="2">
        <v>0</v>
      </c>
      <c r="M745" t="s">
        <v>106</v>
      </c>
      <c r="N745" t="s">
        <v>107</v>
      </c>
      <c r="P745">
        <v>8</v>
      </c>
      <c r="Q745" t="s">
        <v>2672</v>
      </c>
      <c r="R745" t="s">
        <v>2670</v>
      </c>
      <c r="S745" t="s">
        <v>2673</v>
      </c>
    </row>
    <row r="746" spans="1:19" x14ac:dyDescent="0.25">
      <c r="A746" t="s">
        <v>2023</v>
      </c>
      <c r="B746" t="s">
        <v>2024</v>
      </c>
      <c r="C746" t="s">
        <v>47</v>
      </c>
      <c r="D746" t="s">
        <v>53</v>
      </c>
      <c r="E746" t="s">
        <v>37</v>
      </c>
      <c r="F746" t="s">
        <v>19</v>
      </c>
      <c r="G746" t="s">
        <v>98</v>
      </c>
      <c r="H746">
        <v>53</v>
      </c>
      <c r="I746" s="1">
        <v>42979</v>
      </c>
      <c r="J746">
        <v>2017</v>
      </c>
      <c r="K746" t="s">
        <v>3415</v>
      </c>
      <c r="L746" s="2">
        <v>0</v>
      </c>
      <c r="M746" t="s">
        <v>106</v>
      </c>
      <c r="N746" t="s">
        <v>107</v>
      </c>
      <c r="O746" t="s">
        <v>714</v>
      </c>
      <c r="P746">
        <v>3</v>
      </c>
      <c r="Q746" t="s">
        <v>2672</v>
      </c>
      <c r="R746" t="s">
        <v>2670</v>
      </c>
      <c r="S746" t="s">
        <v>2670</v>
      </c>
    </row>
    <row r="747" spans="1:19" x14ac:dyDescent="0.25">
      <c r="A747" t="s">
        <v>248</v>
      </c>
      <c r="B747" t="s">
        <v>2025</v>
      </c>
      <c r="C747" t="s">
        <v>91</v>
      </c>
      <c r="D747" t="s">
        <v>67</v>
      </c>
      <c r="E747" t="s">
        <v>37</v>
      </c>
      <c r="F747" t="s">
        <v>28</v>
      </c>
      <c r="G747" t="s">
        <v>38</v>
      </c>
      <c r="H747">
        <v>41</v>
      </c>
      <c r="I747" t="s">
        <v>2026</v>
      </c>
      <c r="J747">
        <v>2013</v>
      </c>
      <c r="K747" t="s">
        <v>3416</v>
      </c>
      <c r="L747" s="2">
        <v>0.3</v>
      </c>
      <c r="M747" t="s">
        <v>21</v>
      </c>
      <c r="N747" t="s">
        <v>22</v>
      </c>
      <c r="P747">
        <v>11</v>
      </c>
      <c r="Q747" t="s">
        <v>2669</v>
      </c>
      <c r="R747" t="s">
        <v>2673</v>
      </c>
      <c r="S747" t="s">
        <v>2670</v>
      </c>
    </row>
    <row r="748" spans="1:19" x14ac:dyDescent="0.25">
      <c r="A748" t="s">
        <v>2027</v>
      </c>
      <c r="B748" t="s">
        <v>2028</v>
      </c>
      <c r="C748" t="s">
        <v>35</v>
      </c>
      <c r="D748" t="s">
        <v>79</v>
      </c>
      <c r="E748" t="s">
        <v>37</v>
      </c>
      <c r="F748" t="s">
        <v>28</v>
      </c>
      <c r="G748" t="s">
        <v>98</v>
      </c>
      <c r="H748">
        <v>40</v>
      </c>
      <c r="I748" s="1">
        <v>44014</v>
      </c>
      <c r="J748">
        <v>2020</v>
      </c>
      <c r="K748" t="s">
        <v>3417</v>
      </c>
      <c r="L748" s="2">
        <v>0.18</v>
      </c>
      <c r="M748" t="s">
        <v>106</v>
      </c>
      <c r="N748" t="s">
        <v>107</v>
      </c>
      <c r="P748">
        <v>4</v>
      </c>
      <c r="Q748" t="s">
        <v>2669</v>
      </c>
      <c r="R748" t="s">
        <v>2670</v>
      </c>
      <c r="S748" t="s">
        <v>2670</v>
      </c>
    </row>
    <row r="749" spans="1:19" x14ac:dyDescent="0.25">
      <c r="A749" t="s">
        <v>108</v>
      </c>
      <c r="B749" t="s">
        <v>2029</v>
      </c>
      <c r="C749" t="s">
        <v>313</v>
      </c>
      <c r="D749" t="s">
        <v>17</v>
      </c>
      <c r="E749" t="s">
        <v>18</v>
      </c>
      <c r="F749" t="s">
        <v>28</v>
      </c>
      <c r="G749" t="s">
        <v>98</v>
      </c>
      <c r="H749">
        <v>48</v>
      </c>
      <c r="I749" t="s">
        <v>2030</v>
      </c>
      <c r="J749">
        <v>2005</v>
      </c>
      <c r="K749" t="s">
        <v>3418</v>
      </c>
      <c r="L749" s="2">
        <v>0</v>
      </c>
      <c r="M749" t="s">
        <v>21</v>
      </c>
      <c r="N749" t="s">
        <v>40</v>
      </c>
      <c r="O749" t="s">
        <v>2031</v>
      </c>
      <c r="P749">
        <v>0</v>
      </c>
      <c r="Q749" t="s">
        <v>2672</v>
      </c>
      <c r="R749" t="s">
        <v>2670</v>
      </c>
      <c r="S749" t="s">
        <v>2670</v>
      </c>
    </row>
    <row r="750" spans="1:19" x14ac:dyDescent="0.25">
      <c r="A750" t="s">
        <v>2032</v>
      </c>
      <c r="B750" t="s">
        <v>2033</v>
      </c>
      <c r="C750" t="s">
        <v>35</v>
      </c>
      <c r="D750" t="s">
        <v>79</v>
      </c>
      <c r="E750" t="s">
        <v>37</v>
      </c>
      <c r="F750" t="s">
        <v>28</v>
      </c>
      <c r="G750" t="s">
        <v>38</v>
      </c>
      <c r="H750">
        <v>41</v>
      </c>
      <c r="I750" t="s">
        <v>2034</v>
      </c>
      <c r="J750">
        <v>2007</v>
      </c>
      <c r="K750" t="s">
        <v>3419</v>
      </c>
      <c r="L750" s="2">
        <v>0.24</v>
      </c>
      <c r="M750" t="s">
        <v>21</v>
      </c>
      <c r="N750" t="s">
        <v>101</v>
      </c>
      <c r="O750" t="s">
        <v>2035</v>
      </c>
      <c r="P750">
        <v>1</v>
      </c>
      <c r="Q750" t="s">
        <v>2669</v>
      </c>
      <c r="R750" t="s">
        <v>2670</v>
      </c>
      <c r="S750" t="s">
        <v>2673</v>
      </c>
    </row>
    <row r="751" spans="1:19" x14ac:dyDescent="0.25">
      <c r="A751" t="s">
        <v>2036</v>
      </c>
      <c r="B751" t="s">
        <v>2037</v>
      </c>
      <c r="C751" t="s">
        <v>47</v>
      </c>
      <c r="D751" t="s">
        <v>67</v>
      </c>
      <c r="E751" t="s">
        <v>37</v>
      </c>
      <c r="F751" t="s">
        <v>28</v>
      </c>
      <c r="G751" t="s">
        <v>29</v>
      </c>
      <c r="H751">
        <v>54</v>
      </c>
      <c r="I751" s="1">
        <v>42465</v>
      </c>
      <c r="J751">
        <v>2016</v>
      </c>
      <c r="K751" t="s">
        <v>3420</v>
      </c>
      <c r="L751" s="2">
        <v>0</v>
      </c>
      <c r="M751" t="s">
        <v>21</v>
      </c>
      <c r="N751" t="s">
        <v>40</v>
      </c>
      <c r="P751">
        <v>8</v>
      </c>
      <c r="Q751" t="s">
        <v>2672</v>
      </c>
      <c r="R751" t="s">
        <v>2670</v>
      </c>
      <c r="S751" t="s">
        <v>2670</v>
      </c>
    </row>
    <row r="752" spans="1:19" x14ac:dyDescent="0.25">
      <c r="A752" t="s">
        <v>2038</v>
      </c>
      <c r="B752" t="s">
        <v>2039</v>
      </c>
      <c r="C752" t="s">
        <v>194</v>
      </c>
      <c r="D752" t="s">
        <v>75</v>
      </c>
      <c r="E752" t="s">
        <v>18</v>
      </c>
      <c r="F752" t="s">
        <v>28</v>
      </c>
      <c r="G752" t="s">
        <v>38</v>
      </c>
      <c r="H752">
        <v>38</v>
      </c>
      <c r="I752" t="s">
        <v>2040</v>
      </c>
      <c r="J752">
        <v>2019</v>
      </c>
      <c r="K752" t="s">
        <v>3421</v>
      </c>
      <c r="L752" s="2">
        <v>0</v>
      </c>
      <c r="M752" t="s">
        <v>21</v>
      </c>
      <c r="N752" t="s">
        <v>63</v>
      </c>
      <c r="O752" t="s">
        <v>2041</v>
      </c>
      <c r="P752">
        <v>2</v>
      </c>
      <c r="Q752" t="s">
        <v>2672</v>
      </c>
      <c r="R752" t="s">
        <v>2670</v>
      </c>
      <c r="S752" t="s">
        <v>2670</v>
      </c>
    </row>
    <row r="753" spans="1:19" x14ac:dyDescent="0.25">
      <c r="A753" t="s">
        <v>2042</v>
      </c>
      <c r="B753" t="s">
        <v>2043</v>
      </c>
      <c r="C753" t="s">
        <v>378</v>
      </c>
      <c r="D753" t="s">
        <v>17</v>
      </c>
      <c r="E753" t="s">
        <v>54</v>
      </c>
      <c r="F753" t="s">
        <v>28</v>
      </c>
      <c r="G753" t="s">
        <v>29</v>
      </c>
      <c r="H753">
        <v>57</v>
      </c>
      <c r="I753" t="s">
        <v>2044</v>
      </c>
      <c r="J753">
        <v>2003</v>
      </c>
      <c r="K753" t="s">
        <v>3422</v>
      </c>
      <c r="L753" s="2">
        <v>0</v>
      </c>
      <c r="M753" t="s">
        <v>21</v>
      </c>
      <c r="N753" t="s">
        <v>101</v>
      </c>
      <c r="P753">
        <v>21</v>
      </c>
      <c r="Q753" t="s">
        <v>2672</v>
      </c>
      <c r="R753" t="s">
        <v>2673</v>
      </c>
      <c r="S753" t="s">
        <v>2670</v>
      </c>
    </row>
    <row r="754" spans="1:19" x14ac:dyDescent="0.25">
      <c r="A754" t="s">
        <v>2045</v>
      </c>
      <c r="B754" t="s">
        <v>2046</v>
      </c>
      <c r="C754" t="s">
        <v>47</v>
      </c>
      <c r="D754" t="s">
        <v>92</v>
      </c>
      <c r="E754" t="s">
        <v>27</v>
      </c>
      <c r="F754" t="s">
        <v>28</v>
      </c>
      <c r="G754" t="s">
        <v>29</v>
      </c>
      <c r="H754">
        <v>63</v>
      </c>
      <c r="I754" s="1">
        <v>43071</v>
      </c>
      <c r="J754">
        <v>2017</v>
      </c>
      <c r="K754" t="s">
        <v>3423</v>
      </c>
      <c r="L754" s="2">
        <v>0</v>
      </c>
      <c r="M754" t="s">
        <v>31</v>
      </c>
      <c r="N754" t="s">
        <v>129</v>
      </c>
      <c r="P754">
        <v>7</v>
      </c>
      <c r="Q754" t="s">
        <v>2672</v>
      </c>
      <c r="R754" t="s">
        <v>2670</v>
      </c>
      <c r="S754" t="s">
        <v>2670</v>
      </c>
    </row>
    <row r="755" spans="1:19" x14ac:dyDescent="0.25">
      <c r="A755" t="s">
        <v>2047</v>
      </c>
      <c r="B755" t="s">
        <v>2048</v>
      </c>
      <c r="C755" t="s">
        <v>16</v>
      </c>
      <c r="D755" t="s">
        <v>75</v>
      </c>
      <c r="E755" t="s">
        <v>27</v>
      </c>
      <c r="F755" t="s">
        <v>28</v>
      </c>
      <c r="G755" t="s">
        <v>29</v>
      </c>
      <c r="H755">
        <v>62</v>
      </c>
      <c r="I755" t="s">
        <v>2049</v>
      </c>
      <c r="J755">
        <v>2017</v>
      </c>
      <c r="K755" t="s">
        <v>3424</v>
      </c>
      <c r="L755" s="2">
        <v>0.15</v>
      </c>
      <c r="M755" t="s">
        <v>31</v>
      </c>
      <c r="N755" t="s">
        <v>32</v>
      </c>
      <c r="P755">
        <v>7</v>
      </c>
      <c r="Q755" t="s">
        <v>2669</v>
      </c>
      <c r="R755" t="s">
        <v>2670</v>
      </c>
      <c r="S755" t="s">
        <v>2670</v>
      </c>
    </row>
    <row r="756" spans="1:19" x14ac:dyDescent="0.25">
      <c r="A756" t="s">
        <v>2050</v>
      </c>
      <c r="B756" t="s">
        <v>2051</v>
      </c>
      <c r="C756" t="s">
        <v>149</v>
      </c>
      <c r="D756" t="s">
        <v>17</v>
      </c>
      <c r="E756" t="s">
        <v>18</v>
      </c>
      <c r="F756" t="s">
        <v>19</v>
      </c>
      <c r="G756" t="s">
        <v>38</v>
      </c>
      <c r="H756">
        <v>49</v>
      </c>
      <c r="I756" s="1">
        <v>41762</v>
      </c>
      <c r="J756">
        <v>2014</v>
      </c>
      <c r="K756" t="s">
        <v>3425</v>
      </c>
      <c r="L756" s="2">
        <v>0</v>
      </c>
      <c r="M756" t="s">
        <v>21</v>
      </c>
      <c r="N756" t="s">
        <v>40</v>
      </c>
      <c r="P756">
        <v>10</v>
      </c>
      <c r="Q756" t="s">
        <v>2672</v>
      </c>
      <c r="R756" t="s">
        <v>2670</v>
      </c>
      <c r="S756" t="s">
        <v>2673</v>
      </c>
    </row>
    <row r="757" spans="1:19" x14ac:dyDescent="0.25">
      <c r="A757" t="s">
        <v>2052</v>
      </c>
      <c r="B757" t="s">
        <v>2053</v>
      </c>
      <c r="C757" t="s">
        <v>35</v>
      </c>
      <c r="D757" t="s">
        <v>67</v>
      </c>
      <c r="E757" t="s">
        <v>54</v>
      </c>
      <c r="F757" t="s">
        <v>19</v>
      </c>
      <c r="G757" t="s">
        <v>29</v>
      </c>
      <c r="H757">
        <v>60</v>
      </c>
      <c r="I757" t="s">
        <v>2054</v>
      </c>
      <c r="J757">
        <v>2004</v>
      </c>
      <c r="K757" t="s">
        <v>3426</v>
      </c>
      <c r="L757" s="2">
        <v>0.26</v>
      </c>
      <c r="M757" t="s">
        <v>31</v>
      </c>
      <c r="N757" t="s">
        <v>32</v>
      </c>
      <c r="P757">
        <v>20</v>
      </c>
      <c r="Q757" t="s">
        <v>2669</v>
      </c>
      <c r="R757" t="s">
        <v>2673</v>
      </c>
      <c r="S757" t="s">
        <v>2670</v>
      </c>
    </row>
    <row r="758" spans="1:19" x14ac:dyDescent="0.25">
      <c r="A758" t="s">
        <v>2055</v>
      </c>
      <c r="B758" t="s">
        <v>2056</v>
      </c>
      <c r="C758" t="s">
        <v>123</v>
      </c>
      <c r="D758" t="s">
        <v>79</v>
      </c>
      <c r="E758" t="s">
        <v>18</v>
      </c>
      <c r="F758" t="s">
        <v>19</v>
      </c>
      <c r="G758" t="s">
        <v>29</v>
      </c>
      <c r="H758">
        <v>45</v>
      </c>
      <c r="I758" t="s">
        <v>2057</v>
      </c>
      <c r="J758">
        <v>2015</v>
      </c>
      <c r="K758" t="s">
        <v>3427</v>
      </c>
      <c r="L758" s="2">
        <v>0</v>
      </c>
      <c r="M758" t="s">
        <v>21</v>
      </c>
      <c r="N758" t="s">
        <v>40</v>
      </c>
      <c r="P758">
        <v>9</v>
      </c>
      <c r="Q758" t="s">
        <v>2672</v>
      </c>
      <c r="R758" t="s">
        <v>2670</v>
      </c>
      <c r="S758" t="s">
        <v>2670</v>
      </c>
    </row>
    <row r="759" spans="1:19" x14ac:dyDescent="0.25">
      <c r="A759" t="s">
        <v>2058</v>
      </c>
      <c r="B759" t="s">
        <v>2059</v>
      </c>
      <c r="C759" t="s">
        <v>16</v>
      </c>
      <c r="D759" t="s">
        <v>53</v>
      </c>
      <c r="E759" t="s">
        <v>37</v>
      </c>
      <c r="F759" t="s">
        <v>19</v>
      </c>
      <c r="G759" t="s">
        <v>98</v>
      </c>
      <c r="H759">
        <v>45</v>
      </c>
      <c r="I759" t="s">
        <v>2060</v>
      </c>
      <c r="J759">
        <v>2018</v>
      </c>
      <c r="K759" t="s">
        <v>3428</v>
      </c>
      <c r="L759" s="2">
        <v>0.12</v>
      </c>
      <c r="M759" t="s">
        <v>106</v>
      </c>
      <c r="N759" t="s">
        <v>268</v>
      </c>
      <c r="P759">
        <v>6</v>
      </c>
      <c r="Q759" t="s">
        <v>2669</v>
      </c>
      <c r="R759" t="s">
        <v>2670</v>
      </c>
      <c r="S759" t="s">
        <v>2670</v>
      </c>
    </row>
    <row r="760" spans="1:19" x14ac:dyDescent="0.25">
      <c r="A760" t="s">
        <v>2061</v>
      </c>
      <c r="B760" t="s">
        <v>2062</v>
      </c>
      <c r="C760" t="s">
        <v>209</v>
      </c>
      <c r="D760" t="s">
        <v>79</v>
      </c>
      <c r="E760" t="s">
        <v>37</v>
      </c>
      <c r="F760" t="s">
        <v>19</v>
      </c>
      <c r="G760" t="s">
        <v>98</v>
      </c>
      <c r="H760">
        <v>52</v>
      </c>
      <c r="I760" t="s">
        <v>2063</v>
      </c>
      <c r="J760">
        <v>2008</v>
      </c>
      <c r="K760" t="s">
        <v>3429</v>
      </c>
      <c r="L760" s="2">
        <v>0</v>
      </c>
      <c r="M760" t="s">
        <v>106</v>
      </c>
      <c r="N760" t="s">
        <v>107</v>
      </c>
      <c r="P760">
        <v>16</v>
      </c>
      <c r="Q760" t="s">
        <v>2672</v>
      </c>
      <c r="R760" t="s">
        <v>2673</v>
      </c>
      <c r="S760" t="s">
        <v>2673</v>
      </c>
    </row>
    <row r="761" spans="1:19" x14ac:dyDescent="0.25">
      <c r="A761" t="s">
        <v>2064</v>
      </c>
      <c r="B761" t="s">
        <v>2065</v>
      </c>
      <c r="C761" t="s">
        <v>164</v>
      </c>
      <c r="D761" t="s">
        <v>75</v>
      </c>
      <c r="E761" t="s">
        <v>27</v>
      </c>
      <c r="F761" t="s">
        <v>19</v>
      </c>
      <c r="G761" t="s">
        <v>29</v>
      </c>
      <c r="H761">
        <v>63</v>
      </c>
      <c r="I761" s="1">
        <v>39118</v>
      </c>
      <c r="J761">
        <v>2007</v>
      </c>
      <c r="K761" t="s">
        <v>3430</v>
      </c>
      <c r="L761" s="2">
        <v>0</v>
      </c>
      <c r="M761" t="s">
        <v>31</v>
      </c>
      <c r="N761" t="s">
        <v>86</v>
      </c>
      <c r="P761">
        <v>17</v>
      </c>
      <c r="Q761" t="s">
        <v>2672</v>
      </c>
      <c r="R761" t="s">
        <v>2673</v>
      </c>
      <c r="S761" t="s">
        <v>2670</v>
      </c>
    </row>
    <row r="762" spans="1:19" x14ac:dyDescent="0.25">
      <c r="A762" t="s">
        <v>2066</v>
      </c>
      <c r="B762" t="s">
        <v>2067</v>
      </c>
      <c r="C762" t="s">
        <v>372</v>
      </c>
      <c r="D762" t="s">
        <v>53</v>
      </c>
      <c r="E762" t="s">
        <v>18</v>
      </c>
      <c r="F762" t="s">
        <v>19</v>
      </c>
      <c r="G762" t="s">
        <v>29</v>
      </c>
      <c r="H762">
        <v>46</v>
      </c>
      <c r="I762" t="s">
        <v>2068</v>
      </c>
      <c r="J762">
        <v>2021</v>
      </c>
      <c r="K762" t="s">
        <v>3431</v>
      </c>
      <c r="L762" s="2">
        <v>0</v>
      </c>
      <c r="M762" t="s">
        <v>31</v>
      </c>
      <c r="N762" t="s">
        <v>86</v>
      </c>
      <c r="P762">
        <v>3</v>
      </c>
      <c r="Q762" t="s">
        <v>2672</v>
      </c>
      <c r="R762" t="s">
        <v>2670</v>
      </c>
      <c r="S762" t="s">
        <v>2670</v>
      </c>
    </row>
    <row r="763" spans="1:19" x14ac:dyDescent="0.25">
      <c r="A763" t="s">
        <v>2069</v>
      </c>
      <c r="B763" t="s">
        <v>2070</v>
      </c>
      <c r="C763" t="s">
        <v>58</v>
      </c>
      <c r="D763" t="s">
        <v>75</v>
      </c>
      <c r="E763" t="s">
        <v>27</v>
      </c>
      <c r="F763" t="s">
        <v>28</v>
      </c>
      <c r="G763" t="s">
        <v>38</v>
      </c>
      <c r="H763">
        <v>64</v>
      </c>
      <c r="I763" t="s">
        <v>2071</v>
      </c>
      <c r="J763">
        <v>1992</v>
      </c>
      <c r="K763" t="s">
        <v>3432</v>
      </c>
      <c r="L763" s="2">
        <v>0.08</v>
      </c>
      <c r="M763" t="s">
        <v>21</v>
      </c>
      <c r="N763" t="s">
        <v>101</v>
      </c>
      <c r="P763">
        <v>31</v>
      </c>
      <c r="Q763" t="s">
        <v>2669</v>
      </c>
      <c r="R763" t="s">
        <v>2673</v>
      </c>
      <c r="S763" t="s">
        <v>2673</v>
      </c>
    </row>
    <row r="764" spans="1:19" x14ac:dyDescent="0.25">
      <c r="A764" t="s">
        <v>2072</v>
      </c>
      <c r="B764" t="s">
        <v>2073</v>
      </c>
      <c r="C764" t="s">
        <v>47</v>
      </c>
      <c r="D764" t="s">
        <v>53</v>
      </c>
      <c r="E764" t="s">
        <v>27</v>
      </c>
      <c r="F764" t="s">
        <v>19</v>
      </c>
      <c r="G764" t="s">
        <v>38</v>
      </c>
      <c r="H764">
        <v>53</v>
      </c>
      <c r="I764" s="1">
        <v>42863</v>
      </c>
      <c r="J764">
        <v>2017</v>
      </c>
      <c r="K764" t="s">
        <v>3433</v>
      </c>
      <c r="L764" s="2">
        <v>0</v>
      </c>
      <c r="M764" t="s">
        <v>21</v>
      </c>
      <c r="N764" t="s">
        <v>22</v>
      </c>
      <c r="P764">
        <v>7</v>
      </c>
      <c r="Q764" t="s">
        <v>2672</v>
      </c>
      <c r="R764" t="s">
        <v>2670</v>
      </c>
      <c r="S764" t="s">
        <v>2673</v>
      </c>
    </row>
    <row r="765" spans="1:19" x14ac:dyDescent="0.25">
      <c r="A765" t="s">
        <v>2074</v>
      </c>
      <c r="B765" t="s">
        <v>2075</v>
      </c>
      <c r="C765" t="s">
        <v>58</v>
      </c>
      <c r="D765" t="s">
        <v>53</v>
      </c>
      <c r="E765" t="s">
        <v>54</v>
      </c>
      <c r="F765" t="s">
        <v>19</v>
      </c>
      <c r="G765" t="s">
        <v>29</v>
      </c>
      <c r="H765">
        <v>27</v>
      </c>
      <c r="I765" t="s">
        <v>2076</v>
      </c>
      <c r="J765">
        <v>2018</v>
      </c>
      <c r="K765" t="s">
        <v>3434</v>
      </c>
      <c r="L765" s="2">
        <v>7.0000000000000007E-2</v>
      </c>
      <c r="M765" t="s">
        <v>21</v>
      </c>
      <c r="N765" t="s">
        <v>101</v>
      </c>
      <c r="P765">
        <v>6</v>
      </c>
      <c r="Q765" t="s">
        <v>2669</v>
      </c>
      <c r="R765" t="s">
        <v>2670</v>
      </c>
      <c r="S765" t="s">
        <v>2670</v>
      </c>
    </row>
    <row r="766" spans="1:19" x14ac:dyDescent="0.25">
      <c r="A766" t="s">
        <v>712</v>
      </c>
      <c r="B766" t="s">
        <v>2077</v>
      </c>
      <c r="C766" t="s">
        <v>58</v>
      </c>
      <c r="D766" t="s">
        <v>75</v>
      </c>
      <c r="E766" t="s">
        <v>54</v>
      </c>
      <c r="F766" t="s">
        <v>28</v>
      </c>
      <c r="G766" t="s">
        <v>38</v>
      </c>
      <c r="H766">
        <v>45</v>
      </c>
      <c r="I766" s="1">
        <v>41159</v>
      </c>
      <c r="J766">
        <v>2012</v>
      </c>
      <c r="K766" t="s">
        <v>3435</v>
      </c>
      <c r="L766" s="2">
        <v>7.0000000000000007E-2</v>
      </c>
      <c r="M766" t="s">
        <v>21</v>
      </c>
      <c r="N766" t="s">
        <v>101</v>
      </c>
      <c r="P766">
        <v>12</v>
      </c>
      <c r="Q766" t="s">
        <v>2669</v>
      </c>
      <c r="R766" t="s">
        <v>2673</v>
      </c>
      <c r="S766" t="s">
        <v>2673</v>
      </c>
    </row>
    <row r="767" spans="1:19" x14ac:dyDescent="0.25">
      <c r="A767" t="s">
        <v>2078</v>
      </c>
      <c r="B767" t="s">
        <v>2079</v>
      </c>
      <c r="C767" t="s">
        <v>220</v>
      </c>
      <c r="D767" t="s">
        <v>75</v>
      </c>
      <c r="E767" t="s">
        <v>27</v>
      </c>
      <c r="F767" t="s">
        <v>19</v>
      </c>
      <c r="G767" t="s">
        <v>29</v>
      </c>
      <c r="H767">
        <v>25</v>
      </c>
      <c r="I767" t="s">
        <v>2080</v>
      </c>
      <c r="J767">
        <v>2021</v>
      </c>
      <c r="K767" t="s">
        <v>3436</v>
      </c>
      <c r="L767" s="2">
        <v>0</v>
      </c>
      <c r="M767" t="s">
        <v>31</v>
      </c>
      <c r="N767" t="s">
        <v>32</v>
      </c>
      <c r="P767">
        <v>3</v>
      </c>
      <c r="Q767" t="s">
        <v>2680</v>
      </c>
      <c r="R767" t="s">
        <v>2670</v>
      </c>
      <c r="S767" t="s">
        <v>2670</v>
      </c>
    </row>
    <row r="768" spans="1:19" x14ac:dyDescent="0.25">
      <c r="A768" t="s">
        <v>2081</v>
      </c>
      <c r="B768" t="s">
        <v>2082</v>
      </c>
      <c r="C768" t="s">
        <v>16</v>
      </c>
      <c r="D768" t="s">
        <v>17</v>
      </c>
      <c r="E768" t="s">
        <v>37</v>
      </c>
      <c r="F768" t="s">
        <v>19</v>
      </c>
      <c r="G768" t="s">
        <v>38</v>
      </c>
      <c r="H768">
        <v>43</v>
      </c>
      <c r="I768" t="s">
        <v>2083</v>
      </c>
      <c r="J768">
        <v>2015</v>
      </c>
      <c r="K768" t="s">
        <v>3437</v>
      </c>
      <c r="L768" s="2">
        <v>0.12</v>
      </c>
      <c r="M768" t="s">
        <v>21</v>
      </c>
      <c r="N768" t="s">
        <v>69</v>
      </c>
      <c r="P768">
        <v>9</v>
      </c>
      <c r="Q768" t="s">
        <v>2669</v>
      </c>
      <c r="R768" t="s">
        <v>2670</v>
      </c>
      <c r="S768" t="s">
        <v>2670</v>
      </c>
    </row>
    <row r="769" spans="1:19" x14ac:dyDescent="0.25">
      <c r="A769" t="s">
        <v>2084</v>
      </c>
      <c r="B769" t="s">
        <v>2085</v>
      </c>
      <c r="C769" t="s">
        <v>134</v>
      </c>
      <c r="D769" t="s">
        <v>17</v>
      </c>
      <c r="E769" t="s">
        <v>27</v>
      </c>
      <c r="F769" t="s">
        <v>19</v>
      </c>
      <c r="G769" t="s">
        <v>98</v>
      </c>
      <c r="H769">
        <v>61</v>
      </c>
      <c r="I769" s="1">
        <v>41920</v>
      </c>
      <c r="J769">
        <v>2014</v>
      </c>
      <c r="K769" t="s">
        <v>3438</v>
      </c>
      <c r="L769" s="2">
        <v>0</v>
      </c>
      <c r="M769" t="s">
        <v>21</v>
      </c>
      <c r="N769" t="s">
        <v>49</v>
      </c>
      <c r="P769">
        <v>10</v>
      </c>
      <c r="Q769" t="s">
        <v>2672</v>
      </c>
      <c r="R769" t="s">
        <v>2670</v>
      </c>
      <c r="S769" t="s">
        <v>2673</v>
      </c>
    </row>
    <row r="770" spans="1:19" x14ac:dyDescent="0.25">
      <c r="A770" t="s">
        <v>2086</v>
      </c>
      <c r="B770" t="s">
        <v>2087</v>
      </c>
      <c r="C770" t="s">
        <v>35</v>
      </c>
      <c r="D770" t="s">
        <v>67</v>
      </c>
      <c r="E770" t="s">
        <v>18</v>
      </c>
      <c r="F770" t="s">
        <v>19</v>
      </c>
      <c r="G770" t="s">
        <v>38</v>
      </c>
      <c r="H770">
        <v>42</v>
      </c>
      <c r="I770" s="1">
        <v>39909</v>
      </c>
      <c r="J770">
        <v>2009</v>
      </c>
      <c r="K770" t="s">
        <v>3439</v>
      </c>
      <c r="L770" s="2">
        <v>0.26</v>
      </c>
      <c r="M770" t="s">
        <v>21</v>
      </c>
      <c r="N770" t="s">
        <v>69</v>
      </c>
      <c r="P770">
        <v>15</v>
      </c>
      <c r="Q770" t="s">
        <v>2669</v>
      </c>
      <c r="R770" t="s">
        <v>2673</v>
      </c>
      <c r="S770" t="s">
        <v>2670</v>
      </c>
    </row>
    <row r="771" spans="1:19" x14ac:dyDescent="0.25">
      <c r="A771" t="s">
        <v>2088</v>
      </c>
      <c r="B771" t="s">
        <v>2089</v>
      </c>
      <c r="C771" t="s">
        <v>16</v>
      </c>
      <c r="D771" t="s">
        <v>36</v>
      </c>
      <c r="E771" t="s">
        <v>27</v>
      </c>
      <c r="F771" t="s">
        <v>28</v>
      </c>
      <c r="G771" t="s">
        <v>29</v>
      </c>
      <c r="H771">
        <v>63</v>
      </c>
      <c r="I771" s="1">
        <v>37470</v>
      </c>
      <c r="J771">
        <v>2002</v>
      </c>
      <c r="K771" t="s">
        <v>3440</v>
      </c>
      <c r="L771" s="2">
        <v>0.13</v>
      </c>
      <c r="M771" t="s">
        <v>21</v>
      </c>
      <c r="N771" t="s">
        <v>69</v>
      </c>
      <c r="P771">
        <v>22</v>
      </c>
      <c r="Q771" t="s">
        <v>2669</v>
      </c>
      <c r="R771" t="s">
        <v>2673</v>
      </c>
      <c r="S771" t="s">
        <v>2670</v>
      </c>
    </row>
    <row r="772" spans="1:19" x14ac:dyDescent="0.25">
      <c r="A772" t="s">
        <v>2090</v>
      </c>
      <c r="B772" t="s">
        <v>2091</v>
      </c>
      <c r="C772" t="s">
        <v>209</v>
      </c>
      <c r="D772" t="s">
        <v>79</v>
      </c>
      <c r="E772" t="s">
        <v>54</v>
      </c>
      <c r="F772" t="s">
        <v>19</v>
      </c>
      <c r="G772" t="s">
        <v>38</v>
      </c>
      <c r="H772">
        <v>32</v>
      </c>
      <c r="I772" s="1">
        <v>42258</v>
      </c>
      <c r="J772">
        <v>2015</v>
      </c>
      <c r="K772" t="s">
        <v>3441</v>
      </c>
      <c r="L772" s="2">
        <v>0</v>
      </c>
      <c r="M772" t="s">
        <v>21</v>
      </c>
      <c r="N772" t="s">
        <v>49</v>
      </c>
      <c r="P772">
        <v>9</v>
      </c>
      <c r="Q772" t="s">
        <v>2672</v>
      </c>
      <c r="R772" t="s">
        <v>2670</v>
      </c>
      <c r="S772" t="s">
        <v>2670</v>
      </c>
    </row>
    <row r="773" spans="1:19" x14ac:dyDescent="0.25">
      <c r="A773" t="s">
        <v>2092</v>
      </c>
      <c r="B773" t="s">
        <v>2093</v>
      </c>
      <c r="C773" t="s">
        <v>123</v>
      </c>
      <c r="D773" t="s">
        <v>79</v>
      </c>
      <c r="E773" t="s">
        <v>18</v>
      </c>
      <c r="F773" t="s">
        <v>28</v>
      </c>
      <c r="G773" t="s">
        <v>98</v>
      </c>
      <c r="H773">
        <v>27</v>
      </c>
      <c r="I773" t="s">
        <v>2094</v>
      </c>
      <c r="J773">
        <v>2018</v>
      </c>
      <c r="K773" t="s">
        <v>3442</v>
      </c>
      <c r="L773" s="2">
        <v>0</v>
      </c>
      <c r="M773" t="s">
        <v>106</v>
      </c>
      <c r="N773" t="s">
        <v>113</v>
      </c>
      <c r="P773">
        <v>6</v>
      </c>
      <c r="Q773" t="s">
        <v>2672</v>
      </c>
      <c r="R773" t="s">
        <v>2670</v>
      </c>
      <c r="S773" t="s">
        <v>2673</v>
      </c>
    </row>
    <row r="774" spans="1:19" x14ac:dyDescent="0.25">
      <c r="A774" t="s">
        <v>2095</v>
      </c>
      <c r="B774" t="s">
        <v>2096</v>
      </c>
      <c r="C774" t="s">
        <v>58</v>
      </c>
      <c r="D774" t="s">
        <v>75</v>
      </c>
      <c r="E774" t="s">
        <v>18</v>
      </c>
      <c r="F774" t="s">
        <v>19</v>
      </c>
      <c r="G774" t="s">
        <v>38</v>
      </c>
      <c r="H774">
        <v>33</v>
      </c>
      <c r="I774" s="1">
        <v>41219</v>
      </c>
      <c r="J774">
        <v>2012</v>
      </c>
      <c r="K774" t="s">
        <v>3443</v>
      </c>
      <c r="L774" s="2">
        <v>0.08</v>
      </c>
      <c r="M774" t="s">
        <v>21</v>
      </c>
      <c r="N774" t="s">
        <v>69</v>
      </c>
      <c r="P774">
        <v>12</v>
      </c>
      <c r="Q774" t="s">
        <v>2669</v>
      </c>
      <c r="R774" t="s">
        <v>2673</v>
      </c>
      <c r="S774" t="s">
        <v>2673</v>
      </c>
    </row>
    <row r="775" spans="1:19" x14ac:dyDescent="0.25">
      <c r="A775" t="s">
        <v>2097</v>
      </c>
      <c r="B775" t="s">
        <v>2098</v>
      </c>
      <c r="C775" t="s">
        <v>216</v>
      </c>
      <c r="D775" t="s">
        <v>79</v>
      </c>
      <c r="E775" t="s">
        <v>27</v>
      </c>
      <c r="F775" t="s">
        <v>19</v>
      </c>
      <c r="G775" t="s">
        <v>29</v>
      </c>
      <c r="H775">
        <v>45</v>
      </c>
      <c r="I775" s="1">
        <v>38294</v>
      </c>
      <c r="J775">
        <v>2004</v>
      </c>
      <c r="K775" t="s">
        <v>3444</v>
      </c>
      <c r="L775" s="2">
        <v>0</v>
      </c>
      <c r="M775" t="s">
        <v>31</v>
      </c>
      <c r="N775" t="s">
        <v>32</v>
      </c>
      <c r="P775">
        <v>20</v>
      </c>
      <c r="Q775" t="s">
        <v>2669</v>
      </c>
      <c r="R775" t="s">
        <v>2673</v>
      </c>
      <c r="S775" t="s">
        <v>2670</v>
      </c>
    </row>
    <row r="776" spans="1:19" x14ac:dyDescent="0.25">
      <c r="A776" t="s">
        <v>2099</v>
      </c>
      <c r="B776" t="s">
        <v>2100</v>
      </c>
      <c r="C776" t="s">
        <v>58</v>
      </c>
      <c r="D776" t="s">
        <v>75</v>
      </c>
      <c r="E776" t="s">
        <v>54</v>
      </c>
      <c r="F776" t="s">
        <v>28</v>
      </c>
      <c r="G776" t="s">
        <v>29</v>
      </c>
      <c r="H776">
        <v>41</v>
      </c>
      <c r="I776" s="1">
        <v>43618</v>
      </c>
      <c r="J776">
        <v>2019</v>
      </c>
      <c r="K776" t="s">
        <v>3445</v>
      </c>
      <c r="L776" s="2">
        <v>0.1</v>
      </c>
      <c r="M776" t="s">
        <v>21</v>
      </c>
      <c r="N776" t="s">
        <v>40</v>
      </c>
      <c r="P776">
        <v>5</v>
      </c>
      <c r="Q776" t="s">
        <v>2669</v>
      </c>
      <c r="R776" t="s">
        <v>2670</v>
      </c>
      <c r="S776" t="s">
        <v>2670</v>
      </c>
    </row>
    <row r="777" spans="1:19" x14ac:dyDescent="0.25">
      <c r="A777" t="s">
        <v>2101</v>
      </c>
      <c r="B777" t="s">
        <v>2102</v>
      </c>
      <c r="C777" t="s">
        <v>149</v>
      </c>
      <c r="D777" t="s">
        <v>17</v>
      </c>
      <c r="E777" t="s">
        <v>27</v>
      </c>
      <c r="F777" t="s">
        <v>19</v>
      </c>
      <c r="G777" t="s">
        <v>29</v>
      </c>
      <c r="H777">
        <v>36</v>
      </c>
      <c r="I777" t="s">
        <v>2103</v>
      </c>
      <c r="J777">
        <v>2014</v>
      </c>
      <c r="K777" t="s">
        <v>3446</v>
      </c>
      <c r="L777" s="2">
        <v>0</v>
      </c>
      <c r="M777" t="s">
        <v>21</v>
      </c>
      <c r="N777" t="s">
        <v>63</v>
      </c>
      <c r="P777">
        <v>10</v>
      </c>
      <c r="Q777" t="s">
        <v>2672</v>
      </c>
      <c r="R777" t="s">
        <v>2670</v>
      </c>
      <c r="S777" t="s">
        <v>2673</v>
      </c>
    </row>
    <row r="778" spans="1:19" x14ac:dyDescent="0.25">
      <c r="A778" t="s">
        <v>2104</v>
      </c>
      <c r="B778" t="s">
        <v>2105</v>
      </c>
      <c r="C778" t="s">
        <v>134</v>
      </c>
      <c r="D778" t="s">
        <v>17</v>
      </c>
      <c r="E778" t="s">
        <v>27</v>
      </c>
      <c r="F778" t="s">
        <v>28</v>
      </c>
      <c r="G778" t="s">
        <v>29</v>
      </c>
      <c r="H778">
        <v>25</v>
      </c>
      <c r="I778" t="s">
        <v>2068</v>
      </c>
      <c r="J778">
        <v>2021</v>
      </c>
      <c r="K778" t="s">
        <v>3447</v>
      </c>
      <c r="L778" s="2">
        <v>0</v>
      </c>
      <c r="M778" t="s">
        <v>31</v>
      </c>
      <c r="N778" t="s">
        <v>32</v>
      </c>
      <c r="P778">
        <v>3</v>
      </c>
      <c r="Q778" t="s">
        <v>2680</v>
      </c>
      <c r="R778" t="s">
        <v>2670</v>
      </c>
      <c r="S778" t="s">
        <v>2673</v>
      </c>
    </row>
    <row r="779" spans="1:19" x14ac:dyDescent="0.25">
      <c r="A779" t="s">
        <v>2106</v>
      </c>
      <c r="B779" t="s">
        <v>2107</v>
      </c>
      <c r="C779" t="s">
        <v>141</v>
      </c>
      <c r="D779" t="s">
        <v>67</v>
      </c>
      <c r="E779" t="s">
        <v>18</v>
      </c>
      <c r="F779" t="s">
        <v>28</v>
      </c>
      <c r="G779" t="s">
        <v>29</v>
      </c>
      <c r="H779">
        <v>43</v>
      </c>
      <c r="I779" s="1">
        <v>41914</v>
      </c>
      <c r="J779">
        <v>2014</v>
      </c>
      <c r="K779" t="s">
        <v>3448</v>
      </c>
      <c r="L779" s="2">
        <v>0</v>
      </c>
      <c r="M779" t="s">
        <v>31</v>
      </c>
      <c r="N779" t="s">
        <v>153</v>
      </c>
      <c r="P779">
        <v>10</v>
      </c>
      <c r="Q779" t="s">
        <v>2672</v>
      </c>
      <c r="R779" t="s">
        <v>2670</v>
      </c>
      <c r="S779" t="s">
        <v>2670</v>
      </c>
    </row>
    <row r="780" spans="1:19" x14ac:dyDescent="0.25">
      <c r="A780" t="s">
        <v>2108</v>
      </c>
      <c r="B780" t="s">
        <v>2109</v>
      </c>
      <c r="C780" t="s">
        <v>52</v>
      </c>
      <c r="D780" t="s">
        <v>53</v>
      </c>
      <c r="E780" t="s">
        <v>27</v>
      </c>
      <c r="F780" t="s">
        <v>19</v>
      </c>
      <c r="G780" t="s">
        <v>29</v>
      </c>
      <c r="H780">
        <v>37</v>
      </c>
      <c r="I780" s="1">
        <v>42288</v>
      </c>
      <c r="J780">
        <v>2015</v>
      </c>
      <c r="K780" t="s">
        <v>3449</v>
      </c>
      <c r="L780" s="2">
        <v>0</v>
      </c>
      <c r="M780" t="s">
        <v>21</v>
      </c>
      <c r="N780" t="s">
        <v>101</v>
      </c>
      <c r="O780" t="s">
        <v>2110</v>
      </c>
      <c r="P780">
        <v>5</v>
      </c>
      <c r="Q780" t="s">
        <v>2672</v>
      </c>
      <c r="R780" t="s">
        <v>2670</v>
      </c>
      <c r="S780" t="s">
        <v>2670</v>
      </c>
    </row>
    <row r="781" spans="1:19" x14ac:dyDescent="0.25">
      <c r="A781" t="s">
        <v>2111</v>
      </c>
      <c r="B781" t="s">
        <v>2112</v>
      </c>
      <c r="C781" t="s">
        <v>141</v>
      </c>
      <c r="D781" t="s">
        <v>53</v>
      </c>
      <c r="E781" t="s">
        <v>54</v>
      </c>
      <c r="F781" t="s">
        <v>19</v>
      </c>
      <c r="G781" t="s">
        <v>29</v>
      </c>
      <c r="H781">
        <v>42</v>
      </c>
      <c r="I781" s="1">
        <v>40426</v>
      </c>
      <c r="J781">
        <v>2010</v>
      </c>
      <c r="K781" t="s">
        <v>3450</v>
      </c>
      <c r="L781" s="2">
        <v>0</v>
      </c>
      <c r="M781" t="s">
        <v>31</v>
      </c>
      <c r="N781" t="s">
        <v>129</v>
      </c>
      <c r="O781" t="s">
        <v>2113</v>
      </c>
      <c r="P781">
        <v>4</v>
      </c>
      <c r="Q781" t="s">
        <v>2672</v>
      </c>
      <c r="R781" t="s">
        <v>2670</v>
      </c>
      <c r="S781" t="s">
        <v>2670</v>
      </c>
    </row>
    <row r="782" spans="1:19" x14ac:dyDescent="0.25">
      <c r="A782" t="s">
        <v>2114</v>
      </c>
      <c r="B782" t="s">
        <v>1639</v>
      </c>
      <c r="C782" t="s">
        <v>372</v>
      </c>
      <c r="D782" t="s">
        <v>53</v>
      </c>
      <c r="E782" t="s">
        <v>37</v>
      </c>
      <c r="F782" t="s">
        <v>19</v>
      </c>
      <c r="G782" t="s">
        <v>20</v>
      </c>
      <c r="H782">
        <v>60</v>
      </c>
      <c r="I782" t="s">
        <v>2115</v>
      </c>
      <c r="J782">
        <v>1997</v>
      </c>
      <c r="K782" t="s">
        <v>3451</v>
      </c>
      <c r="L782" s="2">
        <v>0</v>
      </c>
      <c r="M782" t="s">
        <v>21</v>
      </c>
      <c r="N782" t="s">
        <v>101</v>
      </c>
      <c r="P782">
        <v>27</v>
      </c>
      <c r="Q782" t="s">
        <v>2672</v>
      </c>
      <c r="R782" t="s">
        <v>2673</v>
      </c>
      <c r="S782" t="s">
        <v>2670</v>
      </c>
    </row>
    <row r="783" spans="1:19" x14ac:dyDescent="0.25">
      <c r="A783" t="s">
        <v>2116</v>
      </c>
      <c r="B783" t="s">
        <v>2117</v>
      </c>
      <c r="C783" t="s">
        <v>134</v>
      </c>
      <c r="D783" t="s">
        <v>17</v>
      </c>
      <c r="E783" t="s">
        <v>37</v>
      </c>
      <c r="F783" t="s">
        <v>28</v>
      </c>
      <c r="G783" t="s">
        <v>29</v>
      </c>
      <c r="H783">
        <v>61</v>
      </c>
      <c r="I783" t="s">
        <v>2118</v>
      </c>
      <c r="J783">
        <v>2000</v>
      </c>
      <c r="K783" t="s">
        <v>3452</v>
      </c>
      <c r="L783" s="2">
        <v>0</v>
      </c>
      <c r="M783" t="s">
        <v>21</v>
      </c>
      <c r="N783" t="s">
        <v>63</v>
      </c>
      <c r="P783">
        <v>24</v>
      </c>
      <c r="Q783" t="s">
        <v>2680</v>
      </c>
      <c r="R783" t="s">
        <v>2673</v>
      </c>
      <c r="S783" t="s">
        <v>2670</v>
      </c>
    </row>
    <row r="784" spans="1:19" x14ac:dyDescent="0.25">
      <c r="A784" t="s">
        <v>2119</v>
      </c>
      <c r="B784" t="s">
        <v>2120</v>
      </c>
      <c r="C784" t="s">
        <v>134</v>
      </c>
      <c r="D784" t="s">
        <v>17</v>
      </c>
      <c r="E784" t="s">
        <v>27</v>
      </c>
      <c r="F784" t="s">
        <v>19</v>
      </c>
      <c r="G784" t="s">
        <v>38</v>
      </c>
      <c r="H784">
        <v>55</v>
      </c>
      <c r="I784" t="s">
        <v>2121</v>
      </c>
      <c r="J784">
        <v>2004</v>
      </c>
      <c r="K784" t="s">
        <v>3453</v>
      </c>
      <c r="L784" s="2">
        <v>0</v>
      </c>
      <c r="M784" t="s">
        <v>21</v>
      </c>
      <c r="N784" t="s">
        <v>69</v>
      </c>
      <c r="P784">
        <v>20</v>
      </c>
      <c r="Q784" t="s">
        <v>2680</v>
      </c>
      <c r="R784" t="s">
        <v>2673</v>
      </c>
      <c r="S784" t="s">
        <v>2670</v>
      </c>
    </row>
    <row r="785" spans="1:19" x14ac:dyDescent="0.25">
      <c r="A785" t="s">
        <v>2122</v>
      </c>
      <c r="B785" t="s">
        <v>2123</v>
      </c>
      <c r="C785" t="s">
        <v>213</v>
      </c>
      <c r="D785" t="s">
        <v>79</v>
      </c>
      <c r="E785" t="s">
        <v>27</v>
      </c>
      <c r="F785" t="s">
        <v>28</v>
      </c>
      <c r="G785" t="s">
        <v>29</v>
      </c>
      <c r="H785">
        <v>57</v>
      </c>
      <c r="I785" t="s">
        <v>2124</v>
      </c>
      <c r="J785">
        <v>2018</v>
      </c>
      <c r="K785" t="s">
        <v>3454</v>
      </c>
      <c r="L785" s="2">
        <v>0</v>
      </c>
      <c r="M785" t="s">
        <v>21</v>
      </c>
      <c r="N785" t="s">
        <v>69</v>
      </c>
      <c r="O785" s="1">
        <v>44446</v>
      </c>
      <c r="P785">
        <v>3</v>
      </c>
      <c r="Q785" t="s">
        <v>2669</v>
      </c>
      <c r="R785" t="s">
        <v>2670</v>
      </c>
      <c r="S785" t="s">
        <v>2673</v>
      </c>
    </row>
    <row r="786" spans="1:19" x14ac:dyDescent="0.25">
      <c r="A786" t="s">
        <v>2125</v>
      </c>
      <c r="B786" t="s">
        <v>2126</v>
      </c>
      <c r="C786" t="s">
        <v>378</v>
      </c>
      <c r="D786" t="s">
        <v>17</v>
      </c>
      <c r="E786" t="s">
        <v>54</v>
      </c>
      <c r="F786" t="s">
        <v>28</v>
      </c>
      <c r="G786" t="s">
        <v>29</v>
      </c>
      <c r="H786">
        <v>54</v>
      </c>
      <c r="I786" t="s">
        <v>2127</v>
      </c>
      <c r="J786">
        <v>1998</v>
      </c>
      <c r="K786" t="s">
        <v>3455</v>
      </c>
      <c r="L786" s="2">
        <v>0</v>
      </c>
      <c r="M786" t="s">
        <v>21</v>
      </c>
      <c r="N786" t="s">
        <v>49</v>
      </c>
      <c r="P786">
        <v>26</v>
      </c>
      <c r="Q786" t="s">
        <v>2672</v>
      </c>
      <c r="R786" t="s">
        <v>2673</v>
      </c>
      <c r="S786" t="s">
        <v>2673</v>
      </c>
    </row>
    <row r="787" spans="1:19" x14ac:dyDescent="0.25">
      <c r="A787" t="s">
        <v>2128</v>
      </c>
      <c r="B787" t="s">
        <v>1741</v>
      </c>
      <c r="C787" t="s">
        <v>349</v>
      </c>
      <c r="D787" t="s">
        <v>79</v>
      </c>
      <c r="E787" t="s">
        <v>27</v>
      </c>
      <c r="F787" t="s">
        <v>19</v>
      </c>
      <c r="G787" t="s">
        <v>29</v>
      </c>
      <c r="H787">
        <v>29</v>
      </c>
      <c r="I787" s="1">
        <v>43719</v>
      </c>
      <c r="J787">
        <v>2019</v>
      </c>
      <c r="K787" t="s">
        <v>3456</v>
      </c>
      <c r="L787" s="2">
        <v>0</v>
      </c>
      <c r="M787" t="s">
        <v>21</v>
      </c>
      <c r="N787" t="s">
        <v>40</v>
      </c>
      <c r="P787">
        <v>5</v>
      </c>
      <c r="Q787" t="s">
        <v>2672</v>
      </c>
      <c r="R787" t="s">
        <v>2670</v>
      </c>
      <c r="S787" t="s">
        <v>2673</v>
      </c>
    </row>
    <row r="788" spans="1:19" x14ac:dyDescent="0.25">
      <c r="A788" t="s">
        <v>2129</v>
      </c>
      <c r="B788" t="s">
        <v>2130</v>
      </c>
      <c r="C788" t="s">
        <v>310</v>
      </c>
      <c r="D788" t="s">
        <v>17</v>
      </c>
      <c r="E788" t="s">
        <v>27</v>
      </c>
      <c r="F788" t="s">
        <v>19</v>
      </c>
      <c r="G788" t="s">
        <v>29</v>
      </c>
      <c r="H788">
        <v>33</v>
      </c>
      <c r="I788" t="s">
        <v>2131</v>
      </c>
      <c r="J788">
        <v>2014</v>
      </c>
      <c r="K788" t="s">
        <v>3457</v>
      </c>
      <c r="L788" s="2">
        <v>0</v>
      </c>
      <c r="M788" t="s">
        <v>31</v>
      </c>
      <c r="N788" t="s">
        <v>153</v>
      </c>
      <c r="P788">
        <v>10</v>
      </c>
      <c r="Q788" t="s">
        <v>2672</v>
      </c>
      <c r="R788" t="s">
        <v>2670</v>
      </c>
      <c r="S788" t="s">
        <v>2670</v>
      </c>
    </row>
    <row r="789" spans="1:19" x14ac:dyDescent="0.25">
      <c r="A789" t="s">
        <v>2132</v>
      </c>
      <c r="B789" t="s">
        <v>2133</v>
      </c>
      <c r="C789" t="s">
        <v>61</v>
      </c>
      <c r="D789" t="s">
        <v>92</v>
      </c>
      <c r="E789" t="s">
        <v>54</v>
      </c>
      <c r="F789" t="s">
        <v>19</v>
      </c>
      <c r="G789" t="s">
        <v>29</v>
      </c>
      <c r="H789">
        <v>39</v>
      </c>
      <c r="I789" t="s">
        <v>2134</v>
      </c>
      <c r="J789">
        <v>2014</v>
      </c>
      <c r="K789" t="s">
        <v>3458</v>
      </c>
      <c r="L789" s="2">
        <v>0</v>
      </c>
      <c r="M789" t="s">
        <v>21</v>
      </c>
      <c r="N789" t="s">
        <v>22</v>
      </c>
      <c r="P789">
        <v>10</v>
      </c>
      <c r="Q789" t="s">
        <v>2680</v>
      </c>
      <c r="R789" t="s">
        <v>2670</v>
      </c>
      <c r="S789" t="s">
        <v>2673</v>
      </c>
    </row>
    <row r="790" spans="1:19" x14ac:dyDescent="0.25">
      <c r="A790" t="s">
        <v>2135</v>
      </c>
      <c r="B790" t="s">
        <v>2136</v>
      </c>
      <c r="C790" t="s">
        <v>58</v>
      </c>
      <c r="D790" t="s">
        <v>36</v>
      </c>
      <c r="E790" t="s">
        <v>18</v>
      </c>
      <c r="F790" t="s">
        <v>19</v>
      </c>
      <c r="G790" t="s">
        <v>29</v>
      </c>
      <c r="H790">
        <v>37</v>
      </c>
      <c r="I790" t="s">
        <v>2137</v>
      </c>
      <c r="J790">
        <v>2016</v>
      </c>
      <c r="K790" t="s">
        <v>3459</v>
      </c>
      <c r="L790" s="2">
        <v>0.06</v>
      </c>
      <c r="M790" t="s">
        <v>31</v>
      </c>
      <c r="N790" t="s">
        <v>32</v>
      </c>
      <c r="P790">
        <v>8</v>
      </c>
      <c r="Q790" t="s">
        <v>2669</v>
      </c>
      <c r="R790" t="s">
        <v>2670</v>
      </c>
      <c r="S790" t="s">
        <v>2670</v>
      </c>
    </row>
    <row r="791" spans="1:19" x14ac:dyDescent="0.25">
      <c r="A791" t="s">
        <v>2138</v>
      </c>
      <c r="B791" t="s">
        <v>2139</v>
      </c>
      <c r="C791" t="s">
        <v>58</v>
      </c>
      <c r="D791" t="s">
        <v>36</v>
      </c>
      <c r="E791" t="s">
        <v>37</v>
      </c>
      <c r="F791" t="s">
        <v>19</v>
      </c>
      <c r="G791" t="s">
        <v>98</v>
      </c>
      <c r="H791">
        <v>51</v>
      </c>
      <c r="I791" t="s">
        <v>2140</v>
      </c>
      <c r="J791">
        <v>2013</v>
      </c>
      <c r="K791" t="s">
        <v>3460</v>
      </c>
      <c r="L791" s="2">
        <v>0.05</v>
      </c>
      <c r="M791" t="s">
        <v>106</v>
      </c>
      <c r="N791" t="s">
        <v>107</v>
      </c>
      <c r="P791">
        <v>11</v>
      </c>
      <c r="Q791" t="s">
        <v>2669</v>
      </c>
      <c r="R791" t="s">
        <v>2673</v>
      </c>
      <c r="S791" t="s">
        <v>2670</v>
      </c>
    </row>
    <row r="792" spans="1:19" x14ac:dyDescent="0.25">
      <c r="A792" t="s">
        <v>648</v>
      </c>
      <c r="B792" t="s">
        <v>2141</v>
      </c>
      <c r="C792" t="s">
        <v>164</v>
      </c>
      <c r="D792" t="s">
        <v>75</v>
      </c>
      <c r="E792" t="s">
        <v>54</v>
      </c>
      <c r="F792" t="s">
        <v>28</v>
      </c>
      <c r="G792" t="s">
        <v>38</v>
      </c>
      <c r="H792">
        <v>46</v>
      </c>
      <c r="I792" t="s">
        <v>2142</v>
      </c>
      <c r="J792">
        <v>2007</v>
      </c>
      <c r="K792" t="s">
        <v>3461</v>
      </c>
      <c r="L792" s="2">
        <v>0</v>
      </c>
      <c r="M792" t="s">
        <v>21</v>
      </c>
      <c r="N792" t="s">
        <v>22</v>
      </c>
      <c r="P792">
        <v>17</v>
      </c>
      <c r="Q792" t="s">
        <v>2672</v>
      </c>
      <c r="R792" t="s">
        <v>2673</v>
      </c>
      <c r="S792" t="s">
        <v>2670</v>
      </c>
    </row>
    <row r="793" spans="1:19" x14ac:dyDescent="0.25">
      <c r="A793" t="s">
        <v>2143</v>
      </c>
      <c r="B793" t="s">
        <v>2144</v>
      </c>
      <c r="C793" t="s">
        <v>16</v>
      </c>
      <c r="D793" t="s">
        <v>75</v>
      </c>
      <c r="E793" t="s">
        <v>27</v>
      </c>
      <c r="F793" t="s">
        <v>28</v>
      </c>
      <c r="G793" t="s">
        <v>98</v>
      </c>
      <c r="H793">
        <v>41</v>
      </c>
      <c r="I793" t="s">
        <v>2145</v>
      </c>
      <c r="J793">
        <v>2015</v>
      </c>
      <c r="K793" t="s">
        <v>3462</v>
      </c>
      <c r="L793" s="2">
        <v>0.13</v>
      </c>
      <c r="M793" t="s">
        <v>106</v>
      </c>
      <c r="N793" t="s">
        <v>268</v>
      </c>
      <c r="P793">
        <v>8</v>
      </c>
      <c r="Q793" t="s">
        <v>2669</v>
      </c>
      <c r="R793" t="s">
        <v>2670</v>
      </c>
      <c r="S793" t="s">
        <v>2670</v>
      </c>
    </row>
    <row r="794" spans="1:19" x14ac:dyDescent="0.25">
      <c r="A794" t="s">
        <v>2146</v>
      </c>
      <c r="B794" t="s">
        <v>2147</v>
      </c>
      <c r="C794" t="s">
        <v>35</v>
      </c>
      <c r="D794" t="s">
        <v>36</v>
      </c>
      <c r="E794" t="s">
        <v>18</v>
      </c>
      <c r="F794" t="s">
        <v>19</v>
      </c>
      <c r="G794" t="s">
        <v>29</v>
      </c>
      <c r="H794">
        <v>25</v>
      </c>
      <c r="I794" t="s">
        <v>1278</v>
      </c>
      <c r="J794">
        <v>2021</v>
      </c>
      <c r="K794" t="s">
        <v>3463</v>
      </c>
      <c r="L794" s="2">
        <v>0.2</v>
      </c>
      <c r="M794" t="s">
        <v>31</v>
      </c>
      <c r="N794" t="s">
        <v>86</v>
      </c>
      <c r="P794">
        <v>3</v>
      </c>
      <c r="Q794" t="s">
        <v>2669</v>
      </c>
      <c r="R794" t="s">
        <v>2670</v>
      </c>
      <c r="S794" t="s">
        <v>2673</v>
      </c>
    </row>
    <row r="795" spans="1:19" x14ac:dyDescent="0.25">
      <c r="A795" t="s">
        <v>2148</v>
      </c>
      <c r="B795" t="s">
        <v>2149</v>
      </c>
      <c r="C795" t="s">
        <v>141</v>
      </c>
      <c r="D795" t="s">
        <v>53</v>
      </c>
      <c r="E795" t="s">
        <v>18</v>
      </c>
      <c r="F795" t="s">
        <v>28</v>
      </c>
      <c r="G795" t="s">
        <v>38</v>
      </c>
      <c r="H795">
        <v>37</v>
      </c>
      <c r="I795" t="s">
        <v>2150</v>
      </c>
      <c r="J795">
        <v>2010</v>
      </c>
      <c r="K795" t="s">
        <v>3464</v>
      </c>
      <c r="L795" s="2">
        <v>0</v>
      </c>
      <c r="M795" t="s">
        <v>21</v>
      </c>
      <c r="N795" t="s">
        <v>40</v>
      </c>
      <c r="P795">
        <v>14</v>
      </c>
      <c r="Q795" t="s">
        <v>2672</v>
      </c>
      <c r="R795" t="s">
        <v>2673</v>
      </c>
      <c r="S795" t="s">
        <v>2673</v>
      </c>
    </row>
    <row r="796" spans="1:19" x14ac:dyDescent="0.25">
      <c r="A796" t="s">
        <v>2151</v>
      </c>
      <c r="B796" t="s">
        <v>2152</v>
      </c>
      <c r="C796" t="s">
        <v>61</v>
      </c>
      <c r="D796" t="s">
        <v>36</v>
      </c>
      <c r="E796" t="s">
        <v>18</v>
      </c>
      <c r="F796" t="s">
        <v>28</v>
      </c>
      <c r="G796" t="s">
        <v>29</v>
      </c>
      <c r="H796">
        <v>46</v>
      </c>
      <c r="I796" t="s">
        <v>2153</v>
      </c>
      <c r="J796">
        <v>2011</v>
      </c>
      <c r="K796" t="s">
        <v>3465</v>
      </c>
      <c r="L796" s="2">
        <v>0</v>
      </c>
      <c r="M796" t="s">
        <v>21</v>
      </c>
      <c r="N796" t="s">
        <v>22</v>
      </c>
      <c r="P796">
        <v>13</v>
      </c>
      <c r="Q796" t="s">
        <v>2672</v>
      </c>
      <c r="R796" t="s">
        <v>2673</v>
      </c>
      <c r="S796" t="s">
        <v>2670</v>
      </c>
    </row>
    <row r="797" spans="1:19" x14ac:dyDescent="0.25">
      <c r="A797" t="s">
        <v>2154</v>
      </c>
      <c r="B797" t="s">
        <v>2155</v>
      </c>
      <c r="C797" t="s">
        <v>209</v>
      </c>
      <c r="D797" t="s">
        <v>79</v>
      </c>
      <c r="E797" t="s">
        <v>27</v>
      </c>
      <c r="F797" t="s">
        <v>19</v>
      </c>
      <c r="G797" t="s">
        <v>29</v>
      </c>
      <c r="H797">
        <v>42</v>
      </c>
      <c r="I797" t="s">
        <v>2156</v>
      </c>
      <c r="J797">
        <v>2012</v>
      </c>
      <c r="K797" t="s">
        <v>3466</v>
      </c>
      <c r="L797" s="2">
        <v>0</v>
      </c>
      <c r="M797" t="s">
        <v>21</v>
      </c>
      <c r="N797" t="s">
        <v>49</v>
      </c>
      <c r="P797">
        <v>12</v>
      </c>
      <c r="Q797" t="s">
        <v>2672</v>
      </c>
      <c r="R797" t="s">
        <v>2673</v>
      </c>
      <c r="S797" t="s">
        <v>2670</v>
      </c>
    </row>
    <row r="798" spans="1:19" x14ac:dyDescent="0.25">
      <c r="A798" t="s">
        <v>606</v>
      </c>
      <c r="B798" t="s">
        <v>2157</v>
      </c>
      <c r="C798" t="s">
        <v>61</v>
      </c>
      <c r="D798" t="s">
        <v>36</v>
      </c>
      <c r="E798" t="s">
        <v>54</v>
      </c>
      <c r="F798" t="s">
        <v>28</v>
      </c>
      <c r="G798" t="s">
        <v>29</v>
      </c>
      <c r="H798">
        <v>37</v>
      </c>
      <c r="I798" s="1">
        <v>42258</v>
      </c>
      <c r="J798">
        <v>2015</v>
      </c>
      <c r="K798" t="s">
        <v>3467</v>
      </c>
      <c r="L798" s="2">
        <v>0</v>
      </c>
      <c r="M798" t="s">
        <v>31</v>
      </c>
      <c r="N798" t="s">
        <v>129</v>
      </c>
      <c r="P798">
        <v>9</v>
      </c>
      <c r="Q798" t="s">
        <v>2680</v>
      </c>
      <c r="R798" t="s">
        <v>2670</v>
      </c>
      <c r="S798" t="s">
        <v>2673</v>
      </c>
    </row>
    <row r="799" spans="1:19" x14ac:dyDescent="0.25">
      <c r="A799" t="s">
        <v>2158</v>
      </c>
      <c r="B799" t="s">
        <v>2159</v>
      </c>
      <c r="C799" t="s">
        <v>58</v>
      </c>
      <c r="D799" t="s">
        <v>36</v>
      </c>
      <c r="E799" t="s">
        <v>37</v>
      </c>
      <c r="F799" t="s">
        <v>28</v>
      </c>
      <c r="G799" t="s">
        <v>38</v>
      </c>
      <c r="H799">
        <v>60</v>
      </c>
      <c r="I799" t="s">
        <v>2160</v>
      </c>
      <c r="J799">
        <v>2010</v>
      </c>
      <c r="K799" t="s">
        <v>3468</v>
      </c>
      <c r="L799" s="2">
        <v>0.09</v>
      </c>
      <c r="M799" t="s">
        <v>21</v>
      </c>
      <c r="N799" t="s">
        <v>63</v>
      </c>
      <c r="P799">
        <v>14</v>
      </c>
      <c r="Q799" t="s">
        <v>2669</v>
      </c>
      <c r="R799" t="s">
        <v>2673</v>
      </c>
      <c r="S799" t="s">
        <v>2673</v>
      </c>
    </row>
    <row r="800" spans="1:19" x14ac:dyDescent="0.25">
      <c r="A800" t="s">
        <v>2161</v>
      </c>
      <c r="B800" t="s">
        <v>2162</v>
      </c>
      <c r="C800" t="s">
        <v>164</v>
      </c>
      <c r="D800" t="s">
        <v>75</v>
      </c>
      <c r="E800" t="s">
        <v>18</v>
      </c>
      <c r="F800" t="s">
        <v>19</v>
      </c>
      <c r="G800" t="s">
        <v>98</v>
      </c>
      <c r="H800">
        <v>52</v>
      </c>
      <c r="I800" t="s">
        <v>2163</v>
      </c>
      <c r="J800">
        <v>1999</v>
      </c>
      <c r="K800" t="s">
        <v>3469</v>
      </c>
      <c r="L800" s="2">
        <v>0</v>
      </c>
      <c r="M800" t="s">
        <v>21</v>
      </c>
      <c r="N800" t="s">
        <v>40</v>
      </c>
      <c r="P800">
        <v>25</v>
      </c>
      <c r="Q800" t="s">
        <v>2672</v>
      </c>
      <c r="R800" t="s">
        <v>2673</v>
      </c>
      <c r="S800" t="s">
        <v>2673</v>
      </c>
    </row>
    <row r="801" spans="1:19" x14ac:dyDescent="0.25">
      <c r="A801" t="s">
        <v>2164</v>
      </c>
      <c r="B801" t="s">
        <v>2165</v>
      </c>
      <c r="C801" t="s">
        <v>47</v>
      </c>
      <c r="D801" t="s">
        <v>53</v>
      </c>
      <c r="E801" t="s">
        <v>37</v>
      </c>
      <c r="F801" t="s">
        <v>28</v>
      </c>
      <c r="G801" t="s">
        <v>29</v>
      </c>
      <c r="H801">
        <v>59</v>
      </c>
      <c r="I801" t="s">
        <v>2166</v>
      </c>
      <c r="J801">
        <v>1997</v>
      </c>
      <c r="K801" t="s">
        <v>3470</v>
      </c>
      <c r="L801" s="2">
        <v>0</v>
      </c>
      <c r="M801" t="s">
        <v>31</v>
      </c>
      <c r="N801" t="s">
        <v>129</v>
      </c>
      <c r="P801">
        <v>27</v>
      </c>
      <c r="Q801" t="s">
        <v>2672</v>
      </c>
      <c r="R801" t="s">
        <v>2673</v>
      </c>
      <c r="S801" t="s">
        <v>2670</v>
      </c>
    </row>
    <row r="802" spans="1:19" x14ac:dyDescent="0.25">
      <c r="A802" t="s">
        <v>382</v>
      </c>
      <c r="B802" t="s">
        <v>2167</v>
      </c>
      <c r="C802" t="s">
        <v>252</v>
      </c>
      <c r="D802" t="s">
        <v>17</v>
      </c>
      <c r="E802" t="s">
        <v>18</v>
      </c>
      <c r="F802" t="s">
        <v>28</v>
      </c>
      <c r="G802" t="s">
        <v>38</v>
      </c>
      <c r="H802">
        <v>48</v>
      </c>
      <c r="I802" t="s">
        <v>2168</v>
      </c>
      <c r="J802">
        <v>2010</v>
      </c>
      <c r="K802" t="s">
        <v>3471</v>
      </c>
      <c r="L802" s="2">
        <v>0</v>
      </c>
      <c r="M802" t="s">
        <v>21</v>
      </c>
      <c r="N802" t="s">
        <v>49</v>
      </c>
      <c r="P802">
        <v>14</v>
      </c>
      <c r="Q802" t="s">
        <v>2672</v>
      </c>
      <c r="R802" t="s">
        <v>2673</v>
      </c>
      <c r="S802" t="s">
        <v>2673</v>
      </c>
    </row>
    <row r="803" spans="1:19" x14ac:dyDescent="0.25">
      <c r="A803" t="s">
        <v>2169</v>
      </c>
      <c r="B803" t="s">
        <v>2170</v>
      </c>
      <c r="C803" t="s">
        <v>16</v>
      </c>
      <c r="D803" t="s">
        <v>75</v>
      </c>
      <c r="E803" t="s">
        <v>27</v>
      </c>
      <c r="F803" t="s">
        <v>28</v>
      </c>
      <c r="G803" t="s">
        <v>38</v>
      </c>
      <c r="H803">
        <v>42</v>
      </c>
      <c r="I803" t="s">
        <v>2171</v>
      </c>
      <c r="J803">
        <v>2013</v>
      </c>
      <c r="K803" t="s">
        <v>3472</v>
      </c>
      <c r="L803" s="2">
        <v>0.15</v>
      </c>
      <c r="M803" t="s">
        <v>21</v>
      </c>
      <c r="N803" t="s">
        <v>101</v>
      </c>
      <c r="P803">
        <v>11</v>
      </c>
      <c r="Q803" t="s">
        <v>2669</v>
      </c>
      <c r="R803" t="s">
        <v>2673</v>
      </c>
      <c r="S803" t="s">
        <v>2673</v>
      </c>
    </row>
    <row r="804" spans="1:19" x14ac:dyDescent="0.25">
      <c r="A804" t="s">
        <v>2172</v>
      </c>
      <c r="B804" t="s">
        <v>2173</v>
      </c>
      <c r="C804" t="s">
        <v>43</v>
      </c>
      <c r="D804" t="s">
        <v>17</v>
      </c>
      <c r="E804" t="s">
        <v>37</v>
      </c>
      <c r="F804" t="s">
        <v>28</v>
      </c>
      <c r="G804" t="s">
        <v>29</v>
      </c>
      <c r="H804">
        <v>35</v>
      </c>
      <c r="I804" s="1">
        <v>42434</v>
      </c>
      <c r="J804">
        <v>2016</v>
      </c>
      <c r="K804" t="s">
        <v>3473</v>
      </c>
      <c r="L804" s="2">
        <v>0.05</v>
      </c>
      <c r="M804" t="s">
        <v>31</v>
      </c>
      <c r="N804" t="s">
        <v>153</v>
      </c>
      <c r="P804">
        <v>8</v>
      </c>
      <c r="Q804" t="s">
        <v>2672</v>
      </c>
      <c r="R804" t="s">
        <v>2670</v>
      </c>
      <c r="S804" t="s">
        <v>2673</v>
      </c>
    </row>
    <row r="805" spans="1:19" x14ac:dyDescent="0.25">
      <c r="A805" t="s">
        <v>2174</v>
      </c>
      <c r="B805" t="s">
        <v>2175</v>
      </c>
      <c r="C805" t="s">
        <v>91</v>
      </c>
      <c r="D805" t="s">
        <v>67</v>
      </c>
      <c r="E805" t="s">
        <v>27</v>
      </c>
      <c r="F805" t="s">
        <v>28</v>
      </c>
      <c r="G805" t="s">
        <v>29</v>
      </c>
      <c r="H805">
        <v>64</v>
      </c>
      <c r="I805" t="s">
        <v>2176</v>
      </c>
      <c r="J805">
        <v>2013</v>
      </c>
      <c r="K805" t="s">
        <v>3474</v>
      </c>
      <c r="L805" s="2">
        <v>0.4</v>
      </c>
      <c r="M805" t="s">
        <v>21</v>
      </c>
      <c r="N805" t="s">
        <v>101</v>
      </c>
      <c r="P805">
        <v>11</v>
      </c>
      <c r="Q805" t="s">
        <v>2669</v>
      </c>
      <c r="R805" t="s">
        <v>2673</v>
      </c>
      <c r="S805" t="s">
        <v>2673</v>
      </c>
    </row>
    <row r="806" spans="1:19" x14ac:dyDescent="0.25">
      <c r="A806" t="s">
        <v>2177</v>
      </c>
      <c r="B806" t="s">
        <v>2178</v>
      </c>
      <c r="C806" t="s">
        <v>141</v>
      </c>
      <c r="D806" t="s">
        <v>36</v>
      </c>
      <c r="E806" t="s">
        <v>18</v>
      </c>
      <c r="F806" t="s">
        <v>19</v>
      </c>
      <c r="G806" t="s">
        <v>38</v>
      </c>
      <c r="H806">
        <v>30</v>
      </c>
      <c r="I806" s="1">
        <v>42127</v>
      </c>
      <c r="J806">
        <v>2015</v>
      </c>
      <c r="K806" t="s">
        <v>3475</v>
      </c>
      <c r="L806" s="2">
        <v>0</v>
      </c>
      <c r="M806" t="s">
        <v>21</v>
      </c>
      <c r="N806" t="s">
        <v>22</v>
      </c>
      <c r="P806">
        <v>9</v>
      </c>
      <c r="Q806" t="s">
        <v>2672</v>
      </c>
      <c r="R806" t="s">
        <v>2670</v>
      </c>
      <c r="S806" t="s">
        <v>2673</v>
      </c>
    </row>
    <row r="807" spans="1:19" x14ac:dyDescent="0.25">
      <c r="A807" t="s">
        <v>2072</v>
      </c>
      <c r="B807" t="s">
        <v>2179</v>
      </c>
      <c r="C807" t="s">
        <v>216</v>
      </c>
      <c r="D807" t="s">
        <v>79</v>
      </c>
      <c r="E807" t="s">
        <v>37</v>
      </c>
      <c r="F807" t="s">
        <v>19</v>
      </c>
      <c r="G807" t="s">
        <v>98</v>
      </c>
      <c r="H807">
        <v>29</v>
      </c>
      <c r="I807" t="s">
        <v>726</v>
      </c>
      <c r="J807">
        <v>2020</v>
      </c>
      <c r="K807" t="s">
        <v>3476</v>
      </c>
      <c r="L807" s="2">
        <v>0</v>
      </c>
      <c r="M807" t="s">
        <v>106</v>
      </c>
      <c r="N807" t="s">
        <v>268</v>
      </c>
      <c r="P807">
        <v>4</v>
      </c>
      <c r="Q807" t="s">
        <v>2669</v>
      </c>
      <c r="R807" t="s">
        <v>2670</v>
      </c>
      <c r="S807" t="s">
        <v>2670</v>
      </c>
    </row>
    <row r="808" spans="1:19" x14ac:dyDescent="0.25">
      <c r="A808" t="s">
        <v>2180</v>
      </c>
      <c r="B808" t="s">
        <v>2181</v>
      </c>
      <c r="C808" t="s">
        <v>91</v>
      </c>
      <c r="D808" t="s">
        <v>67</v>
      </c>
      <c r="E808" t="s">
        <v>54</v>
      </c>
      <c r="F808" t="s">
        <v>19</v>
      </c>
      <c r="G808" t="s">
        <v>29</v>
      </c>
      <c r="H808">
        <v>47</v>
      </c>
      <c r="I808" t="s">
        <v>633</v>
      </c>
      <c r="J808">
        <v>2021</v>
      </c>
      <c r="K808" t="s">
        <v>3477</v>
      </c>
      <c r="L808" s="2">
        <v>0.33</v>
      </c>
      <c r="M808" t="s">
        <v>21</v>
      </c>
      <c r="N808" t="s">
        <v>69</v>
      </c>
      <c r="P808">
        <v>2</v>
      </c>
      <c r="Q808" t="s">
        <v>2669</v>
      </c>
      <c r="R808" t="s">
        <v>2670</v>
      </c>
      <c r="S808" t="s">
        <v>2673</v>
      </c>
    </row>
    <row r="809" spans="1:19" x14ac:dyDescent="0.25">
      <c r="A809" t="s">
        <v>1631</v>
      </c>
      <c r="B809" t="s">
        <v>2182</v>
      </c>
      <c r="C809" t="s">
        <v>35</v>
      </c>
      <c r="D809" t="s">
        <v>53</v>
      </c>
      <c r="E809" t="s">
        <v>18</v>
      </c>
      <c r="F809" t="s">
        <v>28</v>
      </c>
      <c r="G809" t="s">
        <v>29</v>
      </c>
      <c r="H809">
        <v>49</v>
      </c>
      <c r="I809" t="s">
        <v>2183</v>
      </c>
      <c r="J809">
        <v>2001</v>
      </c>
      <c r="K809" t="s">
        <v>3478</v>
      </c>
      <c r="L809" s="2">
        <v>0.24</v>
      </c>
      <c r="M809" t="s">
        <v>21</v>
      </c>
      <c r="N809" t="s">
        <v>49</v>
      </c>
      <c r="P809">
        <v>23</v>
      </c>
      <c r="Q809" t="s">
        <v>2669</v>
      </c>
      <c r="R809" t="s">
        <v>2673</v>
      </c>
      <c r="S809" t="s">
        <v>2670</v>
      </c>
    </row>
    <row r="810" spans="1:19" x14ac:dyDescent="0.25">
      <c r="A810" t="s">
        <v>183</v>
      </c>
      <c r="B810" t="s">
        <v>2184</v>
      </c>
      <c r="C810" t="s">
        <v>26</v>
      </c>
      <c r="D810" t="s">
        <v>17</v>
      </c>
      <c r="E810" t="s">
        <v>37</v>
      </c>
      <c r="F810" t="s">
        <v>19</v>
      </c>
      <c r="G810" t="s">
        <v>29</v>
      </c>
      <c r="H810">
        <v>56</v>
      </c>
      <c r="I810" t="s">
        <v>2185</v>
      </c>
      <c r="J810">
        <v>1996</v>
      </c>
      <c r="K810" t="s">
        <v>3479</v>
      </c>
      <c r="L810" s="2">
        <v>0</v>
      </c>
      <c r="M810" t="s">
        <v>21</v>
      </c>
      <c r="N810" t="s">
        <v>22</v>
      </c>
      <c r="P810">
        <v>28</v>
      </c>
      <c r="Q810" t="s">
        <v>2672</v>
      </c>
      <c r="R810" t="s">
        <v>2673</v>
      </c>
      <c r="S810" t="s">
        <v>2670</v>
      </c>
    </row>
    <row r="811" spans="1:19" x14ac:dyDescent="0.25">
      <c r="A811" t="s">
        <v>2186</v>
      </c>
      <c r="B811" t="s">
        <v>2187</v>
      </c>
      <c r="C811" t="s">
        <v>35</v>
      </c>
      <c r="D811" t="s">
        <v>92</v>
      </c>
      <c r="E811" t="s">
        <v>37</v>
      </c>
      <c r="F811" t="s">
        <v>19</v>
      </c>
      <c r="G811" t="s">
        <v>29</v>
      </c>
      <c r="H811">
        <v>53</v>
      </c>
      <c r="I811" t="s">
        <v>2188</v>
      </c>
      <c r="J811">
        <v>1997</v>
      </c>
      <c r="K811" t="s">
        <v>3480</v>
      </c>
      <c r="L811" s="2">
        <v>0.25</v>
      </c>
      <c r="M811" t="s">
        <v>21</v>
      </c>
      <c r="N811" t="s">
        <v>22</v>
      </c>
      <c r="P811">
        <v>27</v>
      </c>
      <c r="Q811" t="s">
        <v>2669</v>
      </c>
      <c r="R811" t="s">
        <v>2673</v>
      </c>
      <c r="S811" t="s">
        <v>2670</v>
      </c>
    </row>
    <row r="812" spans="1:19" x14ac:dyDescent="0.25">
      <c r="A812" t="s">
        <v>2189</v>
      </c>
      <c r="B812" t="s">
        <v>2190</v>
      </c>
      <c r="C812" t="s">
        <v>16</v>
      </c>
      <c r="D812" t="s">
        <v>75</v>
      </c>
      <c r="E812" t="s">
        <v>27</v>
      </c>
      <c r="F812" t="s">
        <v>19</v>
      </c>
      <c r="G812" t="s">
        <v>29</v>
      </c>
      <c r="H812">
        <v>32</v>
      </c>
      <c r="I812" t="s">
        <v>2191</v>
      </c>
      <c r="J812">
        <v>2017</v>
      </c>
      <c r="K812" t="s">
        <v>3481</v>
      </c>
      <c r="L812" s="2">
        <v>0.13</v>
      </c>
      <c r="M812" t="s">
        <v>21</v>
      </c>
      <c r="N812" t="s">
        <v>49</v>
      </c>
      <c r="P812">
        <v>7</v>
      </c>
      <c r="Q812" t="s">
        <v>2669</v>
      </c>
      <c r="R812" t="s">
        <v>2670</v>
      </c>
      <c r="S812" t="s">
        <v>2673</v>
      </c>
    </row>
    <row r="813" spans="1:19" x14ac:dyDescent="0.25">
      <c r="A813" t="s">
        <v>2192</v>
      </c>
      <c r="B813" t="s">
        <v>2193</v>
      </c>
      <c r="C813" t="s">
        <v>16</v>
      </c>
      <c r="D813" t="s">
        <v>92</v>
      </c>
      <c r="E813" t="s">
        <v>27</v>
      </c>
      <c r="F813" t="s">
        <v>28</v>
      </c>
      <c r="G813" t="s">
        <v>29</v>
      </c>
      <c r="H813">
        <v>32</v>
      </c>
      <c r="I813" t="s">
        <v>2194</v>
      </c>
      <c r="J813">
        <v>2017</v>
      </c>
      <c r="K813" t="s">
        <v>3482</v>
      </c>
      <c r="L813" s="2">
        <v>0.12</v>
      </c>
      <c r="M813" t="s">
        <v>21</v>
      </c>
      <c r="N813" t="s">
        <v>22</v>
      </c>
      <c r="O813" s="1">
        <v>42990</v>
      </c>
      <c r="P813">
        <v>0</v>
      </c>
      <c r="Q813" t="s">
        <v>2669</v>
      </c>
      <c r="R813" t="s">
        <v>2670</v>
      </c>
      <c r="S813" t="s">
        <v>2673</v>
      </c>
    </row>
    <row r="814" spans="1:19" x14ac:dyDescent="0.25">
      <c r="A814" t="s">
        <v>2195</v>
      </c>
      <c r="B814" t="s">
        <v>2196</v>
      </c>
      <c r="C814" t="s">
        <v>35</v>
      </c>
      <c r="D814" t="s">
        <v>53</v>
      </c>
      <c r="E814" t="s">
        <v>54</v>
      </c>
      <c r="F814" t="s">
        <v>28</v>
      </c>
      <c r="G814" t="s">
        <v>98</v>
      </c>
      <c r="H814">
        <v>52</v>
      </c>
      <c r="I814" t="s">
        <v>726</v>
      </c>
      <c r="J814">
        <v>2020</v>
      </c>
      <c r="K814" t="s">
        <v>3483</v>
      </c>
      <c r="L814" s="2">
        <v>0.28000000000000003</v>
      </c>
      <c r="M814" t="s">
        <v>106</v>
      </c>
      <c r="N814" t="s">
        <v>268</v>
      </c>
      <c r="P814">
        <v>4</v>
      </c>
      <c r="Q814" t="s">
        <v>2669</v>
      </c>
      <c r="R814" t="s">
        <v>2670</v>
      </c>
      <c r="S814" t="s">
        <v>2673</v>
      </c>
    </row>
    <row r="815" spans="1:19" x14ac:dyDescent="0.25">
      <c r="A815" t="s">
        <v>2197</v>
      </c>
      <c r="B815" t="s">
        <v>2198</v>
      </c>
      <c r="C815" t="s">
        <v>47</v>
      </c>
      <c r="D815" t="s">
        <v>67</v>
      </c>
      <c r="E815" t="s">
        <v>37</v>
      </c>
      <c r="F815" t="s">
        <v>19</v>
      </c>
      <c r="G815" t="s">
        <v>38</v>
      </c>
      <c r="H815">
        <v>38</v>
      </c>
      <c r="I815" t="s">
        <v>493</v>
      </c>
      <c r="J815">
        <v>2020</v>
      </c>
      <c r="K815" t="s">
        <v>3484</v>
      </c>
      <c r="L815" s="2">
        <v>0</v>
      </c>
      <c r="M815" t="s">
        <v>21</v>
      </c>
      <c r="N815" t="s">
        <v>22</v>
      </c>
      <c r="P815">
        <v>4</v>
      </c>
      <c r="Q815" t="s">
        <v>2672</v>
      </c>
      <c r="R815" t="s">
        <v>2670</v>
      </c>
      <c r="S815" t="s">
        <v>2670</v>
      </c>
    </row>
    <row r="816" spans="1:19" x14ac:dyDescent="0.25">
      <c r="A816" t="s">
        <v>2199</v>
      </c>
      <c r="B816" t="s">
        <v>2200</v>
      </c>
      <c r="C816" t="s">
        <v>310</v>
      </c>
      <c r="D816" t="s">
        <v>17</v>
      </c>
      <c r="E816" t="s">
        <v>27</v>
      </c>
      <c r="F816" t="s">
        <v>28</v>
      </c>
      <c r="G816" t="s">
        <v>38</v>
      </c>
      <c r="H816">
        <v>41</v>
      </c>
      <c r="I816" s="1">
        <v>42865</v>
      </c>
      <c r="J816">
        <v>2017</v>
      </c>
      <c r="K816" t="s">
        <v>3485</v>
      </c>
      <c r="L816" s="2">
        <v>0</v>
      </c>
      <c r="M816" t="s">
        <v>21</v>
      </c>
      <c r="N816" t="s">
        <v>63</v>
      </c>
      <c r="P816">
        <v>7</v>
      </c>
      <c r="Q816" t="s">
        <v>2672</v>
      </c>
      <c r="R816" t="s">
        <v>2670</v>
      </c>
      <c r="S816" t="s">
        <v>2670</v>
      </c>
    </row>
    <row r="817" spans="1:19" x14ac:dyDescent="0.25">
      <c r="A817" t="s">
        <v>2201</v>
      </c>
      <c r="B817" t="s">
        <v>2202</v>
      </c>
      <c r="C817" t="s">
        <v>128</v>
      </c>
      <c r="D817" t="s">
        <v>79</v>
      </c>
      <c r="E817" t="s">
        <v>27</v>
      </c>
      <c r="F817" t="s">
        <v>19</v>
      </c>
      <c r="G817" t="s">
        <v>98</v>
      </c>
      <c r="H817">
        <v>49</v>
      </c>
      <c r="I817" s="1">
        <v>42707</v>
      </c>
      <c r="J817">
        <v>2016</v>
      </c>
      <c r="K817" t="s">
        <v>3486</v>
      </c>
      <c r="L817" s="2">
        <v>0.12</v>
      </c>
      <c r="M817" t="s">
        <v>106</v>
      </c>
      <c r="N817" t="s">
        <v>113</v>
      </c>
      <c r="P817">
        <v>8</v>
      </c>
      <c r="Q817" t="s">
        <v>2669</v>
      </c>
      <c r="R817" t="s">
        <v>2670</v>
      </c>
      <c r="S817" t="s">
        <v>2670</v>
      </c>
    </row>
    <row r="818" spans="1:19" x14ac:dyDescent="0.25">
      <c r="A818" t="s">
        <v>2203</v>
      </c>
      <c r="B818" t="s">
        <v>2204</v>
      </c>
      <c r="C818" t="s">
        <v>47</v>
      </c>
      <c r="D818" t="s">
        <v>36</v>
      </c>
      <c r="E818" t="s">
        <v>27</v>
      </c>
      <c r="F818" t="s">
        <v>19</v>
      </c>
      <c r="G818" t="s">
        <v>29</v>
      </c>
      <c r="H818">
        <v>35</v>
      </c>
      <c r="I818" t="s">
        <v>1054</v>
      </c>
      <c r="J818">
        <v>2019</v>
      </c>
      <c r="K818" t="s">
        <v>3487</v>
      </c>
      <c r="L818" s="2">
        <v>0</v>
      </c>
      <c r="M818" t="s">
        <v>21</v>
      </c>
      <c r="N818" t="s">
        <v>49</v>
      </c>
      <c r="P818">
        <v>5</v>
      </c>
      <c r="Q818" t="s">
        <v>2672</v>
      </c>
      <c r="R818" t="s">
        <v>2670</v>
      </c>
      <c r="S818" t="s">
        <v>2670</v>
      </c>
    </row>
    <row r="819" spans="1:19" x14ac:dyDescent="0.25">
      <c r="A819" t="s">
        <v>839</v>
      </c>
      <c r="B819" t="s">
        <v>2205</v>
      </c>
      <c r="C819" t="s">
        <v>313</v>
      </c>
      <c r="D819" t="s">
        <v>17</v>
      </c>
      <c r="E819" t="s">
        <v>54</v>
      </c>
      <c r="F819" t="s">
        <v>19</v>
      </c>
      <c r="G819" t="s">
        <v>29</v>
      </c>
      <c r="H819">
        <v>29</v>
      </c>
      <c r="I819" s="1">
        <v>42989</v>
      </c>
      <c r="J819">
        <v>2017</v>
      </c>
      <c r="K819" t="s">
        <v>3488</v>
      </c>
      <c r="L819" s="2">
        <v>0</v>
      </c>
      <c r="M819" t="s">
        <v>21</v>
      </c>
      <c r="N819" t="s">
        <v>63</v>
      </c>
      <c r="P819">
        <v>7</v>
      </c>
      <c r="Q819" t="s">
        <v>2672</v>
      </c>
      <c r="R819" t="s">
        <v>2670</v>
      </c>
      <c r="S819" t="s">
        <v>2670</v>
      </c>
    </row>
    <row r="820" spans="1:19" x14ac:dyDescent="0.25">
      <c r="A820" t="s">
        <v>2206</v>
      </c>
      <c r="B820" t="s">
        <v>2207</v>
      </c>
      <c r="C820" t="s">
        <v>472</v>
      </c>
      <c r="D820" t="s">
        <v>17</v>
      </c>
      <c r="E820" t="s">
        <v>27</v>
      </c>
      <c r="F820" t="s">
        <v>19</v>
      </c>
      <c r="G820" t="s">
        <v>38</v>
      </c>
      <c r="H820">
        <v>64</v>
      </c>
      <c r="I820" s="1">
        <v>38206</v>
      </c>
      <c r="J820">
        <v>2004</v>
      </c>
      <c r="K820" t="s">
        <v>3489</v>
      </c>
      <c r="L820" s="2">
        <v>0</v>
      </c>
      <c r="M820" t="s">
        <v>21</v>
      </c>
      <c r="N820" t="s">
        <v>22</v>
      </c>
      <c r="P820">
        <v>20</v>
      </c>
      <c r="Q820" t="s">
        <v>2672</v>
      </c>
      <c r="R820" t="s">
        <v>2673</v>
      </c>
      <c r="S820" t="s">
        <v>2670</v>
      </c>
    </row>
    <row r="821" spans="1:19" x14ac:dyDescent="0.25">
      <c r="A821" t="s">
        <v>2208</v>
      </c>
      <c r="B821" t="s">
        <v>2209</v>
      </c>
      <c r="C821" t="s">
        <v>35</v>
      </c>
      <c r="D821" t="s">
        <v>92</v>
      </c>
      <c r="E821" t="s">
        <v>54</v>
      </c>
      <c r="F821" t="s">
        <v>28</v>
      </c>
      <c r="G821" t="s">
        <v>38</v>
      </c>
      <c r="H821">
        <v>33</v>
      </c>
      <c r="I821" s="1">
        <v>43075</v>
      </c>
      <c r="J821">
        <v>2017</v>
      </c>
      <c r="K821" t="s">
        <v>3490</v>
      </c>
      <c r="L821" s="2">
        <v>0.28999999999999998</v>
      </c>
      <c r="M821" t="s">
        <v>21</v>
      </c>
      <c r="N821" t="s">
        <v>101</v>
      </c>
      <c r="P821">
        <v>7</v>
      </c>
      <c r="Q821" t="s">
        <v>2669</v>
      </c>
      <c r="R821" t="s">
        <v>2670</v>
      </c>
      <c r="S821" t="s">
        <v>2670</v>
      </c>
    </row>
    <row r="822" spans="1:19" x14ac:dyDescent="0.25">
      <c r="A822" t="s">
        <v>2210</v>
      </c>
      <c r="B822" t="s">
        <v>2211</v>
      </c>
      <c r="C822" t="s">
        <v>568</v>
      </c>
      <c r="D822" t="s">
        <v>17</v>
      </c>
      <c r="E822" t="s">
        <v>54</v>
      </c>
      <c r="F822" t="s">
        <v>28</v>
      </c>
      <c r="G822" t="s">
        <v>29</v>
      </c>
      <c r="H822">
        <v>29</v>
      </c>
      <c r="I822" t="s">
        <v>2212</v>
      </c>
      <c r="J822">
        <v>2021</v>
      </c>
      <c r="K822" t="s">
        <v>3491</v>
      </c>
      <c r="L822" s="2">
        <v>0</v>
      </c>
      <c r="M822" t="s">
        <v>21</v>
      </c>
      <c r="N822" t="s">
        <v>22</v>
      </c>
      <c r="P822">
        <v>3</v>
      </c>
      <c r="Q822" t="s">
        <v>2672</v>
      </c>
      <c r="R822" t="s">
        <v>2670</v>
      </c>
      <c r="S822" t="s">
        <v>2670</v>
      </c>
    </row>
    <row r="823" spans="1:19" x14ac:dyDescent="0.25">
      <c r="A823" t="s">
        <v>2213</v>
      </c>
      <c r="B823" t="s">
        <v>2214</v>
      </c>
      <c r="C823" t="s">
        <v>58</v>
      </c>
      <c r="D823" t="s">
        <v>36</v>
      </c>
      <c r="E823" t="s">
        <v>54</v>
      </c>
      <c r="F823" t="s">
        <v>28</v>
      </c>
      <c r="G823" t="s">
        <v>29</v>
      </c>
      <c r="H823">
        <v>63</v>
      </c>
      <c r="I823" t="s">
        <v>2215</v>
      </c>
      <c r="J823">
        <v>2004</v>
      </c>
      <c r="K823" t="s">
        <v>3492</v>
      </c>
      <c r="L823" s="2">
        <v>0.08</v>
      </c>
      <c r="M823" t="s">
        <v>31</v>
      </c>
      <c r="N823" t="s">
        <v>86</v>
      </c>
      <c r="P823">
        <v>20</v>
      </c>
      <c r="Q823" t="s">
        <v>2669</v>
      </c>
      <c r="R823" t="s">
        <v>2673</v>
      </c>
      <c r="S823" t="s">
        <v>2673</v>
      </c>
    </row>
    <row r="824" spans="1:19" x14ac:dyDescent="0.25">
      <c r="A824" t="s">
        <v>2216</v>
      </c>
      <c r="B824" t="s">
        <v>2217</v>
      </c>
      <c r="C824" t="s">
        <v>58</v>
      </c>
      <c r="D824" t="s">
        <v>75</v>
      </c>
      <c r="E824" t="s">
        <v>37</v>
      </c>
      <c r="F824" t="s">
        <v>19</v>
      </c>
      <c r="G824" t="s">
        <v>29</v>
      </c>
      <c r="H824">
        <v>32</v>
      </c>
      <c r="I824" s="1">
        <v>42795</v>
      </c>
      <c r="J824">
        <v>2017</v>
      </c>
      <c r="K824" t="s">
        <v>3493</v>
      </c>
      <c r="L824" s="2">
        <v>0.1</v>
      </c>
      <c r="M824" t="s">
        <v>21</v>
      </c>
      <c r="N824" t="s">
        <v>49</v>
      </c>
      <c r="P824">
        <v>7</v>
      </c>
      <c r="Q824" t="s">
        <v>2669</v>
      </c>
      <c r="R824" t="s">
        <v>2670</v>
      </c>
      <c r="S824" t="s">
        <v>2670</v>
      </c>
    </row>
    <row r="825" spans="1:19" x14ac:dyDescent="0.25">
      <c r="A825" t="s">
        <v>2218</v>
      </c>
      <c r="B825" t="s">
        <v>2219</v>
      </c>
      <c r="C825" t="s">
        <v>416</v>
      </c>
      <c r="D825" t="s">
        <v>17</v>
      </c>
      <c r="E825" t="s">
        <v>18</v>
      </c>
      <c r="F825" t="s">
        <v>28</v>
      </c>
      <c r="G825" t="s">
        <v>98</v>
      </c>
      <c r="H825">
        <v>64</v>
      </c>
      <c r="I825" t="s">
        <v>2220</v>
      </c>
      <c r="J825">
        <v>2020</v>
      </c>
      <c r="K825" t="s">
        <v>3494</v>
      </c>
      <c r="L825" s="2">
        <v>0</v>
      </c>
      <c r="M825" t="s">
        <v>106</v>
      </c>
      <c r="N825" t="s">
        <v>107</v>
      </c>
      <c r="P825">
        <v>4</v>
      </c>
      <c r="Q825" t="s">
        <v>2680</v>
      </c>
      <c r="R825" t="s">
        <v>2670</v>
      </c>
      <c r="S825" t="s">
        <v>2670</v>
      </c>
    </row>
    <row r="826" spans="1:19" x14ac:dyDescent="0.25">
      <c r="A826" t="s">
        <v>2221</v>
      </c>
      <c r="B826" t="s">
        <v>2222</v>
      </c>
      <c r="C826" t="s">
        <v>58</v>
      </c>
      <c r="D826" t="s">
        <v>17</v>
      </c>
      <c r="E826" t="s">
        <v>18</v>
      </c>
      <c r="F826" t="s">
        <v>19</v>
      </c>
      <c r="G826" t="s">
        <v>29</v>
      </c>
      <c r="H826">
        <v>55</v>
      </c>
      <c r="I826" s="1">
        <v>38566</v>
      </c>
      <c r="J826">
        <v>2005</v>
      </c>
      <c r="K826" t="s">
        <v>3495</v>
      </c>
      <c r="L826" s="2">
        <v>0.05</v>
      </c>
      <c r="M826" t="s">
        <v>31</v>
      </c>
      <c r="N826" t="s">
        <v>32</v>
      </c>
      <c r="P826">
        <v>19</v>
      </c>
      <c r="Q826" t="s">
        <v>2669</v>
      </c>
      <c r="R826" t="s">
        <v>2673</v>
      </c>
      <c r="S826" t="s">
        <v>2673</v>
      </c>
    </row>
    <row r="827" spans="1:19" x14ac:dyDescent="0.25">
      <c r="A827" t="s">
        <v>2223</v>
      </c>
      <c r="B827" t="s">
        <v>2224</v>
      </c>
      <c r="C827" t="s">
        <v>252</v>
      </c>
      <c r="D827" t="s">
        <v>17</v>
      </c>
      <c r="E827" t="s">
        <v>27</v>
      </c>
      <c r="F827" t="s">
        <v>19</v>
      </c>
      <c r="G827" t="s">
        <v>98</v>
      </c>
      <c r="H827">
        <v>43</v>
      </c>
      <c r="I827" t="s">
        <v>2225</v>
      </c>
      <c r="J827">
        <v>2009</v>
      </c>
      <c r="K827" t="s">
        <v>3496</v>
      </c>
      <c r="L827" s="2">
        <v>0</v>
      </c>
      <c r="M827" t="s">
        <v>106</v>
      </c>
      <c r="N827" t="s">
        <v>107</v>
      </c>
      <c r="P827">
        <v>15</v>
      </c>
      <c r="Q827" t="s">
        <v>2672</v>
      </c>
      <c r="R827" t="s">
        <v>2673</v>
      </c>
      <c r="S827" t="s">
        <v>2670</v>
      </c>
    </row>
    <row r="828" spans="1:19" x14ac:dyDescent="0.25">
      <c r="A828" t="s">
        <v>2226</v>
      </c>
      <c r="B828" t="s">
        <v>2227</v>
      </c>
      <c r="C828" t="s">
        <v>61</v>
      </c>
      <c r="D828" t="s">
        <v>36</v>
      </c>
      <c r="E828" t="s">
        <v>27</v>
      </c>
      <c r="F828" t="s">
        <v>28</v>
      </c>
      <c r="G828" t="s">
        <v>29</v>
      </c>
      <c r="H828">
        <v>56</v>
      </c>
      <c r="I828" s="1">
        <v>38995</v>
      </c>
      <c r="J828">
        <v>2006</v>
      </c>
      <c r="K828" t="s">
        <v>3497</v>
      </c>
      <c r="L828" s="2">
        <v>0</v>
      </c>
      <c r="M828" t="s">
        <v>21</v>
      </c>
      <c r="N828" t="s">
        <v>69</v>
      </c>
      <c r="P828">
        <v>18</v>
      </c>
      <c r="Q828" t="s">
        <v>2680</v>
      </c>
      <c r="R828" t="s">
        <v>2673</v>
      </c>
      <c r="S828" t="s">
        <v>2670</v>
      </c>
    </row>
    <row r="829" spans="1:19" x14ac:dyDescent="0.25">
      <c r="A829" t="s">
        <v>2228</v>
      </c>
      <c r="B829" t="s">
        <v>2229</v>
      </c>
      <c r="C829" t="s">
        <v>16</v>
      </c>
      <c r="D829" t="s">
        <v>36</v>
      </c>
      <c r="E829" t="s">
        <v>37</v>
      </c>
      <c r="F829" t="s">
        <v>19</v>
      </c>
      <c r="G829" t="s">
        <v>29</v>
      </c>
      <c r="H829">
        <v>37</v>
      </c>
      <c r="I829" t="s">
        <v>2153</v>
      </c>
      <c r="J829">
        <v>2011</v>
      </c>
      <c r="K829" t="s">
        <v>3498</v>
      </c>
      <c r="L829" s="2">
        <v>0.14000000000000001</v>
      </c>
      <c r="M829" t="s">
        <v>31</v>
      </c>
      <c r="N829" t="s">
        <v>86</v>
      </c>
      <c r="O829" t="s">
        <v>2230</v>
      </c>
      <c r="P829">
        <v>4</v>
      </c>
      <c r="Q829" t="s">
        <v>2669</v>
      </c>
      <c r="R829" t="s">
        <v>2670</v>
      </c>
      <c r="S829" t="s">
        <v>2673</v>
      </c>
    </row>
    <row r="830" spans="1:19" x14ac:dyDescent="0.25">
      <c r="A830" t="s">
        <v>1257</v>
      </c>
      <c r="B830" t="s">
        <v>2231</v>
      </c>
      <c r="C830" t="s">
        <v>26</v>
      </c>
      <c r="D830" t="s">
        <v>17</v>
      </c>
      <c r="E830" t="s">
        <v>27</v>
      </c>
      <c r="F830" t="s">
        <v>19</v>
      </c>
      <c r="G830" t="s">
        <v>29</v>
      </c>
      <c r="H830">
        <v>45</v>
      </c>
      <c r="I830" s="1">
        <v>37475</v>
      </c>
      <c r="J830">
        <v>2002</v>
      </c>
      <c r="K830" t="s">
        <v>3499</v>
      </c>
      <c r="L830" s="2">
        <v>0</v>
      </c>
      <c r="M830" t="s">
        <v>31</v>
      </c>
      <c r="N830" t="s">
        <v>153</v>
      </c>
      <c r="P830">
        <v>22</v>
      </c>
      <c r="Q830" t="s">
        <v>2672</v>
      </c>
      <c r="R830" t="s">
        <v>2673</v>
      </c>
      <c r="S830" t="s">
        <v>2673</v>
      </c>
    </row>
    <row r="831" spans="1:19" x14ac:dyDescent="0.25">
      <c r="A831" t="s">
        <v>2015</v>
      </c>
      <c r="B831" t="s">
        <v>2232</v>
      </c>
      <c r="C831" t="s">
        <v>16</v>
      </c>
      <c r="D831" t="s">
        <v>53</v>
      </c>
      <c r="E831" t="s">
        <v>27</v>
      </c>
      <c r="F831" t="s">
        <v>19</v>
      </c>
      <c r="G831" t="s">
        <v>98</v>
      </c>
      <c r="H831">
        <v>49</v>
      </c>
      <c r="I831" s="1">
        <v>35099</v>
      </c>
      <c r="J831">
        <v>1996</v>
      </c>
      <c r="K831" t="s">
        <v>3168</v>
      </c>
      <c r="L831" s="2">
        <v>0.12</v>
      </c>
      <c r="M831" t="s">
        <v>21</v>
      </c>
      <c r="N831" t="s">
        <v>63</v>
      </c>
      <c r="P831">
        <v>28</v>
      </c>
      <c r="Q831" t="s">
        <v>2669</v>
      </c>
      <c r="R831" t="s">
        <v>2673</v>
      </c>
      <c r="S831" t="s">
        <v>2673</v>
      </c>
    </row>
    <row r="832" spans="1:19" x14ac:dyDescent="0.25">
      <c r="A832" t="s">
        <v>2233</v>
      </c>
      <c r="B832" t="s">
        <v>2234</v>
      </c>
      <c r="C832" t="s">
        <v>149</v>
      </c>
      <c r="D832" t="s">
        <v>17</v>
      </c>
      <c r="E832" t="s">
        <v>37</v>
      </c>
      <c r="F832" t="s">
        <v>19</v>
      </c>
      <c r="G832" t="s">
        <v>38</v>
      </c>
      <c r="H832">
        <v>61</v>
      </c>
      <c r="I832" s="1">
        <v>38597</v>
      </c>
      <c r="J832">
        <v>2005</v>
      </c>
      <c r="K832" t="s">
        <v>3500</v>
      </c>
      <c r="L832" s="2">
        <v>0</v>
      </c>
      <c r="M832" t="s">
        <v>21</v>
      </c>
      <c r="N832" t="s">
        <v>40</v>
      </c>
      <c r="P832">
        <v>19</v>
      </c>
      <c r="Q832" t="s">
        <v>2672</v>
      </c>
      <c r="R832" t="s">
        <v>2673</v>
      </c>
      <c r="S832" t="s">
        <v>2670</v>
      </c>
    </row>
    <row r="833" spans="1:19" x14ac:dyDescent="0.25">
      <c r="A833" t="s">
        <v>2235</v>
      </c>
      <c r="B833" t="s">
        <v>2236</v>
      </c>
      <c r="C833" t="s">
        <v>123</v>
      </c>
      <c r="D833" t="s">
        <v>79</v>
      </c>
      <c r="E833" t="s">
        <v>54</v>
      </c>
      <c r="F833" t="s">
        <v>19</v>
      </c>
      <c r="G833" t="s">
        <v>38</v>
      </c>
      <c r="H833">
        <v>41</v>
      </c>
      <c r="I833" s="1">
        <v>38543</v>
      </c>
      <c r="J833">
        <v>2005</v>
      </c>
      <c r="K833" t="s">
        <v>3501</v>
      </c>
      <c r="L833" s="2">
        <v>0</v>
      </c>
      <c r="M833" t="s">
        <v>21</v>
      </c>
      <c r="N833" t="s">
        <v>22</v>
      </c>
      <c r="P833">
        <v>19</v>
      </c>
      <c r="Q833" t="s">
        <v>2672</v>
      </c>
      <c r="R833" t="s">
        <v>2673</v>
      </c>
      <c r="S833" t="s">
        <v>2673</v>
      </c>
    </row>
    <row r="834" spans="1:19" x14ac:dyDescent="0.25">
      <c r="A834" t="s">
        <v>2237</v>
      </c>
      <c r="B834" t="s">
        <v>2238</v>
      </c>
      <c r="C834" t="s">
        <v>16</v>
      </c>
      <c r="D834" t="s">
        <v>92</v>
      </c>
      <c r="E834" t="s">
        <v>37</v>
      </c>
      <c r="F834" t="s">
        <v>19</v>
      </c>
      <c r="G834" t="s">
        <v>38</v>
      </c>
      <c r="H834">
        <v>55</v>
      </c>
      <c r="I834" t="s">
        <v>2239</v>
      </c>
      <c r="J834">
        <v>2001</v>
      </c>
      <c r="K834" t="s">
        <v>3502</v>
      </c>
      <c r="L834" s="2">
        <v>0.11</v>
      </c>
      <c r="M834" t="s">
        <v>21</v>
      </c>
      <c r="N834" t="s">
        <v>63</v>
      </c>
      <c r="P834">
        <v>23</v>
      </c>
      <c r="Q834" t="s">
        <v>2669</v>
      </c>
      <c r="R834" t="s">
        <v>2673</v>
      </c>
      <c r="S834" t="s">
        <v>2673</v>
      </c>
    </row>
    <row r="835" spans="1:19" x14ac:dyDescent="0.25">
      <c r="A835" t="s">
        <v>2240</v>
      </c>
      <c r="B835" t="s">
        <v>2241</v>
      </c>
      <c r="C835" t="s">
        <v>123</v>
      </c>
      <c r="D835" t="s">
        <v>79</v>
      </c>
      <c r="E835" t="s">
        <v>54</v>
      </c>
      <c r="F835" t="s">
        <v>28</v>
      </c>
      <c r="G835" t="s">
        <v>38</v>
      </c>
      <c r="H835">
        <v>27</v>
      </c>
      <c r="I835" s="1">
        <v>43413</v>
      </c>
      <c r="J835">
        <v>2018</v>
      </c>
      <c r="K835" t="s">
        <v>3503</v>
      </c>
      <c r="L835" s="2">
        <v>0</v>
      </c>
      <c r="M835" t="s">
        <v>21</v>
      </c>
      <c r="N835" t="s">
        <v>40</v>
      </c>
      <c r="P835">
        <v>6</v>
      </c>
      <c r="Q835" t="s">
        <v>2672</v>
      </c>
      <c r="R835" t="s">
        <v>2670</v>
      </c>
      <c r="S835" t="s">
        <v>2673</v>
      </c>
    </row>
    <row r="836" spans="1:19" x14ac:dyDescent="0.25">
      <c r="A836" t="s">
        <v>2242</v>
      </c>
      <c r="B836" t="s">
        <v>2243</v>
      </c>
      <c r="C836" t="s">
        <v>378</v>
      </c>
      <c r="D836" t="s">
        <v>17</v>
      </c>
      <c r="E836" t="s">
        <v>27</v>
      </c>
      <c r="F836" t="s">
        <v>19</v>
      </c>
      <c r="G836" t="s">
        <v>38</v>
      </c>
      <c r="H836">
        <v>57</v>
      </c>
      <c r="I836" t="s">
        <v>2244</v>
      </c>
      <c r="J836">
        <v>1996</v>
      </c>
      <c r="K836" t="s">
        <v>3504</v>
      </c>
      <c r="L836" s="2">
        <v>0</v>
      </c>
      <c r="M836" t="s">
        <v>21</v>
      </c>
      <c r="N836" t="s">
        <v>69</v>
      </c>
      <c r="O836" t="s">
        <v>2245</v>
      </c>
      <c r="P836">
        <v>0</v>
      </c>
      <c r="Q836" t="s">
        <v>2672</v>
      </c>
      <c r="R836" t="s">
        <v>2670</v>
      </c>
      <c r="S836" t="s">
        <v>2673</v>
      </c>
    </row>
    <row r="837" spans="1:19" x14ac:dyDescent="0.25">
      <c r="A837" t="s">
        <v>2246</v>
      </c>
      <c r="B837" t="s">
        <v>2247</v>
      </c>
      <c r="C837" t="s">
        <v>128</v>
      </c>
      <c r="D837" t="s">
        <v>79</v>
      </c>
      <c r="E837" t="s">
        <v>18</v>
      </c>
      <c r="F837" t="s">
        <v>28</v>
      </c>
      <c r="G837" t="s">
        <v>98</v>
      </c>
      <c r="H837">
        <v>56</v>
      </c>
      <c r="I837" t="s">
        <v>2248</v>
      </c>
      <c r="J837">
        <v>2018</v>
      </c>
      <c r="K837" t="s">
        <v>3505</v>
      </c>
      <c r="L837" s="2">
        <v>0.14000000000000001</v>
      </c>
      <c r="M837" t="s">
        <v>21</v>
      </c>
      <c r="N837" t="s">
        <v>49</v>
      </c>
      <c r="P837">
        <v>6</v>
      </c>
      <c r="Q837" t="s">
        <v>2672</v>
      </c>
      <c r="R837" t="s">
        <v>2670</v>
      </c>
      <c r="S837" t="s">
        <v>2673</v>
      </c>
    </row>
    <row r="838" spans="1:19" x14ac:dyDescent="0.25">
      <c r="A838" t="s">
        <v>2249</v>
      </c>
      <c r="B838" t="s">
        <v>2250</v>
      </c>
      <c r="C838" t="s">
        <v>216</v>
      </c>
      <c r="D838" t="s">
        <v>79</v>
      </c>
      <c r="E838" t="s">
        <v>54</v>
      </c>
      <c r="F838" t="s">
        <v>28</v>
      </c>
      <c r="G838" t="s">
        <v>98</v>
      </c>
      <c r="H838">
        <v>59</v>
      </c>
      <c r="I838" s="1">
        <v>39730</v>
      </c>
      <c r="J838">
        <v>2008</v>
      </c>
      <c r="K838" t="s">
        <v>3506</v>
      </c>
      <c r="L838" s="2">
        <v>0</v>
      </c>
      <c r="M838" t="s">
        <v>21</v>
      </c>
      <c r="N838" t="s">
        <v>69</v>
      </c>
      <c r="P838">
        <v>16</v>
      </c>
      <c r="Q838" t="s">
        <v>2672</v>
      </c>
      <c r="R838" t="s">
        <v>2673</v>
      </c>
      <c r="S838" t="s">
        <v>2670</v>
      </c>
    </row>
    <row r="839" spans="1:19" x14ac:dyDescent="0.25">
      <c r="A839" t="s">
        <v>2251</v>
      </c>
      <c r="B839" t="s">
        <v>2252</v>
      </c>
      <c r="C839" t="s">
        <v>35</v>
      </c>
      <c r="D839" t="s">
        <v>79</v>
      </c>
      <c r="E839" t="s">
        <v>37</v>
      </c>
      <c r="F839" t="s">
        <v>28</v>
      </c>
      <c r="G839" t="s">
        <v>38</v>
      </c>
      <c r="H839">
        <v>45</v>
      </c>
      <c r="I839" t="s">
        <v>2253</v>
      </c>
      <c r="J839">
        <v>2010</v>
      </c>
      <c r="K839" t="s">
        <v>3507</v>
      </c>
      <c r="L839" s="2">
        <v>0.27</v>
      </c>
      <c r="M839" t="s">
        <v>21</v>
      </c>
      <c r="N839" t="s">
        <v>49</v>
      </c>
      <c r="P839">
        <v>14</v>
      </c>
      <c r="Q839" t="s">
        <v>2669</v>
      </c>
      <c r="R839" t="s">
        <v>2673</v>
      </c>
      <c r="S839" t="s">
        <v>2670</v>
      </c>
    </row>
    <row r="840" spans="1:19" x14ac:dyDescent="0.25">
      <c r="A840" t="s">
        <v>1790</v>
      </c>
      <c r="B840" t="s">
        <v>2254</v>
      </c>
      <c r="C840" t="s">
        <v>58</v>
      </c>
      <c r="D840" t="s">
        <v>92</v>
      </c>
      <c r="E840" t="s">
        <v>18</v>
      </c>
      <c r="F840" t="s">
        <v>19</v>
      </c>
      <c r="G840" t="s">
        <v>20</v>
      </c>
      <c r="H840">
        <v>42</v>
      </c>
      <c r="I840" t="s">
        <v>889</v>
      </c>
      <c r="J840">
        <v>2015</v>
      </c>
      <c r="K840" t="s">
        <v>3508</v>
      </c>
      <c r="L840" s="2">
        <v>0.06</v>
      </c>
      <c r="M840" t="s">
        <v>21</v>
      </c>
      <c r="N840" t="s">
        <v>101</v>
      </c>
      <c r="P840">
        <v>9</v>
      </c>
      <c r="Q840" t="s">
        <v>2669</v>
      </c>
      <c r="R840" t="s">
        <v>2670</v>
      </c>
      <c r="S840" t="s">
        <v>2670</v>
      </c>
    </row>
    <row r="841" spans="1:19" x14ac:dyDescent="0.25">
      <c r="A841" t="s">
        <v>2255</v>
      </c>
      <c r="B841" t="s">
        <v>2256</v>
      </c>
      <c r="C841" t="s">
        <v>78</v>
      </c>
      <c r="D841" t="s">
        <v>79</v>
      </c>
      <c r="E841" t="s">
        <v>54</v>
      </c>
      <c r="F841" t="s">
        <v>19</v>
      </c>
      <c r="G841" t="s">
        <v>29</v>
      </c>
      <c r="H841">
        <v>25</v>
      </c>
      <c r="I841" t="s">
        <v>2257</v>
      </c>
      <c r="J841">
        <v>2021</v>
      </c>
      <c r="K841" t="s">
        <v>3509</v>
      </c>
      <c r="L841" s="2">
        <v>0</v>
      </c>
      <c r="M841" t="s">
        <v>31</v>
      </c>
      <c r="N841" t="s">
        <v>86</v>
      </c>
      <c r="P841">
        <v>3</v>
      </c>
      <c r="Q841" t="s">
        <v>2672</v>
      </c>
      <c r="R841" t="s">
        <v>2670</v>
      </c>
      <c r="S841" t="s">
        <v>2673</v>
      </c>
    </row>
    <row r="842" spans="1:19" x14ac:dyDescent="0.25">
      <c r="A842" t="s">
        <v>2258</v>
      </c>
      <c r="B842" t="s">
        <v>2259</v>
      </c>
      <c r="C842" t="s">
        <v>78</v>
      </c>
      <c r="D842" t="s">
        <v>79</v>
      </c>
      <c r="E842" t="s">
        <v>54</v>
      </c>
      <c r="F842" t="s">
        <v>19</v>
      </c>
      <c r="G842" t="s">
        <v>98</v>
      </c>
      <c r="H842">
        <v>29</v>
      </c>
      <c r="I842" t="s">
        <v>2260</v>
      </c>
      <c r="J842">
        <v>2018</v>
      </c>
      <c r="K842" t="s">
        <v>3510</v>
      </c>
      <c r="L842" s="2">
        <v>0</v>
      </c>
      <c r="M842" t="s">
        <v>106</v>
      </c>
      <c r="N842" t="s">
        <v>268</v>
      </c>
      <c r="P842">
        <v>6</v>
      </c>
      <c r="Q842" t="s">
        <v>2672</v>
      </c>
      <c r="R842" t="s">
        <v>2670</v>
      </c>
      <c r="S842" t="s">
        <v>2673</v>
      </c>
    </row>
    <row r="843" spans="1:19" x14ac:dyDescent="0.25">
      <c r="A843" t="s">
        <v>2261</v>
      </c>
      <c r="B843" t="s">
        <v>2262</v>
      </c>
      <c r="C843" t="s">
        <v>58</v>
      </c>
      <c r="D843" t="s">
        <v>75</v>
      </c>
      <c r="E843" t="s">
        <v>37</v>
      </c>
      <c r="F843" t="s">
        <v>19</v>
      </c>
      <c r="G843" t="s">
        <v>20</v>
      </c>
      <c r="H843">
        <v>33</v>
      </c>
      <c r="I843" t="s">
        <v>2263</v>
      </c>
      <c r="J843">
        <v>2013</v>
      </c>
      <c r="K843" t="s">
        <v>3511</v>
      </c>
      <c r="L843" s="2">
        <v>0.06</v>
      </c>
      <c r="M843" t="s">
        <v>21</v>
      </c>
      <c r="N843" t="s">
        <v>101</v>
      </c>
      <c r="P843">
        <v>11</v>
      </c>
      <c r="Q843" t="s">
        <v>2669</v>
      </c>
      <c r="R843" t="s">
        <v>2673</v>
      </c>
      <c r="S843" t="s">
        <v>2670</v>
      </c>
    </row>
    <row r="844" spans="1:19" x14ac:dyDescent="0.25">
      <c r="A844" t="s">
        <v>2264</v>
      </c>
      <c r="B844" t="s">
        <v>2265</v>
      </c>
      <c r="C844" t="s">
        <v>252</v>
      </c>
      <c r="D844" t="s">
        <v>17</v>
      </c>
      <c r="E844" t="s">
        <v>27</v>
      </c>
      <c r="F844" t="s">
        <v>19</v>
      </c>
      <c r="G844" t="s">
        <v>29</v>
      </c>
      <c r="H844">
        <v>50</v>
      </c>
      <c r="I844" s="1">
        <v>44356</v>
      </c>
      <c r="J844">
        <v>2021</v>
      </c>
      <c r="K844" t="s">
        <v>3512</v>
      </c>
      <c r="L844" s="2">
        <v>0</v>
      </c>
      <c r="M844" t="s">
        <v>31</v>
      </c>
      <c r="N844" t="s">
        <v>86</v>
      </c>
      <c r="P844">
        <v>3</v>
      </c>
      <c r="Q844" t="s">
        <v>2672</v>
      </c>
      <c r="R844" t="s">
        <v>2670</v>
      </c>
      <c r="S844" t="s">
        <v>2670</v>
      </c>
    </row>
    <row r="845" spans="1:19" x14ac:dyDescent="0.25">
      <c r="A845" t="s">
        <v>2266</v>
      </c>
      <c r="B845" t="s">
        <v>2267</v>
      </c>
      <c r="C845" t="s">
        <v>472</v>
      </c>
      <c r="D845" t="s">
        <v>17</v>
      </c>
      <c r="E845" t="s">
        <v>37</v>
      </c>
      <c r="F845" t="s">
        <v>19</v>
      </c>
      <c r="G845" t="s">
        <v>38</v>
      </c>
      <c r="H845">
        <v>45</v>
      </c>
      <c r="I845" s="1">
        <v>42805</v>
      </c>
      <c r="J845">
        <v>2017</v>
      </c>
      <c r="K845" t="s">
        <v>3513</v>
      </c>
      <c r="L845" s="2">
        <v>0</v>
      </c>
      <c r="M845" t="s">
        <v>21</v>
      </c>
      <c r="N845" t="s">
        <v>69</v>
      </c>
      <c r="P845">
        <v>7</v>
      </c>
      <c r="Q845" t="s">
        <v>2672</v>
      </c>
      <c r="R845" t="s">
        <v>2670</v>
      </c>
      <c r="S845" t="s">
        <v>2670</v>
      </c>
    </row>
    <row r="846" spans="1:19" x14ac:dyDescent="0.25">
      <c r="A846" t="s">
        <v>1693</v>
      </c>
      <c r="B846" t="s">
        <v>2268</v>
      </c>
      <c r="C846" t="s">
        <v>58</v>
      </c>
      <c r="D846" t="s">
        <v>75</v>
      </c>
      <c r="E846" t="s">
        <v>37</v>
      </c>
      <c r="F846" t="s">
        <v>28</v>
      </c>
      <c r="G846" t="s">
        <v>98</v>
      </c>
      <c r="H846">
        <v>59</v>
      </c>
      <c r="I846" s="1">
        <v>42283</v>
      </c>
      <c r="J846">
        <v>2015</v>
      </c>
      <c r="K846" t="s">
        <v>3514</v>
      </c>
      <c r="L846" s="2">
        <v>7.0000000000000007E-2</v>
      </c>
      <c r="M846" t="s">
        <v>21</v>
      </c>
      <c r="N846" t="s">
        <v>63</v>
      </c>
      <c r="P846">
        <v>9</v>
      </c>
      <c r="Q846" t="s">
        <v>2669</v>
      </c>
      <c r="R846" t="s">
        <v>2670</v>
      </c>
      <c r="S846" t="s">
        <v>2673</v>
      </c>
    </row>
    <row r="847" spans="1:19" x14ac:dyDescent="0.25">
      <c r="A847" t="s">
        <v>2269</v>
      </c>
      <c r="B847" t="s">
        <v>2270</v>
      </c>
      <c r="C847" t="s">
        <v>91</v>
      </c>
      <c r="D847" t="s">
        <v>36</v>
      </c>
      <c r="E847" t="s">
        <v>54</v>
      </c>
      <c r="F847" t="s">
        <v>28</v>
      </c>
      <c r="G847" t="s">
        <v>98</v>
      </c>
      <c r="H847">
        <v>29</v>
      </c>
      <c r="I847" s="1">
        <v>43232</v>
      </c>
      <c r="J847">
        <v>2018</v>
      </c>
      <c r="K847" t="s">
        <v>3515</v>
      </c>
      <c r="L847" s="2">
        <v>0.3</v>
      </c>
      <c r="M847" t="s">
        <v>21</v>
      </c>
      <c r="N847" t="s">
        <v>69</v>
      </c>
      <c r="P847">
        <v>5</v>
      </c>
      <c r="Q847" t="s">
        <v>2669</v>
      </c>
      <c r="R847" t="s">
        <v>2670</v>
      </c>
      <c r="S847" t="s">
        <v>2670</v>
      </c>
    </row>
    <row r="848" spans="1:19" x14ac:dyDescent="0.25">
      <c r="A848" t="s">
        <v>2271</v>
      </c>
      <c r="B848" t="s">
        <v>2272</v>
      </c>
      <c r="C848" t="s">
        <v>16</v>
      </c>
      <c r="D848" t="s">
        <v>53</v>
      </c>
      <c r="E848" t="s">
        <v>54</v>
      </c>
      <c r="F848" t="s">
        <v>19</v>
      </c>
      <c r="G848" t="s">
        <v>98</v>
      </c>
      <c r="H848">
        <v>52</v>
      </c>
      <c r="I848" s="1">
        <v>38847</v>
      </c>
      <c r="J848">
        <v>2006</v>
      </c>
      <c r="K848" t="s">
        <v>3516</v>
      </c>
      <c r="L848" s="2">
        <v>0.11</v>
      </c>
      <c r="M848" t="s">
        <v>106</v>
      </c>
      <c r="N848" t="s">
        <v>113</v>
      </c>
      <c r="O848" t="s">
        <v>2273</v>
      </c>
      <c r="P848">
        <v>12</v>
      </c>
      <c r="Q848" t="s">
        <v>2669</v>
      </c>
      <c r="R848" t="s">
        <v>2673</v>
      </c>
      <c r="S848" t="s">
        <v>2670</v>
      </c>
    </row>
    <row r="849" spans="1:19" x14ac:dyDescent="0.25">
      <c r="A849" t="s">
        <v>359</v>
      </c>
      <c r="B849" t="s">
        <v>2274</v>
      </c>
      <c r="C849" t="s">
        <v>220</v>
      </c>
      <c r="D849" t="s">
        <v>75</v>
      </c>
      <c r="E849" t="s">
        <v>37</v>
      </c>
      <c r="F849" t="s">
        <v>28</v>
      </c>
      <c r="G849" t="s">
        <v>29</v>
      </c>
      <c r="H849">
        <v>58</v>
      </c>
      <c r="I849" t="s">
        <v>2275</v>
      </c>
      <c r="J849">
        <v>2014</v>
      </c>
      <c r="K849" t="s">
        <v>3517</v>
      </c>
      <c r="L849" s="2">
        <v>0</v>
      </c>
      <c r="M849" t="s">
        <v>31</v>
      </c>
      <c r="N849" t="s">
        <v>32</v>
      </c>
      <c r="P849">
        <v>10</v>
      </c>
      <c r="Q849" t="s">
        <v>2680</v>
      </c>
      <c r="R849" t="s">
        <v>2670</v>
      </c>
      <c r="S849" t="s">
        <v>2670</v>
      </c>
    </row>
    <row r="850" spans="1:19" x14ac:dyDescent="0.25">
      <c r="A850" t="s">
        <v>1936</v>
      </c>
      <c r="B850" t="s">
        <v>2276</v>
      </c>
      <c r="C850" t="s">
        <v>47</v>
      </c>
      <c r="D850" t="s">
        <v>67</v>
      </c>
      <c r="E850" t="s">
        <v>37</v>
      </c>
      <c r="F850" t="s">
        <v>28</v>
      </c>
      <c r="G850" t="s">
        <v>98</v>
      </c>
      <c r="H850">
        <v>62</v>
      </c>
      <c r="I850" t="s">
        <v>2277</v>
      </c>
      <c r="J850">
        <v>2011</v>
      </c>
      <c r="K850" t="s">
        <v>3518</v>
      </c>
      <c r="L850" s="2">
        <v>0</v>
      </c>
      <c r="M850" t="s">
        <v>21</v>
      </c>
      <c r="N850" t="s">
        <v>49</v>
      </c>
      <c r="P850">
        <v>13</v>
      </c>
      <c r="Q850" t="s">
        <v>2672</v>
      </c>
      <c r="R850" t="s">
        <v>2673</v>
      </c>
      <c r="S850" t="s">
        <v>2670</v>
      </c>
    </row>
    <row r="851" spans="1:19" x14ac:dyDescent="0.25">
      <c r="A851" t="s">
        <v>2278</v>
      </c>
      <c r="B851" t="s">
        <v>2279</v>
      </c>
      <c r="C851" t="s">
        <v>35</v>
      </c>
      <c r="D851" t="s">
        <v>53</v>
      </c>
      <c r="E851" t="s">
        <v>54</v>
      </c>
      <c r="F851" t="s">
        <v>28</v>
      </c>
      <c r="G851" t="s">
        <v>29</v>
      </c>
      <c r="H851">
        <v>31</v>
      </c>
      <c r="I851" t="s">
        <v>2280</v>
      </c>
      <c r="J851">
        <v>2015</v>
      </c>
      <c r="K851" t="s">
        <v>3519</v>
      </c>
      <c r="L851" s="2">
        <v>0.16</v>
      </c>
      <c r="M851" t="s">
        <v>21</v>
      </c>
      <c r="N851" t="s">
        <v>101</v>
      </c>
      <c r="P851">
        <v>9</v>
      </c>
      <c r="Q851" t="s">
        <v>2669</v>
      </c>
      <c r="R851" t="s">
        <v>2670</v>
      </c>
      <c r="S851" t="s">
        <v>2673</v>
      </c>
    </row>
    <row r="852" spans="1:19" x14ac:dyDescent="0.25">
      <c r="A852" t="s">
        <v>2281</v>
      </c>
      <c r="B852" t="s">
        <v>2282</v>
      </c>
      <c r="C852" t="s">
        <v>91</v>
      </c>
      <c r="D852" t="s">
        <v>17</v>
      </c>
      <c r="E852" t="s">
        <v>18</v>
      </c>
      <c r="F852" t="s">
        <v>28</v>
      </c>
      <c r="G852" t="s">
        <v>98</v>
      </c>
      <c r="H852">
        <v>42</v>
      </c>
      <c r="I852" t="s">
        <v>2253</v>
      </c>
      <c r="J852">
        <v>2010</v>
      </c>
      <c r="K852" t="s">
        <v>3520</v>
      </c>
      <c r="L852" s="2">
        <v>0.32</v>
      </c>
      <c r="M852" t="s">
        <v>106</v>
      </c>
      <c r="N852" t="s">
        <v>107</v>
      </c>
      <c r="P852">
        <v>14</v>
      </c>
      <c r="Q852" t="s">
        <v>2669</v>
      </c>
      <c r="R852" t="s">
        <v>2673</v>
      </c>
      <c r="S852" t="s">
        <v>2670</v>
      </c>
    </row>
    <row r="853" spans="1:19" x14ac:dyDescent="0.25">
      <c r="A853" t="s">
        <v>2283</v>
      </c>
      <c r="B853" t="s">
        <v>2284</v>
      </c>
      <c r="C853" t="s">
        <v>220</v>
      </c>
      <c r="D853" t="s">
        <v>75</v>
      </c>
      <c r="E853" t="s">
        <v>18</v>
      </c>
      <c r="F853" t="s">
        <v>19</v>
      </c>
      <c r="G853" t="s">
        <v>38</v>
      </c>
      <c r="H853">
        <v>56</v>
      </c>
      <c r="I853" t="s">
        <v>2285</v>
      </c>
      <c r="J853">
        <v>2009</v>
      </c>
      <c r="K853" t="s">
        <v>3521</v>
      </c>
      <c r="L853" s="2">
        <v>0</v>
      </c>
      <c r="M853" t="s">
        <v>21</v>
      </c>
      <c r="N853" t="s">
        <v>49</v>
      </c>
      <c r="P853">
        <v>15</v>
      </c>
      <c r="Q853" t="s">
        <v>2672</v>
      </c>
      <c r="R853" t="s">
        <v>2673</v>
      </c>
      <c r="S853" t="s">
        <v>2673</v>
      </c>
    </row>
    <row r="854" spans="1:19" x14ac:dyDescent="0.25">
      <c r="A854" t="s">
        <v>2286</v>
      </c>
      <c r="B854" t="s">
        <v>2287</v>
      </c>
      <c r="C854" t="s">
        <v>216</v>
      </c>
      <c r="D854" t="s">
        <v>79</v>
      </c>
      <c r="E854" t="s">
        <v>37</v>
      </c>
      <c r="F854" t="s">
        <v>28</v>
      </c>
      <c r="G854" t="s">
        <v>38</v>
      </c>
      <c r="H854">
        <v>54</v>
      </c>
      <c r="I854" s="1">
        <v>40310</v>
      </c>
      <c r="J854">
        <v>2010</v>
      </c>
      <c r="K854" t="s">
        <v>3522</v>
      </c>
      <c r="L854" s="2">
        <v>0</v>
      </c>
      <c r="M854" t="s">
        <v>21</v>
      </c>
      <c r="N854" t="s">
        <v>22</v>
      </c>
      <c r="P854">
        <v>13</v>
      </c>
      <c r="Q854" t="s">
        <v>2669</v>
      </c>
      <c r="R854" t="s">
        <v>2673</v>
      </c>
      <c r="S854" t="s">
        <v>2670</v>
      </c>
    </row>
    <row r="855" spans="1:19" x14ac:dyDescent="0.25">
      <c r="A855" t="s">
        <v>2288</v>
      </c>
      <c r="B855" t="s">
        <v>2289</v>
      </c>
      <c r="C855" t="s">
        <v>52</v>
      </c>
      <c r="D855" t="s">
        <v>53</v>
      </c>
      <c r="E855" t="s">
        <v>18</v>
      </c>
      <c r="F855" t="s">
        <v>19</v>
      </c>
      <c r="G855" t="s">
        <v>29</v>
      </c>
      <c r="H855">
        <v>54</v>
      </c>
      <c r="I855" t="s">
        <v>2290</v>
      </c>
      <c r="J855">
        <v>2021</v>
      </c>
      <c r="K855" t="s">
        <v>3523</v>
      </c>
      <c r="L855" s="2">
        <v>0</v>
      </c>
      <c r="M855" t="s">
        <v>31</v>
      </c>
      <c r="N855" t="s">
        <v>32</v>
      </c>
      <c r="P855">
        <v>3</v>
      </c>
      <c r="Q855" t="s">
        <v>2672</v>
      </c>
      <c r="R855" t="s">
        <v>2670</v>
      </c>
      <c r="S855" t="s">
        <v>2673</v>
      </c>
    </row>
    <row r="856" spans="1:19" x14ac:dyDescent="0.25">
      <c r="A856" t="s">
        <v>536</v>
      </c>
      <c r="B856" t="s">
        <v>2291</v>
      </c>
      <c r="C856" t="s">
        <v>61</v>
      </c>
      <c r="D856" t="s">
        <v>53</v>
      </c>
      <c r="E856" t="s">
        <v>27</v>
      </c>
      <c r="F856" t="s">
        <v>28</v>
      </c>
      <c r="G856" t="s">
        <v>98</v>
      </c>
      <c r="H856">
        <v>26</v>
      </c>
      <c r="I856" s="1">
        <v>44230</v>
      </c>
      <c r="J856">
        <v>2021</v>
      </c>
      <c r="K856" t="s">
        <v>3524</v>
      </c>
      <c r="L856" s="2">
        <v>0</v>
      </c>
      <c r="M856" t="s">
        <v>106</v>
      </c>
      <c r="N856" t="s">
        <v>113</v>
      </c>
      <c r="P856">
        <v>3</v>
      </c>
      <c r="Q856" t="s">
        <v>2680</v>
      </c>
      <c r="R856" t="s">
        <v>2670</v>
      </c>
      <c r="S856" t="s">
        <v>2673</v>
      </c>
    </row>
    <row r="857" spans="1:19" x14ac:dyDescent="0.25">
      <c r="A857" t="s">
        <v>2292</v>
      </c>
      <c r="B857" t="s">
        <v>2293</v>
      </c>
      <c r="C857" t="s">
        <v>35</v>
      </c>
      <c r="D857" t="s">
        <v>92</v>
      </c>
      <c r="E857" t="s">
        <v>54</v>
      </c>
      <c r="F857" t="s">
        <v>28</v>
      </c>
      <c r="G857" t="s">
        <v>29</v>
      </c>
      <c r="H857">
        <v>49</v>
      </c>
      <c r="I857" t="s">
        <v>2294</v>
      </c>
      <c r="J857">
        <v>2014</v>
      </c>
      <c r="K857" t="s">
        <v>3525</v>
      </c>
      <c r="L857" s="2">
        <v>0.25</v>
      </c>
      <c r="M857" t="s">
        <v>31</v>
      </c>
      <c r="N857" t="s">
        <v>86</v>
      </c>
      <c r="P857">
        <v>10</v>
      </c>
      <c r="Q857" t="s">
        <v>2669</v>
      </c>
      <c r="R857" t="s">
        <v>2670</v>
      </c>
      <c r="S857" t="s">
        <v>2673</v>
      </c>
    </row>
    <row r="858" spans="1:19" x14ac:dyDescent="0.25">
      <c r="A858" t="s">
        <v>1608</v>
      </c>
      <c r="B858" t="s">
        <v>2295</v>
      </c>
      <c r="C858" t="s">
        <v>310</v>
      </c>
      <c r="D858" t="s">
        <v>17</v>
      </c>
      <c r="E858" t="s">
        <v>37</v>
      </c>
      <c r="F858" t="s">
        <v>19</v>
      </c>
      <c r="G858" t="s">
        <v>29</v>
      </c>
      <c r="H858">
        <v>45</v>
      </c>
      <c r="I858" t="s">
        <v>2296</v>
      </c>
      <c r="J858">
        <v>2006</v>
      </c>
      <c r="K858" t="s">
        <v>3526</v>
      </c>
      <c r="L858" s="2">
        <v>0</v>
      </c>
      <c r="M858" t="s">
        <v>31</v>
      </c>
      <c r="N858" t="s">
        <v>32</v>
      </c>
      <c r="P858">
        <v>17</v>
      </c>
      <c r="Q858" t="s">
        <v>2672</v>
      </c>
      <c r="R858" t="s">
        <v>2673</v>
      </c>
      <c r="S858" t="s">
        <v>2670</v>
      </c>
    </row>
    <row r="859" spans="1:19" x14ac:dyDescent="0.25">
      <c r="A859" t="s">
        <v>2297</v>
      </c>
      <c r="B859" t="s">
        <v>2298</v>
      </c>
      <c r="C859" t="s">
        <v>16</v>
      </c>
      <c r="D859" t="s">
        <v>75</v>
      </c>
      <c r="E859" t="s">
        <v>54</v>
      </c>
      <c r="F859" t="s">
        <v>28</v>
      </c>
      <c r="G859" t="s">
        <v>29</v>
      </c>
      <c r="H859">
        <v>45</v>
      </c>
      <c r="I859" s="1">
        <v>40364</v>
      </c>
      <c r="J859">
        <v>2010</v>
      </c>
      <c r="K859" t="s">
        <v>3527</v>
      </c>
      <c r="L859" s="2">
        <v>0.12</v>
      </c>
      <c r="M859" t="s">
        <v>21</v>
      </c>
      <c r="N859" t="s">
        <v>40</v>
      </c>
      <c r="P859">
        <v>14</v>
      </c>
      <c r="Q859" t="s">
        <v>2669</v>
      </c>
      <c r="R859" t="s">
        <v>2673</v>
      </c>
      <c r="S859" t="s">
        <v>2670</v>
      </c>
    </row>
    <row r="860" spans="1:19" x14ac:dyDescent="0.25">
      <c r="A860" t="s">
        <v>2299</v>
      </c>
      <c r="B860" t="s">
        <v>2300</v>
      </c>
      <c r="C860" t="s">
        <v>568</v>
      </c>
      <c r="D860" t="s">
        <v>17</v>
      </c>
      <c r="E860" t="s">
        <v>37</v>
      </c>
      <c r="F860" t="s">
        <v>19</v>
      </c>
      <c r="G860" t="s">
        <v>38</v>
      </c>
      <c r="H860">
        <v>26</v>
      </c>
      <c r="I860" s="1">
        <v>44503</v>
      </c>
      <c r="J860">
        <v>2021</v>
      </c>
      <c r="K860" t="s">
        <v>3528</v>
      </c>
      <c r="L860" s="2">
        <v>0</v>
      </c>
      <c r="M860" t="s">
        <v>21</v>
      </c>
      <c r="N860" t="s">
        <v>69</v>
      </c>
      <c r="P860">
        <v>3</v>
      </c>
      <c r="Q860" t="s">
        <v>2672</v>
      </c>
      <c r="R860" t="s">
        <v>2670</v>
      </c>
      <c r="S860" t="s">
        <v>2670</v>
      </c>
    </row>
    <row r="861" spans="1:19" x14ac:dyDescent="0.25">
      <c r="A861" t="s">
        <v>2301</v>
      </c>
      <c r="B861" t="s">
        <v>2302</v>
      </c>
      <c r="C861" t="s">
        <v>209</v>
      </c>
      <c r="D861" t="s">
        <v>79</v>
      </c>
      <c r="E861" t="s">
        <v>18</v>
      </c>
      <c r="F861" t="s">
        <v>28</v>
      </c>
      <c r="G861" t="s">
        <v>38</v>
      </c>
      <c r="H861">
        <v>59</v>
      </c>
      <c r="I861" t="s">
        <v>2303</v>
      </c>
      <c r="J861">
        <v>1996</v>
      </c>
      <c r="K861" t="s">
        <v>3529</v>
      </c>
      <c r="L861" s="2">
        <v>0</v>
      </c>
      <c r="M861" t="s">
        <v>21</v>
      </c>
      <c r="N861" t="s">
        <v>69</v>
      </c>
      <c r="P861">
        <v>28</v>
      </c>
      <c r="Q861" t="s">
        <v>2672</v>
      </c>
      <c r="R861" t="s">
        <v>2673</v>
      </c>
      <c r="S861" t="s">
        <v>2673</v>
      </c>
    </row>
    <row r="862" spans="1:19" x14ac:dyDescent="0.25">
      <c r="A862" t="s">
        <v>2304</v>
      </c>
      <c r="B862" t="s">
        <v>2305</v>
      </c>
      <c r="C862" t="s">
        <v>58</v>
      </c>
      <c r="D862" t="s">
        <v>17</v>
      </c>
      <c r="E862" t="s">
        <v>37</v>
      </c>
      <c r="F862" t="s">
        <v>19</v>
      </c>
      <c r="G862" t="s">
        <v>38</v>
      </c>
      <c r="H862">
        <v>51</v>
      </c>
      <c r="I862" t="s">
        <v>2306</v>
      </c>
      <c r="J862">
        <v>2020</v>
      </c>
      <c r="K862" t="s">
        <v>3530</v>
      </c>
      <c r="L862" s="2">
        <v>0.09</v>
      </c>
      <c r="M862" t="s">
        <v>21</v>
      </c>
      <c r="N862" t="s">
        <v>69</v>
      </c>
      <c r="P862">
        <v>4</v>
      </c>
      <c r="Q862" t="s">
        <v>2669</v>
      </c>
      <c r="R862" t="s">
        <v>2670</v>
      </c>
      <c r="S862" t="s">
        <v>2673</v>
      </c>
    </row>
    <row r="863" spans="1:19" x14ac:dyDescent="0.25">
      <c r="A863" t="s">
        <v>2197</v>
      </c>
      <c r="B863" t="s">
        <v>2307</v>
      </c>
      <c r="C863" t="s">
        <v>16</v>
      </c>
      <c r="D863" t="s">
        <v>92</v>
      </c>
      <c r="E863" t="s">
        <v>37</v>
      </c>
      <c r="F863" t="s">
        <v>28</v>
      </c>
      <c r="G863" t="s">
        <v>38</v>
      </c>
      <c r="H863">
        <v>45</v>
      </c>
      <c r="I863" s="1">
        <v>43405</v>
      </c>
      <c r="J863">
        <v>2018</v>
      </c>
      <c r="K863" t="s">
        <v>3531</v>
      </c>
      <c r="L863" s="2">
        <v>0.15</v>
      </c>
      <c r="M863" t="s">
        <v>21</v>
      </c>
      <c r="N863" t="s">
        <v>101</v>
      </c>
      <c r="P863">
        <v>6</v>
      </c>
      <c r="Q863" t="s">
        <v>2669</v>
      </c>
      <c r="R863" t="s">
        <v>2670</v>
      </c>
      <c r="S863" t="s">
        <v>2670</v>
      </c>
    </row>
    <row r="864" spans="1:19" x14ac:dyDescent="0.25">
      <c r="A864" t="s">
        <v>2308</v>
      </c>
      <c r="B864" t="s">
        <v>2309</v>
      </c>
      <c r="C864" t="s">
        <v>35</v>
      </c>
      <c r="D864" t="s">
        <v>67</v>
      </c>
      <c r="E864" t="s">
        <v>18</v>
      </c>
      <c r="F864" t="s">
        <v>19</v>
      </c>
      <c r="G864" t="s">
        <v>38</v>
      </c>
      <c r="H864">
        <v>35</v>
      </c>
      <c r="I864" t="s">
        <v>2310</v>
      </c>
      <c r="J864">
        <v>2017</v>
      </c>
      <c r="K864" t="s">
        <v>3532</v>
      </c>
      <c r="L864" s="2">
        <v>0.27</v>
      </c>
      <c r="M864" t="s">
        <v>21</v>
      </c>
      <c r="N864" t="s">
        <v>63</v>
      </c>
      <c r="P864">
        <v>7</v>
      </c>
      <c r="Q864" t="s">
        <v>2669</v>
      </c>
      <c r="R864" t="s">
        <v>2670</v>
      </c>
      <c r="S864" t="s">
        <v>2673</v>
      </c>
    </row>
    <row r="865" spans="1:19" x14ac:dyDescent="0.25">
      <c r="A865" t="s">
        <v>2311</v>
      </c>
      <c r="B865" t="s">
        <v>2312</v>
      </c>
      <c r="C865" t="s">
        <v>91</v>
      </c>
      <c r="D865" t="s">
        <v>92</v>
      </c>
      <c r="E865" t="s">
        <v>54</v>
      </c>
      <c r="F865" t="s">
        <v>19</v>
      </c>
      <c r="G865" t="s">
        <v>98</v>
      </c>
      <c r="H865">
        <v>32</v>
      </c>
      <c r="I865" s="1">
        <v>41761</v>
      </c>
      <c r="J865">
        <v>2014</v>
      </c>
      <c r="K865" t="s">
        <v>3533</v>
      </c>
      <c r="L865" s="2">
        <v>0.34</v>
      </c>
      <c r="M865" t="s">
        <v>106</v>
      </c>
      <c r="N865" t="s">
        <v>107</v>
      </c>
      <c r="P865">
        <v>10</v>
      </c>
      <c r="Q865" t="s">
        <v>2669</v>
      </c>
      <c r="R865" t="s">
        <v>2670</v>
      </c>
      <c r="S865" t="s">
        <v>2670</v>
      </c>
    </row>
    <row r="866" spans="1:19" x14ac:dyDescent="0.25">
      <c r="A866" t="s">
        <v>2313</v>
      </c>
      <c r="B866" t="s">
        <v>2314</v>
      </c>
      <c r="C866" t="s">
        <v>16</v>
      </c>
      <c r="D866" t="s">
        <v>75</v>
      </c>
      <c r="E866" t="s">
        <v>18</v>
      </c>
      <c r="F866" t="s">
        <v>19</v>
      </c>
      <c r="G866" t="s">
        <v>29</v>
      </c>
      <c r="H866">
        <v>37</v>
      </c>
      <c r="I866" t="s">
        <v>2315</v>
      </c>
      <c r="J866">
        <v>2011</v>
      </c>
      <c r="K866" t="s">
        <v>3534</v>
      </c>
      <c r="L866" s="2">
        <v>0.11</v>
      </c>
      <c r="M866" t="s">
        <v>31</v>
      </c>
      <c r="N866" t="s">
        <v>86</v>
      </c>
      <c r="P866">
        <v>13</v>
      </c>
      <c r="Q866" t="s">
        <v>2669</v>
      </c>
      <c r="R866" t="s">
        <v>2673</v>
      </c>
      <c r="S866" t="s">
        <v>2670</v>
      </c>
    </row>
    <row r="867" spans="1:19" x14ac:dyDescent="0.25">
      <c r="A867" t="s">
        <v>2316</v>
      </c>
      <c r="B867" t="s">
        <v>2317</v>
      </c>
      <c r="C867" t="s">
        <v>592</v>
      </c>
      <c r="D867" t="s">
        <v>17</v>
      </c>
      <c r="E867" t="s">
        <v>27</v>
      </c>
      <c r="F867" t="s">
        <v>28</v>
      </c>
      <c r="G867" t="s">
        <v>29</v>
      </c>
      <c r="H867">
        <v>45</v>
      </c>
      <c r="I867" t="s">
        <v>2318</v>
      </c>
      <c r="J867">
        <v>2010</v>
      </c>
      <c r="K867" t="s">
        <v>3535</v>
      </c>
      <c r="L867" s="2">
        <v>0</v>
      </c>
      <c r="M867" t="s">
        <v>31</v>
      </c>
      <c r="N867" t="s">
        <v>153</v>
      </c>
      <c r="P867">
        <v>14</v>
      </c>
      <c r="Q867" t="s">
        <v>2672</v>
      </c>
      <c r="R867" t="s">
        <v>2673</v>
      </c>
      <c r="S867" t="s">
        <v>2670</v>
      </c>
    </row>
    <row r="868" spans="1:19" x14ac:dyDescent="0.25">
      <c r="A868" t="s">
        <v>2319</v>
      </c>
      <c r="B868" t="s">
        <v>2320</v>
      </c>
      <c r="C868" t="s">
        <v>149</v>
      </c>
      <c r="D868" t="s">
        <v>17</v>
      </c>
      <c r="E868" t="s">
        <v>37</v>
      </c>
      <c r="F868" t="s">
        <v>28</v>
      </c>
      <c r="G868" t="s">
        <v>38</v>
      </c>
      <c r="H868">
        <v>61</v>
      </c>
      <c r="I868" t="s">
        <v>2321</v>
      </c>
      <c r="J868">
        <v>2019</v>
      </c>
      <c r="K868" t="s">
        <v>3536</v>
      </c>
      <c r="L868" s="2">
        <v>0</v>
      </c>
      <c r="M868" t="s">
        <v>21</v>
      </c>
      <c r="N868" t="s">
        <v>22</v>
      </c>
      <c r="P868">
        <v>5</v>
      </c>
      <c r="Q868" t="s">
        <v>2672</v>
      </c>
      <c r="R868" t="s">
        <v>2670</v>
      </c>
      <c r="S868" t="s">
        <v>2670</v>
      </c>
    </row>
    <row r="869" spans="1:19" x14ac:dyDescent="0.25">
      <c r="A869" t="s">
        <v>2322</v>
      </c>
      <c r="B869" t="s">
        <v>2323</v>
      </c>
      <c r="C869" t="s">
        <v>141</v>
      </c>
      <c r="D869" t="s">
        <v>53</v>
      </c>
      <c r="E869" t="s">
        <v>18</v>
      </c>
      <c r="F869" t="s">
        <v>19</v>
      </c>
      <c r="G869" t="s">
        <v>29</v>
      </c>
      <c r="H869">
        <v>45</v>
      </c>
      <c r="I869" s="1">
        <v>43500</v>
      </c>
      <c r="J869">
        <v>2019</v>
      </c>
      <c r="K869" t="s">
        <v>3537</v>
      </c>
      <c r="L869" s="2">
        <v>0</v>
      </c>
      <c r="M869" t="s">
        <v>31</v>
      </c>
      <c r="N869" t="s">
        <v>129</v>
      </c>
      <c r="P869">
        <v>5</v>
      </c>
      <c r="Q869" t="s">
        <v>2672</v>
      </c>
      <c r="R869" t="s">
        <v>2670</v>
      </c>
      <c r="S869" t="s">
        <v>2673</v>
      </c>
    </row>
    <row r="870" spans="1:19" x14ac:dyDescent="0.25">
      <c r="A870" t="s">
        <v>2324</v>
      </c>
      <c r="B870" t="s">
        <v>2325</v>
      </c>
      <c r="C870" t="s">
        <v>128</v>
      </c>
      <c r="D870" t="s">
        <v>79</v>
      </c>
      <c r="E870" t="s">
        <v>18</v>
      </c>
      <c r="F870" t="s">
        <v>28</v>
      </c>
      <c r="G870" t="s">
        <v>29</v>
      </c>
      <c r="H870">
        <v>60</v>
      </c>
      <c r="I870" t="s">
        <v>2326</v>
      </c>
      <c r="J870">
        <v>2018</v>
      </c>
      <c r="K870" t="s">
        <v>3538</v>
      </c>
      <c r="L870" s="2">
        <v>0.14000000000000001</v>
      </c>
      <c r="M870" t="s">
        <v>21</v>
      </c>
      <c r="N870" t="s">
        <v>69</v>
      </c>
      <c r="O870" s="1">
        <v>44443</v>
      </c>
      <c r="P870">
        <v>3</v>
      </c>
      <c r="Q870" t="s">
        <v>2669</v>
      </c>
      <c r="R870" t="s">
        <v>2670</v>
      </c>
      <c r="S870" t="s">
        <v>2673</v>
      </c>
    </row>
    <row r="871" spans="1:19" x14ac:dyDescent="0.25">
      <c r="A871" t="s">
        <v>2327</v>
      </c>
      <c r="B871" t="s">
        <v>2328</v>
      </c>
      <c r="C871" t="s">
        <v>252</v>
      </c>
      <c r="D871" t="s">
        <v>17</v>
      </c>
      <c r="E871" t="s">
        <v>54</v>
      </c>
      <c r="F871" t="s">
        <v>28</v>
      </c>
      <c r="G871" t="s">
        <v>98</v>
      </c>
      <c r="H871">
        <v>30</v>
      </c>
      <c r="I871" s="1">
        <v>43041</v>
      </c>
      <c r="J871">
        <v>2017</v>
      </c>
      <c r="K871" t="s">
        <v>3539</v>
      </c>
      <c r="L871" s="2">
        <v>0</v>
      </c>
      <c r="M871" t="s">
        <v>21</v>
      </c>
      <c r="N871" t="s">
        <v>69</v>
      </c>
      <c r="P871">
        <v>7</v>
      </c>
      <c r="Q871" t="s">
        <v>2672</v>
      </c>
      <c r="R871" t="s">
        <v>2670</v>
      </c>
      <c r="S871" t="s">
        <v>2670</v>
      </c>
    </row>
    <row r="872" spans="1:19" x14ac:dyDescent="0.25">
      <c r="A872" t="s">
        <v>2329</v>
      </c>
      <c r="B872" t="s">
        <v>2330</v>
      </c>
      <c r="C872" t="s">
        <v>209</v>
      </c>
      <c r="D872" t="s">
        <v>79</v>
      </c>
      <c r="E872" t="s">
        <v>27</v>
      </c>
      <c r="F872" t="s">
        <v>28</v>
      </c>
      <c r="G872" t="s">
        <v>29</v>
      </c>
      <c r="H872">
        <v>64</v>
      </c>
      <c r="I872" s="1">
        <v>43527</v>
      </c>
      <c r="J872">
        <v>2019</v>
      </c>
      <c r="K872" t="s">
        <v>3540</v>
      </c>
      <c r="L872" s="2">
        <v>0</v>
      </c>
      <c r="M872" t="s">
        <v>21</v>
      </c>
      <c r="N872" t="s">
        <v>49</v>
      </c>
      <c r="P872">
        <v>5</v>
      </c>
      <c r="Q872" t="s">
        <v>2672</v>
      </c>
      <c r="R872" t="s">
        <v>2670</v>
      </c>
      <c r="S872" t="s">
        <v>2670</v>
      </c>
    </row>
    <row r="873" spans="1:19" x14ac:dyDescent="0.25">
      <c r="A873" t="s">
        <v>2331</v>
      </c>
      <c r="B873" t="s">
        <v>2332</v>
      </c>
      <c r="C873" t="s">
        <v>141</v>
      </c>
      <c r="D873" t="s">
        <v>36</v>
      </c>
      <c r="E873" t="s">
        <v>18</v>
      </c>
      <c r="F873" t="s">
        <v>19</v>
      </c>
      <c r="G873" t="s">
        <v>98</v>
      </c>
      <c r="H873">
        <v>25</v>
      </c>
      <c r="I873" s="1">
        <v>44172</v>
      </c>
      <c r="J873">
        <v>2020</v>
      </c>
      <c r="K873" t="s">
        <v>3541</v>
      </c>
      <c r="L873" s="2">
        <v>0</v>
      </c>
      <c r="M873" t="s">
        <v>106</v>
      </c>
      <c r="N873" t="s">
        <v>268</v>
      </c>
      <c r="P873">
        <v>4</v>
      </c>
      <c r="Q873" t="s">
        <v>2672</v>
      </c>
      <c r="R873" t="s">
        <v>2670</v>
      </c>
      <c r="S873" t="s">
        <v>2670</v>
      </c>
    </row>
    <row r="874" spans="1:19" x14ac:dyDescent="0.25">
      <c r="A874" t="s">
        <v>2333</v>
      </c>
      <c r="B874" t="s">
        <v>2334</v>
      </c>
      <c r="C874" t="s">
        <v>194</v>
      </c>
      <c r="D874" t="s">
        <v>75</v>
      </c>
      <c r="E874" t="s">
        <v>27</v>
      </c>
      <c r="F874" t="s">
        <v>19</v>
      </c>
      <c r="G874" t="s">
        <v>38</v>
      </c>
      <c r="H874">
        <v>61</v>
      </c>
      <c r="I874" t="s">
        <v>2335</v>
      </c>
      <c r="J874">
        <v>2011</v>
      </c>
      <c r="K874" t="s">
        <v>3542</v>
      </c>
      <c r="L874" s="2">
        <v>0</v>
      </c>
      <c r="M874" t="s">
        <v>21</v>
      </c>
      <c r="N874" t="s">
        <v>49</v>
      </c>
      <c r="P874">
        <v>13</v>
      </c>
      <c r="Q874" t="s">
        <v>2672</v>
      </c>
      <c r="R874" t="s">
        <v>2673</v>
      </c>
      <c r="S874" t="s">
        <v>2670</v>
      </c>
    </row>
    <row r="875" spans="1:19" x14ac:dyDescent="0.25">
      <c r="A875" t="s">
        <v>2336</v>
      </c>
      <c r="B875" t="s">
        <v>2337</v>
      </c>
      <c r="C875" t="s">
        <v>58</v>
      </c>
      <c r="D875" t="s">
        <v>92</v>
      </c>
      <c r="E875" t="s">
        <v>27</v>
      </c>
      <c r="F875" t="s">
        <v>19</v>
      </c>
      <c r="G875" t="s">
        <v>98</v>
      </c>
      <c r="H875">
        <v>65</v>
      </c>
      <c r="I875" s="1">
        <v>38907</v>
      </c>
      <c r="J875">
        <v>2006</v>
      </c>
      <c r="K875" t="s">
        <v>3543</v>
      </c>
      <c r="L875" s="2">
        <v>0.1</v>
      </c>
      <c r="M875" t="s">
        <v>21</v>
      </c>
      <c r="N875" t="s">
        <v>63</v>
      </c>
      <c r="P875">
        <v>18</v>
      </c>
      <c r="Q875" t="s">
        <v>2669</v>
      </c>
      <c r="R875" t="s">
        <v>2673</v>
      </c>
      <c r="S875" t="s">
        <v>2670</v>
      </c>
    </row>
    <row r="876" spans="1:19" x14ac:dyDescent="0.25">
      <c r="A876" t="s">
        <v>2338</v>
      </c>
      <c r="B876" t="s">
        <v>2339</v>
      </c>
      <c r="C876" t="s">
        <v>310</v>
      </c>
      <c r="D876" t="s">
        <v>17</v>
      </c>
      <c r="E876" t="s">
        <v>54</v>
      </c>
      <c r="F876" t="s">
        <v>28</v>
      </c>
      <c r="G876" t="s">
        <v>20</v>
      </c>
      <c r="H876">
        <v>61</v>
      </c>
      <c r="I876" t="s">
        <v>2340</v>
      </c>
      <c r="J876">
        <v>2004</v>
      </c>
      <c r="K876" t="s">
        <v>3544</v>
      </c>
      <c r="L876" s="2">
        <v>0</v>
      </c>
      <c r="M876" t="s">
        <v>21</v>
      </c>
      <c r="N876" t="s">
        <v>69</v>
      </c>
      <c r="P876">
        <v>20</v>
      </c>
      <c r="Q876" t="s">
        <v>2672</v>
      </c>
      <c r="R876" t="s">
        <v>2673</v>
      </c>
      <c r="S876" t="s">
        <v>2670</v>
      </c>
    </row>
    <row r="877" spans="1:19" x14ac:dyDescent="0.25">
      <c r="A877" t="s">
        <v>2341</v>
      </c>
      <c r="B877" t="s">
        <v>2342</v>
      </c>
      <c r="C877" t="s">
        <v>43</v>
      </c>
      <c r="D877" t="s">
        <v>17</v>
      </c>
      <c r="E877" t="s">
        <v>37</v>
      </c>
      <c r="F877" t="s">
        <v>19</v>
      </c>
      <c r="G877" t="s">
        <v>29</v>
      </c>
      <c r="H877">
        <v>48</v>
      </c>
      <c r="I877" t="s">
        <v>2343</v>
      </c>
      <c r="J877">
        <v>2014</v>
      </c>
      <c r="K877" t="s">
        <v>3545</v>
      </c>
      <c r="L877" s="2">
        <v>7.0000000000000007E-2</v>
      </c>
      <c r="M877" t="s">
        <v>31</v>
      </c>
      <c r="N877" t="s">
        <v>32</v>
      </c>
      <c r="P877">
        <v>10</v>
      </c>
      <c r="Q877" t="s">
        <v>2672</v>
      </c>
      <c r="R877" t="s">
        <v>2670</v>
      </c>
      <c r="S877" t="s">
        <v>2673</v>
      </c>
    </row>
    <row r="878" spans="1:19" x14ac:dyDescent="0.25">
      <c r="A878" t="s">
        <v>2344</v>
      </c>
      <c r="B878" t="s">
        <v>2345</v>
      </c>
      <c r="C878" t="s">
        <v>35</v>
      </c>
      <c r="D878" t="s">
        <v>53</v>
      </c>
      <c r="E878" t="s">
        <v>54</v>
      </c>
      <c r="F878" t="s">
        <v>28</v>
      </c>
      <c r="G878" t="s">
        <v>29</v>
      </c>
      <c r="H878">
        <v>58</v>
      </c>
      <c r="I878" t="s">
        <v>2346</v>
      </c>
      <c r="J878">
        <v>1992</v>
      </c>
      <c r="K878" t="s">
        <v>3546</v>
      </c>
      <c r="L878" s="2">
        <v>0.16</v>
      </c>
      <c r="M878" t="s">
        <v>31</v>
      </c>
      <c r="N878" t="s">
        <v>32</v>
      </c>
      <c r="P878">
        <v>32</v>
      </c>
      <c r="Q878" t="s">
        <v>2669</v>
      </c>
      <c r="R878" t="s">
        <v>2673</v>
      </c>
      <c r="S878" t="s">
        <v>2673</v>
      </c>
    </row>
    <row r="879" spans="1:19" x14ac:dyDescent="0.25">
      <c r="A879" t="s">
        <v>2347</v>
      </c>
      <c r="B879" t="s">
        <v>2348</v>
      </c>
      <c r="C879" t="s">
        <v>313</v>
      </c>
      <c r="D879" t="s">
        <v>17</v>
      </c>
      <c r="E879" t="s">
        <v>27</v>
      </c>
      <c r="F879" t="s">
        <v>28</v>
      </c>
      <c r="G879" t="s">
        <v>29</v>
      </c>
      <c r="H879">
        <v>34</v>
      </c>
      <c r="I879" s="1">
        <v>43384</v>
      </c>
      <c r="J879">
        <v>2018</v>
      </c>
      <c r="K879" t="s">
        <v>3547</v>
      </c>
      <c r="L879" s="2">
        <v>0</v>
      </c>
      <c r="M879" t="s">
        <v>31</v>
      </c>
      <c r="N879" t="s">
        <v>86</v>
      </c>
      <c r="P879">
        <v>6</v>
      </c>
      <c r="Q879" t="s">
        <v>2672</v>
      </c>
      <c r="R879" t="s">
        <v>2670</v>
      </c>
      <c r="S879" t="s">
        <v>2673</v>
      </c>
    </row>
    <row r="880" spans="1:19" x14ac:dyDescent="0.25">
      <c r="A880" t="s">
        <v>2349</v>
      </c>
      <c r="B880" t="s">
        <v>2350</v>
      </c>
      <c r="C880" t="s">
        <v>16</v>
      </c>
      <c r="D880" t="s">
        <v>53</v>
      </c>
      <c r="E880" t="s">
        <v>37</v>
      </c>
      <c r="F880" t="s">
        <v>19</v>
      </c>
      <c r="G880" t="s">
        <v>20</v>
      </c>
      <c r="H880">
        <v>30</v>
      </c>
      <c r="I880" t="s">
        <v>2351</v>
      </c>
      <c r="J880">
        <v>2017</v>
      </c>
      <c r="K880" t="s">
        <v>3548</v>
      </c>
      <c r="L880" s="2">
        <v>0.15</v>
      </c>
      <c r="M880" t="s">
        <v>21</v>
      </c>
      <c r="N880" t="s">
        <v>69</v>
      </c>
      <c r="P880">
        <v>7</v>
      </c>
      <c r="Q880" t="s">
        <v>2669</v>
      </c>
      <c r="R880" t="s">
        <v>2670</v>
      </c>
      <c r="S880" t="s">
        <v>2670</v>
      </c>
    </row>
    <row r="881" spans="1:19" x14ac:dyDescent="0.25">
      <c r="A881" t="s">
        <v>2352</v>
      </c>
      <c r="B881" t="s">
        <v>2353</v>
      </c>
      <c r="C881" t="s">
        <v>47</v>
      </c>
      <c r="D881" t="s">
        <v>67</v>
      </c>
      <c r="E881" t="s">
        <v>18</v>
      </c>
      <c r="F881" t="s">
        <v>28</v>
      </c>
      <c r="G881" t="s">
        <v>29</v>
      </c>
      <c r="H881">
        <v>50</v>
      </c>
      <c r="I881" t="s">
        <v>243</v>
      </c>
      <c r="J881">
        <v>2009</v>
      </c>
      <c r="K881" t="s">
        <v>3549</v>
      </c>
      <c r="L881" s="2">
        <v>0</v>
      </c>
      <c r="M881" t="s">
        <v>31</v>
      </c>
      <c r="N881" t="s">
        <v>86</v>
      </c>
      <c r="P881">
        <v>15</v>
      </c>
      <c r="Q881" t="s">
        <v>2672</v>
      </c>
      <c r="R881" t="s">
        <v>2673</v>
      </c>
      <c r="S881" t="s">
        <v>2673</v>
      </c>
    </row>
    <row r="882" spans="1:19" x14ac:dyDescent="0.25">
      <c r="A882" t="s">
        <v>2354</v>
      </c>
      <c r="B882" t="s">
        <v>2355</v>
      </c>
      <c r="C882" t="s">
        <v>47</v>
      </c>
      <c r="D882" t="s">
        <v>53</v>
      </c>
      <c r="E882" t="s">
        <v>27</v>
      </c>
      <c r="F882" t="s">
        <v>28</v>
      </c>
      <c r="G882" t="s">
        <v>98</v>
      </c>
      <c r="H882">
        <v>51</v>
      </c>
      <c r="I882" t="s">
        <v>2356</v>
      </c>
      <c r="J882">
        <v>1998</v>
      </c>
      <c r="K882" t="s">
        <v>3550</v>
      </c>
      <c r="L882" s="2">
        <v>0</v>
      </c>
      <c r="M882" t="s">
        <v>106</v>
      </c>
      <c r="N882" t="s">
        <v>113</v>
      </c>
      <c r="P882">
        <v>26</v>
      </c>
      <c r="Q882" t="s">
        <v>2672</v>
      </c>
      <c r="R882" t="s">
        <v>2673</v>
      </c>
      <c r="S882" t="s">
        <v>2670</v>
      </c>
    </row>
    <row r="883" spans="1:19" x14ac:dyDescent="0.25">
      <c r="A883" t="s">
        <v>2357</v>
      </c>
      <c r="B883" t="s">
        <v>2358</v>
      </c>
      <c r="C883" t="s">
        <v>16</v>
      </c>
      <c r="D883" t="s">
        <v>53</v>
      </c>
      <c r="E883" t="s">
        <v>18</v>
      </c>
      <c r="F883" t="s">
        <v>28</v>
      </c>
      <c r="G883" t="s">
        <v>38</v>
      </c>
      <c r="H883">
        <v>53</v>
      </c>
      <c r="I883" t="s">
        <v>2359</v>
      </c>
      <c r="J883">
        <v>2014</v>
      </c>
      <c r="K883" t="s">
        <v>3551</v>
      </c>
      <c r="L883" s="2">
        <v>0.11</v>
      </c>
      <c r="M883" t="s">
        <v>21</v>
      </c>
      <c r="N883" t="s">
        <v>63</v>
      </c>
      <c r="P883">
        <v>10</v>
      </c>
      <c r="Q883" t="s">
        <v>2669</v>
      </c>
      <c r="R883" t="s">
        <v>2670</v>
      </c>
      <c r="S883" t="s">
        <v>2670</v>
      </c>
    </row>
    <row r="884" spans="1:19" x14ac:dyDescent="0.25">
      <c r="A884" t="s">
        <v>1836</v>
      </c>
      <c r="B884" t="s">
        <v>2360</v>
      </c>
      <c r="C884" t="s">
        <v>78</v>
      </c>
      <c r="D884" t="s">
        <v>79</v>
      </c>
      <c r="E884" t="s">
        <v>54</v>
      </c>
      <c r="F884" t="s">
        <v>19</v>
      </c>
      <c r="G884" t="s">
        <v>98</v>
      </c>
      <c r="H884">
        <v>47</v>
      </c>
      <c r="I884" s="1">
        <v>43141</v>
      </c>
      <c r="J884">
        <v>2018</v>
      </c>
      <c r="K884" t="s">
        <v>3552</v>
      </c>
      <c r="L884" s="2">
        <v>0</v>
      </c>
      <c r="M884" t="s">
        <v>106</v>
      </c>
      <c r="N884" t="s">
        <v>113</v>
      </c>
      <c r="P884">
        <v>6</v>
      </c>
      <c r="Q884" t="s">
        <v>2669</v>
      </c>
      <c r="R884" t="s">
        <v>2670</v>
      </c>
      <c r="S884" t="s">
        <v>2673</v>
      </c>
    </row>
    <row r="885" spans="1:19" x14ac:dyDescent="0.25">
      <c r="A885" t="s">
        <v>2361</v>
      </c>
      <c r="B885" t="s">
        <v>2362</v>
      </c>
      <c r="C885" t="s">
        <v>35</v>
      </c>
      <c r="D885" t="s">
        <v>92</v>
      </c>
      <c r="E885" t="s">
        <v>37</v>
      </c>
      <c r="F885" t="s">
        <v>28</v>
      </c>
      <c r="G885" t="s">
        <v>38</v>
      </c>
      <c r="H885">
        <v>25</v>
      </c>
      <c r="I885" t="s">
        <v>2363</v>
      </c>
      <c r="J885">
        <v>2020</v>
      </c>
      <c r="K885" t="s">
        <v>3553</v>
      </c>
      <c r="L885" s="2">
        <v>0.26</v>
      </c>
      <c r="M885" t="s">
        <v>21</v>
      </c>
      <c r="N885" t="s">
        <v>63</v>
      </c>
      <c r="P885">
        <v>4</v>
      </c>
      <c r="Q885" t="s">
        <v>2669</v>
      </c>
      <c r="R885" t="s">
        <v>2670</v>
      </c>
      <c r="S885" t="s">
        <v>2673</v>
      </c>
    </row>
    <row r="886" spans="1:19" x14ac:dyDescent="0.25">
      <c r="A886" t="s">
        <v>2364</v>
      </c>
      <c r="B886" t="s">
        <v>2365</v>
      </c>
      <c r="C886" t="s">
        <v>91</v>
      </c>
      <c r="D886" t="s">
        <v>92</v>
      </c>
      <c r="E886" t="s">
        <v>27</v>
      </c>
      <c r="F886" t="s">
        <v>19</v>
      </c>
      <c r="G886" t="s">
        <v>98</v>
      </c>
      <c r="H886">
        <v>37</v>
      </c>
      <c r="I886" t="s">
        <v>2366</v>
      </c>
      <c r="J886">
        <v>2011</v>
      </c>
      <c r="K886" t="s">
        <v>3554</v>
      </c>
      <c r="L886" s="2">
        <v>0.36</v>
      </c>
      <c r="M886" t="s">
        <v>106</v>
      </c>
      <c r="N886" t="s">
        <v>107</v>
      </c>
      <c r="P886">
        <v>13</v>
      </c>
      <c r="Q886" t="s">
        <v>2669</v>
      </c>
      <c r="R886" t="s">
        <v>2673</v>
      </c>
      <c r="S886" t="s">
        <v>2670</v>
      </c>
    </row>
    <row r="887" spans="1:19" x14ac:dyDescent="0.25">
      <c r="A887" t="s">
        <v>2367</v>
      </c>
      <c r="B887" t="s">
        <v>2368</v>
      </c>
      <c r="C887" t="s">
        <v>35</v>
      </c>
      <c r="D887" t="s">
        <v>36</v>
      </c>
      <c r="E887" t="s">
        <v>54</v>
      </c>
      <c r="F887" t="s">
        <v>28</v>
      </c>
      <c r="G887" t="s">
        <v>38</v>
      </c>
      <c r="H887">
        <v>41</v>
      </c>
      <c r="I887" t="s">
        <v>2369</v>
      </c>
      <c r="J887">
        <v>2019</v>
      </c>
      <c r="K887" t="s">
        <v>3555</v>
      </c>
      <c r="L887" s="2">
        <v>0.23</v>
      </c>
      <c r="M887" t="s">
        <v>21</v>
      </c>
      <c r="N887" t="s">
        <v>63</v>
      </c>
      <c r="P887">
        <v>5</v>
      </c>
      <c r="Q887" t="s">
        <v>2669</v>
      </c>
      <c r="R887" t="s">
        <v>2670</v>
      </c>
      <c r="S887" t="s">
        <v>2670</v>
      </c>
    </row>
    <row r="888" spans="1:19" x14ac:dyDescent="0.25">
      <c r="A888" t="s">
        <v>2370</v>
      </c>
      <c r="B888" t="s">
        <v>2371</v>
      </c>
      <c r="C888" t="s">
        <v>310</v>
      </c>
      <c r="D888" t="s">
        <v>17</v>
      </c>
      <c r="E888" t="s">
        <v>37</v>
      </c>
      <c r="F888" t="s">
        <v>19</v>
      </c>
      <c r="G888" t="s">
        <v>98</v>
      </c>
      <c r="H888">
        <v>36</v>
      </c>
      <c r="I888" t="s">
        <v>2372</v>
      </c>
      <c r="J888">
        <v>2021</v>
      </c>
      <c r="K888" t="s">
        <v>3556</v>
      </c>
      <c r="L888" s="2">
        <v>0</v>
      </c>
      <c r="M888" t="s">
        <v>106</v>
      </c>
      <c r="N888" t="s">
        <v>113</v>
      </c>
      <c r="P888">
        <v>3</v>
      </c>
      <c r="Q888" t="s">
        <v>2672</v>
      </c>
      <c r="R888" t="s">
        <v>2670</v>
      </c>
      <c r="S888" t="s">
        <v>2670</v>
      </c>
    </row>
    <row r="889" spans="1:19" x14ac:dyDescent="0.25">
      <c r="A889" t="s">
        <v>2373</v>
      </c>
      <c r="B889" t="s">
        <v>2374</v>
      </c>
      <c r="C889" t="s">
        <v>194</v>
      </c>
      <c r="D889" t="s">
        <v>75</v>
      </c>
      <c r="E889" t="s">
        <v>37</v>
      </c>
      <c r="F889" t="s">
        <v>28</v>
      </c>
      <c r="G889" t="s">
        <v>29</v>
      </c>
      <c r="H889">
        <v>25</v>
      </c>
      <c r="I889" t="s">
        <v>2372</v>
      </c>
      <c r="J889">
        <v>2021</v>
      </c>
      <c r="K889" t="s">
        <v>3557</v>
      </c>
      <c r="L889" s="2">
        <v>0</v>
      </c>
      <c r="M889" t="s">
        <v>21</v>
      </c>
      <c r="N889" t="s">
        <v>49</v>
      </c>
      <c r="P889">
        <v>3</v>
      </c>
      <c r="Q889" t="s">
        <v>2672</v>
      </c>
      <c r="R889" t="s">
        <v>2670</v>
      </c>
      <c r="S889" t="s">
        <v>2673</v>
      </c>
    </row>
    <row r="890" spans="1:19" x14ac:dyDescent="0.25">
      <c r="A890" t="s">
        <v>2375</v>
      </c>
      <c r="B890" t="s">
        <v>2376</v>
      </c>
      <c r="C890" t="s">
        <v>416</v>
      </c>
      <c r="D890" t="s">
        <v>17</v>
      </c>
      <c r="E890" t="s">
        <v>18</v>
      </c>
      <c r="F890" t="s">
        <v>19</v>
      </c>
      <c r="G890" t="s">
        <v>38</v>
      </c>
      <c r="H890">
        <v>52</v>
      </c>
      <c r="I890" t="s">
        <v>2377</v>
      </c>
      <c r="J890">
        <v>2005</v>
      </c>
      <c r="K890" t="s">
        <v>3558</v>
      </c>
      <c r="L890" s="2">
        <v>0</v>
      </c>
      <c r="M890" t="s">
        <v>21</v>
      </c>
      <c r="N890" t="s">
        <v>40</v>
      </c>
      <c r="P890">
        <v>19</v>
      </c>
      <c r="Q890" t="s">
        <v>2680</v>
      </c>
      <c r="R890" t="s">
        <v>2673</v>
      </c>
      <c r="S890" t="s">
        <v>2670</v>
      </c>
    </row>
    <row r="891" spans="1:19" x14ac:dyDescent="0.25">
      <c r="A891" t="s">
        <v>1540</v>
      </c>
      <c r="B891" t="s">
        <v>2378</v>
      </c>
      <c r="C891" t="s">
        <v>35</v>
      </c>
      <c r="D891" t="s">
        <v>92</v>
      </c>
      <c r="E891" t="s">
        <v>18</v>
      </c>
      <c r="F891" t="s">
        <v>28</v>
      </c>
      <c r="G891" t="s">
        <v>38</v>
      </c>
      <c r="H891">
        <v>48</v>
      </c>
      <c r="I891" s="1">
        <v>39302</v>
      </c>
      <c r="J891">
        <v>2007</v>
      </c>
      <c r="K891" t="s">
        <v>3559</v>
      </c>
      <c r="L891" s="2">
        <v>0.25</v>
      </c>
      <c r="M891" t="s">
        <v>21</v>
      </c>
      <c r="N891" t="s">
        <v>49</v>
      </c>
      <c r="P891">
        <v>17</v>
      </c>
      <c r="Q891" t="s">
        <v>2669</v>
      </c>
      <c r="R891" t="s">
        <v>2673</v>
      </c>
      <c r="S891" t="s">
        <v>2670</v>
      </c>
    </row>
    <row r="892" spans="1:19" x14ac:dyDescent="0.25">
      <c r="A892" t="s">
        <v>2379</v>
      </c>
      <c r="B892" t="s">
        <v>2380</v>
      </c>
      <c r="C892" t="s">
        <v>58</v>
      </c>
      <c r="D892" t="s">
        <v>53</v>
      </c>
      <c r="E892" t="s">
        <v>18</v>
      </c>
      <c r="F892" t="s">
        <v>28</v>
      </c>
      <c r="G892" t="s">
        <v>29</v>
      </c>
      <c r="H892">
        <v>49</v>
      </c>
      <c r="I892" s="1">
        <v>41190</v>
      </c>
      <c r="J892">
        <v>2012</v>
      </c>
      <c r="K892" t="s">
        <v>3560</v>
      </c>
      <c r="L892" s="2">
        <v>7.0000000000000007E-2</v>
      </c>
      <c r="M892" t="s">
        <v>31</v>
      </c>
      <c r="N892" t="s">
        <v>129</v>
      </c>
      <c r="O892" s="1">
        <v>43923</v>
      </c>
      <c r="P892">
        <v>7</v>
      </c>
      <c r="Q892" t="s">
        <v>2669</v>
      </c>
      <c r="R892" t="s">
        <v>2670</v>
      </c>
      <c r="S892" t="s">
        <v>2670</v>
      </c>
    </row>
    <row r="893" spans="1:19" x14ac:dyDescent="0.25">
      <c r="A893" t="s">
        <v>2381</v>
      </c>
      <c r="B893" t="s">
        <v>2382</v>
      </c>
      <c r="C893" t="s">
        <v>220</v>
      </c>
      <c r="D893" t="s">
        <v>75</v>
      </c>
      <c r="E893" t="s">
        <v>18</v>
      </c>
      <c r="F893" t="s">
        <v>19</v>
      </c>
      <c r="G893" t="s">
        <v>98</v>
      </c>
      <c r="H893">
        <v>62</v>
      </c>
      <c r="I893" t="s">
        <v>2383</v>
      </c>
      <c r="J893">
        <v>2014</v>
      </c>
      <c r="K893" t="s">
        <v>3561</v>
      </c>
      <c r="L893" s="2">
        <v>0</v>
      </c>
      <c r="M893" t="s">
        <v>106</v>
      </c>
      <c r="N893" t="s">
        <v>268</v>
      </c>
      <c r="P893">
        <v>10</v>
      </c>
      <c r="Q893" t="s">
        <v>2680</v>
      </c>
      <c r="R893" t="s">
        <v>2670</v>
      </c>
      <c r="S893" t="s">
        <v>2673</v>
      </c>
    </row>
    <row r="894" spans="1:19" x14ac:dyDescent="0.25">
      <c r="A894" t="s">
        <v>2384</v>
      </c>
      <c r="B894" t="s">
        <v>2385</v>
      </c>
      <c r="C894" t="s">
        <v>624</v>
      </c>
      <c r="D894" t="s">
        <v>17</v>
      </c>
      <c r="E894" t="s">
        <v>27</v>
      </c>
      <c r="F894" t="s">
        <v>19</v>
      </c>
      <c r="G894" t="s">
        <v>38</v>
      </c>
      <c r="H894">
        <v>36</v>
      </c>
      <c r="I894" t="s">
        <v>2386</v>
      </c>
      <c r="J894">
        <v>2010</v>
      </c>
      <c r="K894" t="s">
        <v>3562</v>
      </c>
      <c r="L894" s="2">
        <v>0</v>
      </c>
      <c r="M894" t="s">
        <v>21</v>
      </c>
      <c r="N894" t="s">
        <v>49</v>
      </c>
      <c r="P894">
        <v>14</v>
      </c>
      <c r="Q894" t="s">
        <v>2672</v>
      </c>
      <c r="R894" t="s">
        <v>2673</v>
      </c>
      <c r="S894" t="s">
        <v>2673</v>
      </c>
    </row>
    <row r="895" spans="1:19" x14ac:dyDescent="0.25">
      <c r="A895" t="s">
        <v>522</v>
      </c>
      <c r="B895" t="s">
        <v>2089</v>
      </c>
      <c r="C895" t="s">
        <v>378</v>
      </c>
      <c r="D895" t="s">
        <v>17</v>
      </c>
      <c r="E895" t="s">
        <v>18</v>
      </c>
      <c r="F895" t="s">
        <v>28</v>
      </c>
      <c r="G895" t="s">
        <v>29</v>
      </c>
      <c r="H895">
        <v>55</v>
      </c>
      <c r="I895" s="1">
        <v>42624</v>
      </c>
      <c r="J895">
        <v>2016</v>
      </c>
      <c r="K895" t="s">
        <v>3563</v>
      </c>
      <c r="L895" s="2">
        <v>0</v>
      </c>
      <c r="M895" t="s">
        <v>31</v>
      </c>
      <c r="N895" t="s">
        <v>32</v>
      </c>
      <c r="P895">
        <v>8</v>
      </c>
      <c r="Q895" t="s">
        <v>2672</v>
      </c>
      <c r="R895" t="s">
        <v>2670</v>
      </c>
      <c r="S895" t="s">
        <v>2670</v>
      </c>
    </row>
    <row r="896" spans="1:19" x14ac:dyDescent="0.25">
      <c r="A896" t="s">
        <v>2387</v>
      </c>
      <c r="B896" t="s">
        <v>2388</v>
      </c>
      <c r="C896" t="s">
        <v>220</v>
      </c>
      <c r="D896" t="s">
        <v>75</v>
      </c>
      <c r="E896" t="s">
        <v>37</v>
      </c>
      <c r="F896" t="s">
        <v>19</v>
      </c>
      <c r="G896" t="s">
        <v>29</v>
      </c>
      <c r="H896">
        <v>31</v>
      </c>
      <c r="I896" s="1">
        <v>43437</v>
      </c>
      <c r="J896">
        <v>2018</v>
      </c>
      <c r="K896" t="s">
        <v>3564</v>
      </c>
      <c r="L896" s="2">
        <v>0</v>
      </c>
      <c r="M896" t="s">
        <v>21</v>
      </c>
      <c r="N896" t="s">
        <v>22</v>
      </c>
      <c r="P896">
        <v>6</v>
      </c>
      <c r="Q896" t="s">
        <v>2680</v>
      </c>
      <c r="R896" t="s">
        <v>2670</v>
      </c>
      <c r="S896" t="s">
        <v>2670</v>
      </c>
    </row>
    <row r="897" spans="1:19" x14ac:dyDescent="0.25">
      <c r="A897" t="s">
        <v>2389</v>
      </c>
      <c r="B897" t="s">
        <v>2390</v>
      </c>
      <c r="C897" t="s">
        <v>220</v>
      </c>
      <c r="D897" t="s">
        <v>75</v>
      </c>
      <c r="E897" t="s">
        <v>37</v>
      </c>
      <c r="F897" t="s">
        <v>19</v>
      </c>
      <c r="G897" t="s">
        <v>29</v>
      </c>
      <c r="H897">
        <v>53</v>
      </c>
      <c r="I897" s="1">
        <v>42925</v>
      </c>
      <c r="J897">
        <v>2017</v>
      </c>
      <c r="K897" t="s">
        <v>3565</v>
      </c>
      <c r="L897" s="2">
        <v>0</v>
      </c>
      <c r="M897" t="s">
        <v>21</v>
      </c>
      <c r="N897" t="s">
        <v>101</v>
      </c>
      <c r="O897" t="s">
        <v>2391</v>
      </c>
      <c r="P897">
        <v>0</v>
      </c>
      <c r="Q897" t="s">
        <v>2680</v>
      </c>
      <c r="R897" t="s">
        <v>2670</v>
      </c>
      <c r="S897" t="s">
        <v>2673</v>
      </c>
    </row>
    <row r="898" spans="1:19" x14ac:dyDescent="0.25">
      <c r="A898" t="s">
        <v>2392</v>
      </c>
      <c r="B898" t="s">
        <v>2393</v>
      </c>
      <c r="C898" t="s">
        <v>16</v>
      </c>
      <c r="D898" t="s">
        <v>75</v>
      </c>
      <c r="E898" t="s">
        <v>37</v>
      </c>
      <c r="F898" t="s">
        <v>28</v>
      </c>
      <c r="G898" t="s">
        <v>29</v>
      </c>
      <c r="H898">
        <v>27</v>
      </c>
      <c r="I898" t="s">
        <v>1708</v>
      </c>
      <c r="J898">
        <v>2021</v>
      </c>
      <c r="K898" t="s">
        <v>3566</v>
      </c>
      <c r="L898" s="2">
        <v>0.11</v>
      </c>
      <c r="M898" t="s">
        <v>21</v>
      </c>
      <c r="N898" t="s">
        <v>49</v>
      </c>
      <c r="P898">
        <v>3</v>
      </c>
      <c r="Q898" t="s">
        <v>2669</v>
      </c>
      <c r="R898" t="s">
        <v>2670</v>
      </c>
      <c r="S898" t="s">
        <v>2670</v>
      </c>
    </row>
    <row r="899" spans="1:19" x14ac:dyDescent="0.25">
      <c r="A899" t="s">
        <v>2394</v>
      </c>
      <c r="B899" t="s">
        <v>2395</v>
      </c>
      <c r="C899" t="s">
        <v>472</v>
      </c>
      <c r="D899" t="s">
        <v>17</v>
      </c>
      <c r="E899" t="s">
        <v>37</v>
      </c>
      <c r="F899" t="s">
        <v>19</v>
      </c>
      <c r="G899" t="s">
        <v>29</v>
      </c>
      <c r="H899">
        <v>39</v>
      </c>
      <c r="I899" t="s">
        <v>2396</v>
      </c>
      <c r="J899">
        <v>2020</v>
      </c>
      <c r="K899" t="s">
        <v>3567</v>
      </c>
      <c r="L899" s="2">
        <v>0</v>
      </c>
      <c r="M899" t="s">
        <v>21</v>
      </c>
      <c r="N899" t="s">
        <v>63</v>
      </c>
      <c r="P899">
        <v>4</v>
      </c>
      <c r="Q899" t="s">
        <v>2672</v>
      </c>
      <c r="R899" t="s">
        <v>2670</v>
      </c>
      <c r="S899" t="s">
        <v>2670</v>
      </c>
    </row>
    <row r="900" spans="1:19" x14ac:dyDescent="0.25">
      <c r="A900" t="s">
        <v>2397</v>
      </c>
      <c r="B900" t="s">
        <v>2398</v>
      </c>
      <c r="C900" t="s">
        <v>47</v>
      </c>
      <c r="D900" t="s">
        <v>92</v>
      </c>
      <c r="E900" t="s">
        <v>37</v>
      </c>
      <c r="F900" t="s">
        <v>28</v>
      </c>
      <c r="G900" t="s">
        <v>29</v>
      </c>
      <c r="H900">
        <v>55</v>
      </c>
      <c r="I900" s="1">
        <v>39028</v>
      </c>
      <c r="J900">
        <v>2006</v>
      </c>
      <c r="K900" t="s">
        <v>3568</v>
      </c>
      <c r="L900" s="2">
        <v>0</v>
      </c>
      <c r="M900" t="s">
        <v>31</v>
      </c>
      <c r="N900" t="s">
        <v>32</v>
      </c>
      <c r="P900">
        <v>18</v>
      </c>
      <c r="Q900" t="s">
        <v>2672</v>
      </c>
      <c r="R900" t="s">
        <v>2673</v>
      </c>
      <c r="S900" t="s">
        <v>2670</v>
      </c>
    </row>
    <row r="901" spans="1:19" x14ac:dyDescent="0.25">
      <c r="A901" t="s">
        <v>2392</v>
      </c>
      <c r="B901" t="s">
        <v>2399</v>
      </c>
      <c r="C901" t="s">
        <v>194</v>
      </c>
      <c r="D901" t="s">
        <v>75</v>
      </c>
      <c r="E901" t="s">
        <v>54</v>
      </c>
      <c r="F901" t="s">
        <v>19</v>
      </c>
      <c r="G901" t="s">
        <v>29</v>
      </c>
      <c r="H901">
        <v>44</v>
      </c>
      <c r="I901" t="s">
        <v>2400</v>
      </c>
      <c r="J901">
        <v>2006</v>
      </c>
      <c r="K901" t="s">
        <v>3569</v>
      </c>
      <c r="L901" s="2">
        <v>0</v>
      </c>
      <c r="M901" t="s">
        <v>21</v>
      </c>
      <c r="N901" t="s">
        <v>63</v>
      </c>
      <c r="P901">
        <v>18</v>
      </c>
      <c r="Q901" t="s">
        <v>2672</v>
      </c>
      <c r="R901" t="s">
        <v>2673</v>
      </c>
      <c r="S901" t="s">
        <v>2670</v>
      </c>
    </row>
    <row r="902" spans="1:19" x14ac:dyDescent="0.25">
      <c r="A902" t="s">
        <v>2401</v>
      </c>
      <c r="B902" t="s">
        <v>2402</v>
      </c>
      <c r="C902" t="s">
        <v>91</v>
      </c>
      <c r="D902" t="s">
        <v>53</v>
      </c>
      <c r="E902" t="s">
        <v>54</v>
      </c>
      <c r="F902" t="s">
        <v>28</v>
      </c>
      <c r="G902" t="s">
        <v>98</v>
      </c>
      <c r="H902">
        <v>48</v>
      </c>
      <c r="I902" t="s">
        <v>2403</v>
      </c>
      <c r="J902">
        <v>2000</v>
      </c>
      <c r="K902" t="s">
        <v>3570</v>
      </c>
      <c r="L902" s="2">
        <v>0.3</v>
      </c>
      <c r="M902" t="s">
        <v>21</v>
      </c>
      <c r="N902" t="s">
        <v>40</v>
      </c>
      <c r="P902">
        <v>24</v>
      </c>
      <c r="Q902" t="s">
        <v>2669</v>
      </c>
      <c r="R902" t="s">
        <v>2673</v>
      </c>
      <c r="S902" t="s">
        <v>2670</v>
      </c>
    </row>
    <row r="903" spans="1:19" x14ac:dyDescent="0.25">
      <c r="A903" t="s">
        <v>2404</v>
      </c>
      <c r="B903" t="s">
        <v>2405</v>
      </c>
      <c r="C903" t="s">
        <v>220</v>
      </c>
      <c r="D903" t="s">
        <v>75</v>
      </c>
      <c r="E903" t="s">
        <v>18</v>
      </c>
      <c r="F903" t="s">
        <v>28</v>
      </c>
      <c r="G903" t="s">
        <v>20</v>
      </c>
      <c r="H903">
        <v>48</v>
      </c>
      <c r="I903" t="s">
        <v>2406</v>
      </c>
      <c r="J903">
        <v>2020</v>
      </c>
      <c r="K903" t="s">
        <v>3571</v>
      </c>
      <c r="L903" s="2">
        <v>0</v>
      </c>
      <c r="M903" t="s">
        <v>21</v>
      </c>
      <c r="N903" t="s">
        <v>49</v>
      </c>
      <c r="P903">
        <v>4</v>
      </c>
      <c r="Q903" t="s">
        <v>2672</v>
      </c>
      <c r="R903" t="s">
        <v>2670</v>
      </c>
      <c r="S903" t="s">
        <v>2673</v>
      </c>
    </row>
    <row r="904" spans="1:19" x14ac:dyDescent="0.25">
      <c r="A904" t="s">
        <v>2407</v>
      </c>
      <c r="B904" t="s">
        <v>2408</v>
      </c>
      <c r="C904" t="s">
        <v>61</v>
      </c>
      <c r="D904" t="s">
        <v>53</v>
      </c>
      <c r="E904" t="s">
        <v>27</v>
      </c>
      <c r="F904" t="s">
        <v>28</v>
      </c>
      <c r="G904" t="s">
        <v>38</v>
      </c>
      <c r="H904">
        <v>54</v>
      </c>
      <c r="I904" t="s">
        <v>2409</v>
      </c>
      <c r="J904">
        <v>1998</v>
      </c>
      <c r="K904" t="s">
        <v>3572</v>
      </c>
      <c r="L904" s="2">
        <v>0</v>
      </c>
      <c r="M904" t="s">
        <v>21</v>
      </c>
      <c r="N904" t="s">
        <v>22</v>
      </c>
      <c r="P904">
        <v>26</v>
      </c>
      <c r="Q904" t="s">
        <v>2672</v>
      </c>
      <c r="R904" t="s">
        <v>2673</v>
      </c>
      <c r="S904" t="s">
        <v>2673</v>
      </c>
    </row>
    <row r="905" spans="1:19" x14ac:dyDescent="0.25">
      <c r="A905" t="s">
        <v>706</v>
      </c>
      <c r="B905" t="s">
        <v>1037</v>
      </c>
      <c r="C905" t="s">
        <v>16</v>
      </c>
      <c r="D905" t="s">
        <v>36</v>
      </c>
      <c r="E905" t="s">
        <v>27</v>
      </c>
      <c r="F905" t="s">
        <v>19</v>
      </c>
      <c r="G905" t="s">
        <v>29</v>
      </c>
      <c r="H905">
        <v>42</v>
      </c>
      <c r="I905" t="s">
        <v>2410</v>
      </c>
      <c r="J905">
        <v>2011</v>
      </c>
      <c r="K905" t="s">
        <v>3573</v>
      </c>
      <c r="L905" s="2">
        <v>0.12</v>
      </c>
      <c r="M905" t="s">
        <v>31</v>
      </c>
      <c r="N905" t="s">
        <v>129</v>
      </c>
      <c r="P905">
        <v>13</v>
      </c>
      <c r="Q905" t="s">
        <v>2669</v>
      </c>
      <c r="R905" t="s">
        <v>2673</v>
      </c>
      <c r="S905" t="s">
        <v>2673</v>
      </c>
    </row>
    <row r="906" spans="1:19" x14ac:dyDescent="0.25">
      <c r="A906" t="s">
        <v>2301</v>
      </c>
      <c r="B906" t="s">
        <v>2411</v>
      </c>
      <c r="C906" t="s">
        <v>35</v>
      </c>
      <c r="D906" t="s">
        <v>75</v>
      </c>
      <c r="E906" t="s">
        <v>37</v>
      </c>
      <c r="F906" t="s">
        <v>19</v>
      </c>
      <c r="G906" t="s">
        <v>29</v>
      </c>
      <c r="H906">
        <v>38</v>
      </c>
      <c r="I906" t="s">
        <v>2412</v>
      </c>
      <c r="J906">
        <v>2007</v>
      </c>
      <c r="K906" t="s">
        <v>3574</v>
      </c>
      <c r="L906" s="2">
        <v>0.22</v>
      </c>
      <c r="M906" t="s">
        <v>21</v>
      </c>
      <c r="N906" t="s">
        <v>22</v>
      </c>
      <c r="P906">
        <v>17</v>
      </c>
      <c r="Q906" t="s">
        <v>2669</v>
      </c>
      <c r="R906" t="s">
        <v>2673</v>
      </c>
      <c r="S906" t="s">
        <v>2670</v>
      </c>
    </row>
    <row r="907" spans="1:19" x14ac:dyDescent="0.25">
      <c r="A907" t="s">
        <v>2413</v>
      </c>
      <c r="B907" t="s">
        <v>2414</v>
      </c>
      <c r="C907" t="s">
        <v>52</v>
      </c>
      <c r="D907" t="s">
        <v>53</v>
      </c>
      <c r="E907" t="s">
        <v>18</v>
      </c>
      <c r="F907" t="s">
        <v>19</v>
      </c>
      <c r="G907" t="s">
        <v>20</v>
      </c>
      <c r="H907">
        <v>40</v>
      </c>
      <c r="I907" t="s">
        <v>2415</v>
      </c>
      <c r="J907">
        <v>2009</v>
      </c>
      <c r="K907" t="s">
        <v>3575</v>
      </c>
      <c r="L907" s="2">
        <v>0</v>
      </c>
      <c r="M907" t="s">
        <v>21</v>
      </c>
      <c r="N907" t="s">
        <v>63</v>
      </c>
      <c r="O907" t="s">
        <v>2416</v>
      </c>
      <c r="P907">
        <v>12</v>
      </c>
      <c r="Q907" t="s">
        <v>2672</v>
      </c>
      <c r="R907" t="s">
        <v>2673</v>
      </c>
      <c r="S907" t="s">
        <v>2673</v>
      </c>
    </row>
    <row r="908" spans="1:19" x14ac:dyDescent="0.25">
      <c r="A908" t="s">
        <v>2417</v>
      </c>
      <c r="B908" t="s">
        <v>2418</v>
      </c>
      <c r="C908" t="s">
        <v>128</v>
      </c>
      <c r="D908" t="s">
        <v>79</v>
      </c>
      <c r="E908" t="s">
        <v>18</v>
      </c>
      <c r="F908" t="s">
        <v>28</v>
      </c>
      <c r="G908" t="s">
        <v>29</v>
      </c>
      <c r="H908">
        <v>57</v>
      </c>
      <c r="I908" s="1">
        <v>33848</v>
      </c>
      <c r="J908">
        <v>1992</v>
      </c>
      <c r="K908" t="s">
        <v>3576</v>
      </c>
      <c r="L908" s="2">
        <v>0.12</v>
      </c>
      <c r="M908" t="s">
        <v>21</v>
      </c>
      <c r="N908" t="s">
        <v>63</v>
      </c>
      <c r="P908">
        <v>32</v>
      </c>
      <c r="Q908" t="s">
        <v>2669</v>
      </c>
      <c r="R908" t="s">
        <v>2673</v>
      </c>
      <c r="S908" t="s">
        <v>2673</v>
      </c>
    </row>
    <row r="909" spans="1:19" x14ac:dyDescent="0.25">
      <c r="A909" t="s">
        <v>2104</v>
      </c>
      <c r="B909" t="s">
        <v>2419</v>
      </c>
      <c r="C909" t="s">
        <v>61</v>
      </c>
      <c r="D909" t="s">
        <v>92</v>
      </c>
      <c r="E909" t="s">
        <v>18</v>
      </c>
      <c r="F909" t="s">
        <v>19</v>
      </c>
      <c r="G909" t="s">
        <v>38</v>
      </c>
      <c r="H909">
        <v>43</v>
      </c>
      <c r="I909" t="s">
        <v>2420</v>
      </c>
      <c r="J909">
        <v>2019</v>
      </c>
      <c r="K909" t="s">
        <v>3577</v>
      </c>
      <c r="L909" s="2">
        <v>0</v>
      </c>
      <c r="M909" t="s">
        <v>21</v>
      </c>
      <c r="N909" t="s">
        <v>63</v>
      </c>
      <c r="P909">
        <v>5</v>
      </c>
      <c r="Q909" t="s">
        <v>2680</v>
      </c>
      <c r="R909" t="s">
        <v>2670</v>
      </c>
      <c r="S909" t="s">
        <v>2673</v>
      </c>
    </row>
    <row r="910" spans="1:19" x14ac:dyDescent="0.25">
      <c r="A910" t="s">
        <v>2421</v>
      </c>
      <c r="B910" t="s">
        <v>2422</v>
      </c>
      <c r="C910" t="s">
        <v>313</v>
      </c>
      <c r="D910" t="s">
        <v>17</v>
      </c>
      <c r="E910" t="s">
        <v>27</v>
      </c>
      <c r="F910" t="s">
        <v>28</v>
      </c>
      <c r="G910" t="s">
        <v>98</v>
      </c>
      <c r="H910">
        <v>26</v>
      </c>
      <c r="I910" t="s">
        <v>2423</v>
      </c>
      <c r="J910">
        <v>2019</v>
      </c>
      <c r="K910" t="s">
        <v>3578</v>
      </c>
      <c r="L910" s="2">
        <v>0</v>
      </c>
      <c r="M910" t="s">
        <v>21</v>
      </c>
      <c r="N910" t="s">
        <v>101</v>
      </c>
      <c r="O910" t="s">
        <v>2424</v>
      </c>
      <c r="P910">
        <v>1</v>
      </c>
      <c r="Q910" t="s">
        <v>2672</v>
      </c>
      <c r="R910" t="s">
        <v>2670</v>
      </c>
      <c r="S910" t="s">
        <v>2673</v>
      </c>
    </row>
    <row r="911" spans="1:19" x14ac:dyDescent="0.25">
      <c r="A911" t="s">
        <v>2292</v>
      </c>
      <c r="B911" t="s">
        <v>2425</v>
      </c>
      <c r="C911" t="s">
        <v>58</v>
      </c>
      <c r="D911" t="s">
        <v>67</v>
      </c>
      <c r="E911" t="s">
        <v>18</v>
      </c>
      <c r="F911" t="s">
        <v>28</v>
      </c>
      <c r="G911" t="s">
        <v>38</v>
      </c>
      <c r="H911">
        <v>44</v>
      </c>
      <c r="I911" s="1">
        <v>37501</v>
      </c>
      <c r="J911">
        <v>2002</v>
      </c>
      <c r="K911" t="s">
        <v>3579</v>
      </c>
      <c r="L911" s="2">
        <v>0.06</v>
      </c>
      <c r="M911" t="s">
        <v>21</v>
      </c>
      <c r="N911" t="s">
        <v>49</v>
      </c>
      <c r="P911">
        <v>22</v>
      </c>
      <c r="Q911" t="s">
        <v>2669</v>
      </c>
      <c r="R911" t="s">
        <v>2673</v>
      </c>
      <c r="S911" t="s">
        <v>2673</v>
      </c>
    </row>
    <row r="912" spans="1:19" x14ac:dyDescent="0.25">
      <c r="A912" t="s">
        <v>2426</v>
      </c>
      <c r="B912" t="s">
        <v>2427</v>
      </c>
      <c r="C912" t="s">
        <v>58</v>
      </c>
      <c r="D912" t="s">
        <v>75</v>
      </c>
      <c r="E912" t="s">
        <v>37</v>
      </c>
      <c r="F912" t="s">
        <v>28</v>
      </c>
      <c r="G912" t="s">
        <v>29</v>
      </c>
      <c r="H912">
        <v>50</v>
      </c>
      <c r="I912" t="s">
        <v>2428</v>
      </c>
      <c r="J912">
        <v>2012</v>
      </c>
      <c r="K912" t="s">
        <v>3580</v>
      </c>
      <c r="L912" s="2">
        <v>0.08</v>
      </c>
      <c r="M912" t="s">
        <v>21</v>
      </c>
      <c r="N912" t="s">
        <v>49</v>
      </c>
      <c r="P912">
        <v>12</v>
      </c>
      <c r="Q912" t="s">
        <v>2669</v>
      </c>
      <c r="R912" t="s">
        <v>2673</v>
      </c>
      <c r="S912" t="s">
        <v>2670</v>
      </c>
    </row>
    <row r="913" spans="1:19" x14ac:dyDescent="0.25">
      <c r="A913" t="s">
        <v>2429</v>
      </c>
      <c r="B913" t="s">
        <v>2430</v>
      </c>
      <c r="C913" t="s">
        <v>61</v>
      </c>
      <c r="D913" t="s">
        <v>67</v>
      </c>
      <c r="E913" t="s">
        <v>54</v>
      </c>
      <c r="F913" t="s">
        <v>19</v>
      </c>
      <c r="G913" t="s">
        <v>98</v>
      </c>
      <c r="H913">
        <v>26</v>
      </c>
      <c r="I913" t="s">
        <v>2431</v>
      </c>
      <c r="J913">
        <v>2019</v>
      </c>
      <c r="K913" t="s">
        <v>3581</v>
      </c>
      <c r="L913" s="2">
        <v>0</v>
      </c>
      <c r="M913" t="s">
        <v>21</v>
      </c>
      <c r="N913" t="s">
        <v>49</v>
      </c>
      <c r="P913">
        <v>5</v>
      </c>
      <c r="Q913" t="s">
        <v>2672</v>
      </c>
      <c r="R913" t="s">
        <v>2670</v>
      </c>
      <c r="S913" t="s">
        <v>2670</v>
      </c>
    </row>
    <row r="914" spans="1:19" x14ac:dyDescent="0.25">
      <c r="A914" t="s">
        <v>2432</v>
      </c>
      <c r="B914" t="s">
        <v>2433</v>
      </c>
      <c r="C914" t="s">
        <v>141</v>
      </c>
      <c r="D914" t="s">
        <v>53</v>
      </c>
      <c r="E914" t="s">
        <v>27</v>
      </c>
      <c r="F914" t="s">
        <v>19</v>
      </c>
      <c r="G914" t="s">
        <v>38</v>
      </c>
      <c r="H914">
        <v>29</v>
      </c>
      <c r="I914" t="s">
        <v>2434</v>
      </c>
      <c r="J914">
        <v>2016</v>
      </c>
      <c r="K914" t="s">
        <v>3582</v>
      </c>
      <c r="L914" s="2">
        <v>0</v>
      </c>
      <c r="M914" t="s">
        <v>21</v>
      </c>
      <c r="N914" t="s">
        <v>69</v>
      </c>
      <c r="P914">
        <v>8</v>
      </c>
      <c r="Q914" t="s">
        <v>2672</v>
      </c>
      <c r="R914" t="s">
        <v>2670</v>
      </c>
      <c r="S914" t="s">
        <v>2673</v>
      </c>
    </row>
    <row r="915" spans="1:19" x14ac:dyDescent="0.25">
      <c r="A915" t="s">
        <v>2435</v>
      </c>
      <c r="B915" t="s">
        <v>2436</v>
      </c>
      <c r="C915" t="s">
        <v>35</v>
      </c>
      <c r="D915" t="s">
        <v>53</v>
      </c>
      <c r="E915" t="s">
        <v>37</v>
      </c>
      <c r="F915" t="s">
        <v>19</v>
      </c>
      <c r="G915" t="s">
        <v>98</v>
      </c>
      <c r="H915">
        <v>27</v>
      </c>
      <c r="I915" t="s">
        <v>2437</v>
      </c>
      <c r="J915">
        <v>2018</v>
      </c>
      <c r="K915" t="s">
        <v>3583</v>
      </c>
      <c r="L915" s="2">
        <v>0.28999999999999998</v>
      </c>
      <c r="M915" t="s">
        <v>106</v>
      </c>
      <c r="N915" t="s">
        <v>268</v>
      </c>
      <c r="P915">
        <v>6</v>
      </c>
      <c r="Q915" t="s">
        <v>2669</v>
      </c>
      <c r="R915" t="s">
        <v>2670</v>
      </c>
      <c r="S915" t="s">
        <v>2673</v>
      </c>
    </row>
    <row r="916" spans="1:19" x14ac:dyDescent="0.25">
      <c r="A916" t="s">
        <v>2438</v>
      </c>
      <c r="B916" t="s">
        <v>2439</v>
      </c>
      <c r="C916" t="s">
        <v>252</v>
      </c>
      <c r="D916" t="s">
        <v>17</v>
      </c>
      <c r="E916" t="s">
        <v>27</v>
      </c>
      <c r="F916" t="s">
        <v>19</v>
      </c>
      <c r="G916" t="s">
        <v>29</v>
      </c>
      <c r="H916">
        <v>33</v>
      </c>
      <c r="I916" t="s">
        <v>2440</v>
      </c>
      <c r="J916">
        <v>2017</v>
      </c>
      <c r="K916" t="s">
        <v>3584</v>
      </c>
      <c r="L916" s="2">
        <v>0</v>
      </c>
      <c r="M916" t="s">
        <v>21</v>
      </c>
      <c r="N916" t="s">
        <v>101</v>
      </c>
      <c r="P916">
        <v>7</v>
      </c>
      <c r="Q916" t="s">
        <v>2672</v>
      </c>
      <c r="R916" t="s">
        <v>2670</v>
      </c>
      <c r="S916" t="s">
        <v>2670</v>
      </c>
    </row>
    <row r="917" spans="1:19" x14ac:dyDescent="0.25">
      <c r="A917" t="s">
        <v>2441</v>
      </c>
      <c r="B917" t="s">
        <v>2442</v>
      </c>
      <c r="C917" t="s">
        <v>78</v>
      </c>
      <c r="D917" t="s">
        <v>79</v>
      </c>
      <c r="E917" t="s">
        <v>18</v>
      </c>
      <c r="F917" t="s">
        <v>19</v>
      </c>
      <c r="G917" t="s">
        <v>29</v>
      </c>
      <c r="H917">
        <v>59</v>
      </c>
      <c r="I917" s="1">
        <v>37138</v>
      </c>
      <c r="J917">
        <v>2001</v>
      </c>
      <c r="K917" t="s">
        <v>3585</v>
      </c>
      <c r="L917" s="2">
        <v>0</v>
      </c>
      <c r="M917" t="s">
        <v>31</v>
      </c>
      <c r="N917" t="s">
        <v>86</v>
      </c>
      <c r="P917">
        <v>23</v>
      </c>
      <c r="Q917" t="s">
        <v>2669</v>
      </c>
      <c r="R917" t="s">
        <v>2673</v>
      </c>
      <c r="S917" t="s">
        <v>2670</v>
      </c>
    </row>
    <row r="918" spans="1:19" x14ac:dyDescent="0.25">
      <c r="A918" t="s">
        <v>2443</v>
      </c>
      <c r="B918" t="s">
        <v>2444</v>
      </c>
      <c r="C918" t="s">
        <v>35</v>
      </c>
      <c r="D918" t="s">
        <v>75</v>
      </c>
      <c r="E918" t="s">
        <v>37</v>
      </c>
      <c r="F918" t="s">
        <v>19</v>
      </c>
      <c r="G918" t="s">
        <v>98</v>
      </c>
      <c r="H918">
        <v>40</v>
      </c>
      <c r="I918" t="s">
        <v>2445</v>
      </c>
      <c r="J918">
        <v>2020</v>
      </c>
      <c r="K918" t="s">
        <v>3586</v>
      </c>
      <c r="L918" s="2">
        <v>0.17</v>
      </c>
      <c r="M918" t="s">
        <v>106</v>
      </c>
      <c r="N918" t="s">
        <v>107</v>
      </c>
      <c r="P918">
        <v>4</v>
      </c>
      <c r="Q918" t="s">
        <v>2669</v>
      </c>
      <c r="R918" t="s">
        <v>2670</v>
      </c>
      <c r="S918" t="s">
        <v>2670</v>
      </c>
    </row>
    <row r="919" spans="1:19" x14ac:dyDescent="0.25">
      <c r="A919" t="s">
        <v>2446</v>
      </c>
      <c r="B919" t="s">
        <v>2447</v>
      </c>
      <c r="C919" t="s">
        <v>141</v>
      </c>
      <c r="D919" t="s">
        <v>36</v>
      </c>
      <c r="E919" t="s">
        <v>18</v>
      </c>
      <c r="F919" t="s">
        <v>19</v>
      </c>
      <c r="G919" t="s">
        <v>98</v>
      </c>
      <c r="H919">
        <v>45</v>
      </c>
      <c r="I919" s="1">
        <v>41068</v>
      </c>
      <c r="J919">
        <v>2012</v>
      </c>
      <c r="K919" t="s">
        <v>3587</v>
      </c>
      <c r="L919" s="2">
        <v>0</v>
      </c>
      <c r="M919" t="s">
        <v>106</v>
      </c>
      <c r="N919" t="s">
        <v>268</v>
      </c>
      <c r="P919">
        <v>12</v>
      </c>
      <c r="Q919" t="s">
        <v>2672</v>
      </c>
      <c r="R919" t="s">
        <v>2673</v>
      </c>
      <c r="S919" t="s">
        <v>2670</v>
      </c>
    </row>
    <row r="920" spans="1:19" x14ac:dyDescent="0.25">
      <c r="A920" t="s">
        <v>2448</v>
      </c>
      <c r="B920" t="s">
        <v>2449</v>
      </c>
      <c r="C920" t="s">
        <v>372</v>
      </c>
      <c r="D920" t="s">
        <v>53</v>
      </c>
      <c r="E920" t="s">
        <v>54</v>
      </c>
      <c r="F920" t="s">
        <v>28</v>
      </c>
      <c r="G920" t="s">
        <v>29</v>
      </c>
      <c r="H920">
        <v>38</v>
      </c>
      <c r="I920" t="s">
        <v>2450</v>
      </c>
      <c r="J920">
        <v>2011</v>
      </c>
      <c r="K920" t="s">
        <v>3588</v>
      </c>
      <c r="L920" s="2">
        <v>0</v>
      </c>
      <c r="M920" t="s">
        <v>21</v>
      </c>
      <c r="N920" t="s">
        <v>40</v>
      </c>
      <c r="P920">
        <v>13</v>
      </c>
      <c r="Q920" t="s">
        <v>2672</v>
      </c>
      <c r="R920" t="s">
        <v>2673</v>
      </c>
      <c r="S920" t="s">
        <v>2673</v>
      </c>
    </row>
    <row r="921" spans="1:19" x14ac:dyDescent="0.25">
      <c r="A921" t="s">
        <v>2451</v>
      </c>
      <c r="B921" t="s">
        <v>2452</v>
      </c>
      <c r="C921" t="s">
        <v>372</v>
      </c>
      <c r="D921" t="s">
        <v>53</v>
      </c>
      <c r="E921" t="s">
        <v>37</v>
      </c>
      <c r="F921" t="s">
        <v>28</v>
      </c>
      <c r="G921" t="s">
        <v>38</v>
      </c>
      <c r="H921">
        <v>32</v>
      </c>
      <c r="I921" s="1">
        <v>43892</v>
      </c>
      <c r="J921">
        <v>2020</v>
      </c>
      <c r="K921" t="s">
        <v>3589</v>
      </c>
      <c r="L921" s="2">
        <v>0</v>
      </c>
      <c r="M921" t="s">
        <v>21</v>
      </c>
      <c r="N921" t="s">
        <v>49</v>
      </c>
      <c r="P921">
        <v>4</v>
      </c>
      <c r="Q921" t="s">
        <v>2672</v>
      </c>
      <c r="R921" t="s">
        <v>2670</v>
      </c>
      <c r="S921" t="s">
        <v>2670</v>
      </c>
    </row>
    <row r="922" spans="1:19" x14ac:dyDescent="0.25">
      <c r="A922" t="s">
        <v>1936</v>
      </c>
      <c r="B922" t="s">
        <v>2453</v>
      </c>
      <c r="C922" t="s">
        <v>58</v>
      </c>
      <c r="D922" t="s">
        <v>53</v>
      </c>
      <c r="E922" t="s">
        <v>37</v>
      </c>
      <c r="F922" t="s">
        <v>19</v>
      </c>
      <c r="G922" t="s">
        <v>29</v>
      </c>
      <c r="H922">
        <v>64</v>
      </c>
      <c r="I922" t="s">
        <v>2454</v>
      </c>
      <c r="J922">
        <v>2003</v>
      </c>
      <c r="K922" t="s">
        <v>3590</v>
      </c>
      <c r="L922" s="2">
        <v>0.05</v>
      </c>
      <c r="M922" t="s">
        <v>21</v>
      </c>
      <c r="N922" t="s">
        <v>49</v>
      </c>
      <c r="P922">
        <v>21</v>
      </c>
      <c r="Q922" t="s">
        <v>2669</v>
      </c>
      <c r="R922" t="s">
        <v>2673</v>
      </c>
      <c r="S922" t="s">
        <v>2673</v>
      </c>
    </row>
    <row r="923" spans="1:19" x14ac:dyDescent="0.25">
      <c r="A923" t="s">
        <v>2455</v>
      </c>
      <c r="B923" t="s">
        <v>2456</v>
      </c>
      <c r="C923" t="s">
        <v>35</v>
      </c>
      <c r="D923" t="s">
        <v>36</v>
      </c>
      <c r="E923" t="s">
        <v>54</v>
      </c>
      <c r="F923" t="s">
        <v>28</v>
      </c>
      <c r="G923" t="s">
        <v>98</v>
      </c>
      <c r="H923">
        <v>31</v>
      </c>
      <c r="I923" s="1">
        <v>43016</v>
      </c>
      <c r="J923">
        <v>2017</v>
      </c>
      <c r="K923" t="s">
        <v>3591</v>
      </c>
      <c r="L923" s="2">
        <v>0.28000000000000003</v>
      </c>
      <c r="M923" t="s">
        <v>21</v>
      </c>
      <c r="N923" t="s">
        <v>22</v>
      </c>
      <c r="P923">
        <v>7</v>
      </c>
      <c r="Q923" t="s">
        <v>2669</v>
      </c>
      <c r="R923" t="s">
        <v>2670</v>
      </c>
      <c r="S923" t="s">
        <v>2673</v>
      </c>
    </row>
    <row r="924" spans="1:19" x14ac:dyDescent="0.25">
      <c r="A924" t="s">
        <v>2457</v>
      </c>
      <c r="B924" t="s">
        <v>2458</v>
      </c>
      <c r="C924" t="s">
        <v>35</v>
      </c>
      <c r="D924" t="s">
        <v>92</v>
      </c>
      <c r="E924" t="s">
        <v>18</v>
      </c>
      <c r="F924" t="s">
        <v>19</v>
      </c>
      <c r="G924" t="s">
        <v>98</v>
      </c>
      <c r="H924">
        <v>43</v>
      </c>
      <c r="I924" t="s">
        <v>2459</v>
      </c>
      <c r="J924">
        <v>2014</v>
      </c>
      <c r="K924" t="s">
        <v>3592</v>
      </c>
      <c r="L924" s="2">
        <v>0.23</v>
      </c>
      <c r="M924" t="s">
        <v>106</v>
      </c>
      <c r="N924" t="s">
        <v>107</v>
      </c>
      <c r="P924">
        <v>10</v>
      </c>
      <c r="Q924" t="s">
        <v>2669</v>
      </c>
      <c r="R924" t="s">
        <v>2670</v>
      </c>
      <c r="S924" t="s">
        <v>2670</v>
      </c>
    </row>
    <row r="925" spans="1:19" x14ac:dyDescent="0.25">
      <c r="A925" t="s">
        <v>2460</v>
      </c>
      <c r="B925" t="s">
        <v>2461</v>
      </c>
      <c r="C925" t="s">
        <v>149</v>
      </c>
      <c r="D925" t="s">
        <v>17</v>
      </c>
      <c r="E925" t="s">
        <v>18</v>
      </c>
      <c r="F925" t="s">
        <v>19</v>
      </c>
      <c r="G925" t="s">
        <v>38</v>
      </c>
      <c r="H925">
        <v>45</v>
      </c>
      <c r="I925" s="1">
        <v>39937</v>
      </c>
      <c r="J925">
        <v>2009</v>
      </c>
      <c r="K925" t="s">
        <v>3593</v>
      </c>
      <c r="L925" s="2">
        <v>0</v>
      </c>
      <c r="M925" t="s">
        <v>21</v>
      </c>
      <c r="N925" t="s">
        <v>63</v>
      </c>
      <c r="P925">
        <v>15</v>
      </c>
      <c r="Q925" t="s">
        <v>2672</v>
      </c>
      <c r="R925" t="s">
        <v>2673</v>
      </c>
      <c r="S925" t="s">
        <v>2673</v>
      </c>
    </row>
    <row r="926" spans="1:19" x14ac:dyDescent="0.25">
      <c r="A926" t="s">
        <v>2462</v>
      </c>
      <c r="B926" t="s">
        <v>2463</v>
      </c>
      <c r="C926" t="s">
        <v>128</v>
      </c>
      <c r="D926" t="s">
        <v>79</v>
      </c>
      <c r="E926" t="s">
        <v>37</v>
      </c>
      <c r="F926" t="s">
        <v>28</v>
      </c>
      <c r="G926" t="s">
        <v>98</v>
      </c>
      <c r="H926">
        <v>32</v>
      </c>
      <c r="I926" s="1">
        <v>44449</v>
      </c>
      <c r="J926">
        <v>2021</v>
      </c>
      <c r="K926" t="s">
        <v>3594</v>
      </c>
      <c r="L926" s="2">
        <v>0.13</v>
      </c>
      <c r="M926" t="s">
        <v>106</v>
      </c>
      <c r="N926" t="s">
        <v>113</v>
      </c>
      <c r="P926">
        <v>3</v>
      </c>
      <c r="Q926" t="s">
        <v>2669</v>
      </c>
      <c r="R926" t="s">
        <v>2670</v>
      </c>
      <c r="S926" t="s">
        <v>2670</v>
      </c>
    </row>
    <row r="927" spans="1:19" x14ac:dyDescent="0.25">
      <c r="A927" t="s">
        <v>2464</v>
      </c>
      <c r="B927" t="s">
        <v>2465</v>
      </c>
      <c r="C927" t="s">
        <v>16</v>
      </c>
      <c r="D927" t="s">
        <v>53</v>
      </c>
      <c r="E927" t="s">
        <v>54</v>
      </c>
      <c r="F927" t="s">
        <v>19</v>
      </c>
      <c r="G927" t="s">
        <v>98</v>
      </c>
      <c r="H927">
        <v>27</v>
      </c>
      <c r="I927" t="s">
        <v>2466</v>
      </c>
      <c r="J927">
        <v>2019</v>
      </c>
      <c r="K927" t="s">
        <v>3595</v>
      </c>
      <c r="L927" s="2">
        <v>0.13</v>
      </c>
      <c r="M927" t="s">
        <v>106</v>
      </c>
      <c r="N927" t="s">
        <v>113</v>
      </c>
      <c r="P927">
        <v>5</v>
      </c>
      <c r="Q927" t="s">
        <v>2669</v>
      </c>
      <c r="R927" t="s">
        <v>2670</v>
      </c>
      <c r="S927" t="s">
        <v>2670</v>
      </c>
    </row>
    <row r="928" spans="1:19" x14ac:dyDescent="0.25">
      <c r="A928" t="s">
        <v>2467</v>
      </c>
      <c r="B928" t="s">
        <v>2468</v>
      </c>
      <c r="C928" t="s">
        <v>16</v>
      </c>
      <c r="D928" t="s">
        <v>75</v>
      </c>
      <c r="E928" t="s">
        <v>37</v>
      </c>
      <c r="F928" t="s">
        <v>19</v>
      </c>
      <c r="G928" t="s">
        <v>20</v>
      </c>
      <c r="H928">
        <v>25</v>
      </c>
      <c r="I928" t="s">
        <v>2469</v>
      </c>
      <c r="J928">
        <v>2021</v>
      </c>
      <c r="K928" t="s">
        <v>3596</v>
      </c>
      <c r="L928" s="2">
        <v>0.1</v>
      </c>
      <c r="M928" t="s">
        <v>21</v>
      </c>
      <c r="N928" t="s">
        <v>69</v>
      </c>
      <c r="P928">
        <v>3</v>
      </c>
      <c r="Q928" t="s">
        <v>2669</v>
      </c>
      <c r="R928" t="s">
        <v>2670</v>
      </c>
      <c r="S928" t="s">
        <v>2673</v>
      </c>
    </row>
    <row r="929" spans="1:19" x14ac:dyDescent="0.25">
      <c r="A929" t="s">
        <v>2470</v>
      </c>
      <c r="B929" t="s">
        <v>2471</v>
      </c>
      <c r="C929" t="s">
        <v>47</v>
      </c>
      <c r="D929" t="s">
        <v>53</v>
      </c>
      <c r="E929" t="s">
        <v>37</v>
      </c>
      <c r="F929" t="s">
        <v>28</v>
      </c>
      <c r="G929" t="s">
        <v>38</v>
      </c>
      <c r="H929">
        <v>31</v>
      </c>
      <c r="I929" t="s">
        <v>2472</v>
      </c>
      <c r="J929">
        <v>2018</v>
      </c>
      <c r="K929" t="s">
        <v>3597</v>
      </c>
      <c r="L929" s="2">
        <v>0</v>
      </c>
      <c r="M929" t="s">
        <v>21</v>
      </c>
      <c r="N929" t="s">
        <v>63</v>
      </c>
      <c r="P929">
        <v>6</v>
      </c>
      <c r="Q929" t="s">
        <v>2672</v>
      </c>
      <c r="R929" t="s">
        <v>2670</v>
      </c>
      <c r="S929" t="s">
        <v>2670</v>
      </c>
    </row>
    <row r="930" spans="1:19" x14ac:dyDescent="0.25">
      <c r="A930" t="s">
        <v>2473</v>
      </c>
      <c r="B930" t="s">
        <v>2474</v>
      </c>
      <c r="C930" t="s">
        <v>16</v>
      </c>
      <c r="D930" t="s">
        <v>92</v>
      </c>
      <c r="E930" t="s">
        <v>54</v>
      </c>
      <c r="F930" t="s">
        <v>19</v>
      </c>
      <c r="G930" t="s">
        <v>29</v>
      </c>
      <c r="H930">
        <v>65</v>
      </c>
      <c r="I930" t="s">
        <v>2475</v>
      </c>
      <c r="J930">
        <v>2000</v>
      </c>
      <c r="K930" t="s">
        <v>3598</v>
      </c>
      <c r="L930" s="2">
        <v>0.13</v>
      </c>
      <c r="M930" t="s">
        <v>31</v>
      </c>
      <c r="N930" t="s">
        <v>153</v>
      </c>
      <c r="P930">
        <v>24</v>
      </c>
      <c r="Q930" t="s">
        <v>2669</v>
      </c>
      <c r="R930" t="s">
        <v>2673</v>
      </c>
      <c r="S930" t="s">
        <v>2670</v>
      </c>
    </row>
    <row r="931" spans="1:19" x14ac:dyDescent="0.25">
      <c r="A931" t="s">
        <v>2476</v>
      </c>
      <c r="B931" t="s">
        <v>2477</v>
      </c>
      <c r="C931" t="s">
        <v>58</v>
      </c>
      <c r="D931" t="s">
        <v>53</v>
      </c>
      <c r="E931" t="s">
        <v>54</v>
      </c>
      <c r="F931" t="s">
        <v>28</v>
      </c>
      <c r="G931" t="s">
        <v>98</v>
      </c>
      <c r="H931">
        <v>50</v>
      </c>
      <c r="I931" t="s">
        <v>2478</v>
      </c>
      <c r="J931">
        <v>2012</v>
      </c>
      <c r="K931" t="s">
        <v>3599</v>
      </c>
      <c r="L931" s="2">
        <v>0.09</v>
      </c>
      <c r="M931" t="s">
        <v>106</v>
      </c>
      <c r="N931" t="s">
        <v>268</v>
      </c>
      <c r="P931">
        <v>12</v>
      </c>
      <c r="Q931" t="s">
        <v>2669</v>
      </c>
      <c r="R931" t="s">
        <v>2673</v>
      </c>
      <c r="S931" t="s">
        <v>2670</v>
      </c>
    </row>
    <row r="932" spans="1:19" x14ac:dyDescent="0.25">
      <c r="A932" t="s">
        <v>2479</v>
      </c>
      <c r="B932" t="s">
        <v>2480</v>
      </c>
      <c r="C932" t="s">
        <v>16</v>
      </c>
      <c r="D932" t="s">
        <v>17</v>
      </c>
      <c r="E932" t="s">
        <v>27</v>
      </c>
      <c r="F932" t="s">
        <v>28</v>
      </c>
      <c r="G932" t="s">
        <v>29</v>
      </c>
      <c r="H932">
        <v>46</v>
      </c>
      <c r="I932" t="s">
        <v>2481</v>
      </c>
      <c r="J932">
        <v>2017</v>
      </c>
      <c r="K932" t="s">
        <v>3600</v>
      </c>
      <c r="L932" s="2">
        <v>0.12</v>
      </c>
      <c r="M932" t="s">
        <v>21</v>
      </c>
      <c r="N932" t="s">
        <v>69</v>
      </c>
      <c r="P932">
        <v>6</v>
      </c>
      <c r="Q932" t="s">
        <v>2669</v>
      </c>
      <c r="R932" t="s">
        <v>2670</v>
      </c>
      <c r="S932" t="s">
        <v>2670</v>
      </c>
    </row>
    <row r="933" spans="1:19" x14ac:dyDescent="0.25">
      <c r="A933" t="s">
        <v>2482</v>
      </c>
      <c r="B933" t="s">
        <v>2483</v>
      </c>
      <c r="C933" t="s">
        <v>16</v>
      </c>
      <c r="D933" t="s">
        <v>53</v>
      </c>
      <c r="E933" t="s">
        <v>37</v>
      </c>
      <c r="F933" t="s">
        <v>28</v>
      </c>
      <c r="G933" t="s">
        <v>98</v>
      </c>
      <c r="H933">
        <v>54</v>
      </c>
      <c r="I933" t="s">
        <v>1616</v>
      </c>
      <c r="J933">
        <v>2011</v>
      </c>
      <c r="K933" t="s">
        <v>3601</v>
      </c>
      <c r="L933" s="2">
        <v>0.12</v>
      </c>
      <c r="M933" t="s">
        <v>21</v>
      </c>
      <c r="N933" t="s">
        <v>69</v>
      </c>
      <c r="P933">
        <v>13</v>
      </c>
      <c r="Q933" t="s">
        <v>2669</v>
      </c>
      <c r="R933" t="s">
        <v>2673</v>
      </c>
      <c r="S933" t="s">
        <v>2673</v>
      </c>
    </row>
    <row r="934" spans="1:19" x14ac:dyDescent="0.25">
      <c r="A934" t="s">
        <v>2484</v>
      </c>
      <c r="B934" t="s">
        <v>2485</v>
      </c>
      <c r="C934" t="s">
        <v>58</v>
      </c>
      <c r="D934" t="s">
        <v>53</v>
      </c>
      <c r="E934" t="s">
        <v>18</v>
      </c>
      <c r="F934" t="s">
        <v>19</v>
      </c>
      <c r="G934" t="s">
        <v>29</v>
      </c>
      <c r="H934">
        <v>50</v>
      </c>
      <c r="I934" s="1">
        <v>36712</v>
      </c>
      <c r="J934">
        <v>2000</v>
      </c>
      <c r="K934" t="s">
        <v>3602</v>
      </c>
      <c r="L934" s="2">
        <v>7.0000000000000007E-2</v>
      </c>
      <c r="M934" t="s">
        <v>21</v>
      </c>
      <c r="N934" t="s">
        <v>40</v>
      </c>
      <c r="P934">
        <v>24</v>
      </c>
      <c r="Q934" t="s">
        <v>2669</v>
      </c>
      <c r="R934" t="s">
        <v>2673</v>
      </c>
      <c r="S934" t="s">
        <v>2673</v>
      </c>
    </row>
    <row r="935" spans="1:19" x14ac:dyDescent="0.25">
      <c r="A935" t="s">
        <v>2486</v>
      </c>
      <c r="B935" t="s">
        <v>2487</v>
      </c>
      <c r="C935" t="s">
        <v>91</v>
      </c>
      <c r="D935" t="s">
        <v>36</v>
      </c>
      <c r="E935" t="s">
        <v>54</v>
      </c>
      <c r="F935" t="s">
        <v>28</v>
      </c>
      <c r="G935" t="s">
        <v>38</v>
      </c>
      <c r="H935">
        <v>36</v>
      </c>
      <c r="I935" t="s">
        <v>2488</v>
      </c>
      <c r="J935">
        <v>2009</v>
      </c>
      <c r="K935" t="s">
        <v>3603</v>
      </c>
      <c r="L935" s="2">
        <v>0.31</v>
      </c>
      <c r="M935" t="s">
        <v>21</v>
      </c>
      <c r="N935" t="s">
        <v>22</v>
      </c>
      <c r="P935">
        <v>15</v>
      </c>
      <c r="Q935" t="s">
        <v>2669</v>
      </c>
      <c r="R935" t="s">
        <v>2673</v>
      </c>
      <c r="S935" t="s">
        <v>2670</v>
      </c>
    </row>
    <row r="936" spans="1:19" x14ac:dyDescent="0.25">
      <c r="A936" t="s">
        <v>2489</v>
      </c>
      <c r="B936" t="s">
        <v>2490</v>
      </c>
      <c r="C936" t="s">
        <v>35</v>
      </c>
      <c r="D936" t="s">
        <v>36</v>
      </c>
      <c r="E936" t="s">
        <v>54</v>
      </c>
      <c r="F936" t="s">
        <v>19</v>
      </c>
      <c r="G936" t="s">
        <v>38</v>
      </c>
      <c r="H936">
        <v>64</v>
      </c>
      <c r="I936" t="s">
        <v>2491</v>
      </c>
      <c r="J936">
        <v>2012</v>
      </c>
      <c r="K936" t="s">
        <v>3604</v>
      </c>
      <c r="L936" s="2">
        <v>0.24</v>
      </c>
      <c r="M936" t="s">
        <v>21</v>
      </c>
      <c r="N936" t="s">
        <v>69</v>
      </c>
      <c r="P936">
        <v>11</v>
      </c>
      <c r="Q936" t="s">
        <v>2669</v>
      </c>
      <c r="R936" t="s">
        <v>2673</v>
      </c>
      <c r="S936" t="s">
        <v>2673</v>
      </c>
    </row>
    <row r="937" spans="1:19" x14ac:dyDescent="0.25">
      <c r="A937" t="s">
        <v>2492</v>
      </c>
      <c r="B937" t="s">
        <v>2493</v>
      </c>
      <c r="C937" t="s">
        <v>58</v>
      </c>
      <c r="D937" t="s">
        <v>67</v>
      </c>
      <c r="E937" t="s">
        <v>27</v>
      </c>
      <c r="F937" t="s">
        <v>19</v>
      </c>
      <c r="G937" t="s">
        <v>38</v>
      </c>
      <c r="H937">
        <v>34</v>
      </c>
      <c r="I937" s="1">
        <v>41708</v>
      </c>
      <c r="J937">
        <v>2014</v>
      </c>
      <c r="K937" t="s">
        <v>3605</v>
      </c>
      <c r="L937" s="2">
        <v>0.09</v>
      </c>
      <c r="M937" t="s">
        <v>21</v>
      </c>
      <c r="N937" t="s">
        <v>101</v>
      </c>
      <c r="P937">
        <v>10</v>
      </c>
      <c r="Q937" t="s">
        <v>2669</v>
      </c>
      <c r="R937" t="s">
        <v>2670</v>
      </c>
      <c r="S937" t="s">
        <v>2673</v>
      </c>
    </row>
    <row r="938" spans="1:19" x14ac:dyDescent="0.25">
      <c r="A938" t="s">
        <v>2494</v>
      </c>
      <c r="B938" t="s">
        <v>2495</v>
      </c>
      <c r="C938" t="s">
        <v>91</v>
      </c>
      <c r="D938" t="s">
        <v>67</v>
      </c>
      <c r="E938" t="s">
        <v>37</v>
      </c>
      <c r="F938" t="s">
        <v>19</v>
      </c>
      <c r="G938" t="s">
        <v>38</v>
      </c>
      <c r="H938">
        <v>41</v>
      </c>
      <c r="I938" s="1">
        <v>41160</v>
      </c>
      <c r="J938">
        <v>2012</v>
      </c>
      <c r="K938" t="s">
        <v>3606</v>
      </c>
      <c r="L938" s="2">
        <v>0.37</v>
      </c>
      <c r="M938" t="s">
        <v>21</v>
      </c>
      <c r="N938" t="s">
        <v>69</v>
      </c>
      <c r="P938">
        <v>12</v>
      </c>
      <c r="Q938" t="s">
        <v>2669</v>
      </c>
      <c r="R938" t="s">
        <v>2673</v>
      </c>
      <c r="S938" t="s">
        <v>2673</v>
      </c>
    </row>
    <row r="939" spans="1:19" x14ac:dyDescent="0.25">
      <c r="A939" t="s">
        <v>2496</v>
      </c>
      <c r="B939" t="s">
        <v>2497</v>
      </c>
      <c r="C939" t="s">
        <v>349</v>
      </c>
      <c r="D939" t="s">
        <v>79</v>
      </c>
      <c r="E939" t="s">
        <v>37</v>
      </c>
      <c r="F939" t="s">
        <v>28</v>
      </c>
      <c r="G939" t="s">
        <v>29</v>
      </c>
      <c r="H939">
        <v>25</v>
      </c>
      <c r="I939" s="1">
        <v>44415</v>
      </c>
      <c r="J939">
        <v>2021</v>
      </c>
      <c r="K939" t="s">
        <v>3607</v>
      </c>
      <c r="L939" s="2">
        <v>0</v>
      </c>
      <c r="M939" t="s">
        <v>21</v>
      </c>
      <c r="N939" t="s">
        <v>101</v>
      </c>
      <c r="P939">
        <v>3</v>
      </c>
      <c r="Q939" t="s">
        <v>2672</v>
      </c>
      <c r="R939" t="s">
        <v>2670</v>
      </c>
      <c r="S939" t="s">
        <v>2673</v>
      </c>
    </row>
    <row r="940" spans="1:19" x14ac:dyDescent="0.25">
      <c r="A940" t="s">
        <v>2498</v>
      </c>
      <c r="B940" t="s">
        <v>2499</v>
      </c>
      <c r="C940" t="s">
        <v>58</v>
      </c>
      <c r="D940" t="s">
        <v>17</v>
      </c>
      <c r="E940" t="s">
        <v>27</v>
      </c>
      <c r="F940" t="s">
        <v>28</v>
      </c>
      <c r="G940" t="s">
        <v>29</v>
      </c>
      <c r="H940">
        <v>45</v>
      </c>
      <c r="I940" t="s">
        <v>2500</v>
      </c>
      <c r="J940">
        <v>2015</v>
      </c>
      <c r="K940" t="s">
        <v>3608</v>
      </c>
      <c r="L940" s="2">
        <v>0.1</v>
      </c>
      <c r="M940" t="s">
        <v>21</v>
      </c>
      <c r="N940" t="s">
        <v>49</v>
      </c>
      <c r="P940">
        <v>9</v>
      </c>
      <c r="Q940" t="s">
        <v>2669</v>
      </c>
      <c r="R940" t="s">
        <v>2670</v>
      </c>
      <c r="S940" t="s">
        <v>2670</v>
      </c>
    </row>
    <row r="941" spans="1:19" x14ac:dyDescent="0.25">
      <c r="A941" t="s">
        <v>324</v>
      </c>
      <c r="B941" t="s">
        <v>2501</v>
      </c>
      <c r="C941" t="s">
        <v>35</v>
      </c>
      <c r="D941" t="s">
        <v>75</v>
      </c>
      <c r="E941" t="s">
        <v>37</v>
      </c>
      <c r="F941" t="s">
        <v>19</v>
      </c>
      <c r="G941" t="s">
        <v>98</v>
      </c>
      <c r="H941">
        <v>52</v>
      </c>
      <c r="I941" t="s">
        <v>2502</v>
      </c>
      <c r="J941">
        <v>1993</v>
      </c>
      <c r="K941" t="s">
        <v>3394</v>
      </c>
      <c r="L941" s="2">
        <v>0.25</v>
      </c>
      <c r="M941" t="s">
        <v>106</v>
      </c>
      <c r="N941" t="s">
        <v>268</v>
      </c>
      <c r="P941">
        <v>31</v>
      </c>
      <c r="Q941" t="s">
        <v>2669</v>
      </c>
      <c r="R941" t="s">
        <v>2673</v>
      </c>
      <c r="S941" t="s">
        <v>2673</v>
      </c>
    </row>
    <row r="942" spans="1:19" x14ac:dyDescent="0.25">
      <c r="A942" t="s">
        <v>2503</v>
      </c>
      <c r="B942" t="s">
        <v>2504</v>
      </c>
      <c r="C942" t="s">
        <v>252</v>
      </c>
      <c r="D942" t="s">
        <v>17</v>
      </c>
      <c r="E942" t="s">
        <v>27</v>
      </c>
      <c r="F942" t="s">
        <v>19</v>
      </c>
      <c r="G942" t="s">
        <v>20</v>
      </c>
      <c r="H942">
        <v>37</v>
      </c>
      <c r="I942" t="s">
        <v>2505</v>
      </c>
      <c r="J942">
        <v>2016</v>
      </c>
      <c r="K942" t="s">
        <v>3609</v>
      </c>
      <c r="L942" s="2">
        <v>0</v>
      </c>
      <c r="M942" t="s">
        <v>21</v>
      </c>
      <c r="N942" t="s">
        <v>40</v>
      </c>
      <c r="P942">
        <v>8</v>
      </c>
      <c r="Q942" t="s">
        <v>2672</v>
      </c>
      <c r="R942" t="s">
        <v>2670</v>
      </c>
      <c r="S942" t="s">
        <v>2670</v>
      </c>
    </row>
    <row r="943" spans="1:19" x14ac:dyDescent="0.25">
      <c r="A943" t="s">
        <v>2506</v>
      </c>
      <c r="B943" t="s">
        <v>2507</v>
      </c>
      <c r="C943" t="s">
        <v>91</v>
      </c>
      <c r="D943" t="s">
        <v>75</v>
      </c>
      <c r="E943" t="s">
        <v>54</v>
      </c>
      <c r="F943" t="s">
        <v>28</v>
      </c>
      <c r="G943" t="s">
        <v>98</v>
      </c>
      <c r="H943">
        <v>44</v>
      </c>
      <c r="I943" s="1">
        <v>39364</v>
      </c>
      <c r="J943">
        <v>2007</v>
      </c>
      <c r="K943" t="s">
        <v>3610</v>
      </c>
      <c r="L943" s="2">
        <v>0.33</v>
      </c>
      <c r="M943" t="s">
        <v>106</v>
      </c>
      <c r="N943" t="s">
        <v>268</v>
      </c>
      <c r="P943">
        <v>17</v>
      </c>
      <c r="Q943" t="s">
        <v>2669</v>
      </c>
      <c r="R943" t="s">
        <v>2673</v>
      </c>
      <c r="S943" t="s">
        <v>2670</v>
      </c>
    </row>
    <row r="944" spans="1:19" x14ac:dyDescent="0.25">
      <c r="A944" t="s">
        <v>2508</v>
      </c>
      <c r="B944" t="s">
        <v>2509</v>
      </c>
      <c r="C944" t="s">
        <v>16</v>
      </c>
      <c r="D944" t="s">
        <v>75</v>
      </c>
      <c r="E944" t="s">
        <v>18</v>
      </c>
      <c r="F944" t="s">
        <v>28</v>
      </c>
      <c r="G944" t="s">
        <v>20</v>
      </c>
      <c r="H944">
        <v>42</v>
      </c>
      <c r="I944" t="s">
        <v>2510</v>
      </c>
      <c r="J944">
        <v>2003</v>
      </c>
      <c r="K944" t="s">
        <v>3611</v>
      </c>
      <c r="L944" s="2">
        <v>0.14000000000000001</v>
      </c>
      <c r="M944" t="s">
        <v>21</v>
      </c>
      <c r="N944" t="s">
        <v>49</v>
      </c>
      <c r="P944">
        <v>21</v>
      </c>
      <c r="Q944" t="s">
        <v>2669</v>
      </c>
      <c r="R944" t="s">
        <v>2673</v>
      </c>
      <c r="S944" t="s">
        <v>2673</v>
      </c>
    </row>
    <row r="945" spans="1:19" x14ac:dyDescent="0.25">
      <c r="A945" t="s">
        <v>2511</v>
      </c>
      <c r="B945" t="s">
        <v>1785</v>
      </c>
      <c r="C945" t="s">
        <v>61</v>
      </c>
      <c r="D945" t="s">
        <v>67</v>
      </c>
      <c r="E945" t="s">
        <v>37</v>
      </c>
      <c r="F945" t="s">
        <v>28</v>
      </c>
      <c r="G945" t="s">
        <v>38</v>
      </c>
      <c r="H945">
        <v>49</v>
      </c>
      <c r="I945" t="s">
        <v>2512</v>
      </c>
      <c r="J945">
        <v>2011</v>
      </c>
      <c r="K945" t="s">
        <v>3612</v>
      </c>
      <c r="L945" s="2">
        <v>0</v>
      </c>
      <c r="M945" t="s">
        <v>21</v>
      </c>
      <c r="N945" t="s">
        <v>22</v>
      </c>
      <c r="P945">
        <v>12</v>
      </c>
      <c r="Q945" t="s">
        <v>2672</v>
      </c>
      <c r="R945" t="s">
        <v>2673</v>
      </c>
      <c r="S945" t="s">
        <v>2670</v>
      </c>
    </row>
    <row r="946" spans="1:19" x14ac:dyDescent="0.25">
      <c r="A946" t="s">
        <v>2513</v>
      </c>
      <c r="B946" t="s">
        <v>2514</v>
      </c>
      <c r="C946" t="s">
        <v>568</v>
      </c>
      <c r="D946" t="s">
        <v>17</v>
      </c>
      <c r="E946" t="s">
        <v>37</v>
      </c>
      <c r="F946" t="s">
        <v>28</v>
      </c>
      <c r="G946" t="s">
        <v>29</v>
      </c>
      <c r="H946">
        <v>34</v>
      </c>
      <c r="I946" t="s">
        <v>2515</v>
      </c>
      <c r="J946">
        <v>2019</v>
      </c>
      <c r="K946" t="s">
        <v>3613</v>
      </c>
      <c r="L946" s="2">
        <v>0</v>
      </c>
      <c r="M946" t="s">
        <v>31</v>
      </c>
      <c r="N946" t="s">
        <v>129</v>
      </c>
      <c r="P946">
        <v>5</v>
      </c>
      <c r="Q946" t="s">
        <v>2672</v>
      </c>
      <c r="R946" t="s">
        <v>2670</v>
      </c>
      <c r="S946" t="s">
        <v>2673</v>
      </c>
    </row>
    <row r="947" spans="1:19" x14ac:dyDescent="0.25">
      <c r="A947" t="s">
        <v>2516</v>
      </c>
      <c r="B947" t="s">
        <v>2517</v>
      </c>
      <c r="C947" t="s">
        <v>141</v>
      </c>
      <c r="D947" t="s">
        <v>53</v>
      </c>
      <c r="E947" t="s">
        <v>27</v>
      </c>
      <c r="F947" t="s">
        <v>28</v>
      </c>
      <c r="G947" t="s">
        <v>98</v>
      </c>
      <c r="H947">
        <v>39</v>
      </c>
      <c r="I947" t="s">
        <v>2518</v>
      </c>
      <c r="J947">
        <v>2007</v>
      </c>
      <c r="K947" t="s">
        <v>3614</v>
      </c>
      <c r="L947" s="2">
        <v>0</v>
      </c>
      <c r="M947" t="s">
        <v>21</v>
      </c>
      <c r="N947" t="s">
        <v>22</v>
      </c>
      <c r="P947">
        <v>17</v>
      </c>
      <c r="Q947" t="s">
        <v>2672</v>
      </c>
      <c r="R947" t="s">
        <v>2673</v>
      </c>
      <c r="S947" t="s">
        <v>2673</v>
      </c>
    </row>
    <row r="948" spans="1:19" x14ac:dyDescent="0.25">
      <c r="A948" t="s">
        <v>1795</v>
      </c>
      <c r="B948" t="s">
        <v>2519</v>
      </c>
      <c r="C948" t="s">
        <v>91</v>
      </c>
      <c r="D948" t="s">
        <v>75</v>
      </c>
      <c r="E948" t="s">
        <v>37</v>
      </c>
      <c r="F948" t="s">
        <v>28</v>
      </c>
      <c r="G948" t="s">
        <v>29</v>
      </c>
      <c r="H948">
        <v>31</v>
      </c>
      <c r="I948" t="s">
        <v>2520</v>
      </c>
      <c r="J948">
        <v>2015</v>
      </c>
      <c r="K948" t="s">
        <v>3615</v>
      </c>
      <c r="L948" s="2">
        <v>0.34</v>
      </c>
      <c r="M948" t="s">
        <v>21</v>
      </c>
      <c r="N948" t="s">
        <v>49</v>
      </c>
      <c r="P948">
        <v>9</v>
      </c>
      <c r="Q948" t="s">
        <v>2669</v>
      </c>
      <c r="R948" t="s">
        <v>2670</v>
      </c>
      <c r="S948" t="s">
        <v>2673</v>
      </c>
    </row>
    <row r="949" spans="1:19" x14ac:dyDescent="0.25">
      <c r="A949" t="s">
        <v>2521</v>
      </c>
      <c r="B949" t="s">
        <v>2522</v>
      </c>
      <c r="C949" t="s">
        <v>16</v>
      </c>
      <c r="D949" t="s">
        <v>75</v>
      </c>
      <c r="E949" t="s">
        <v>37</v>
      </c>
      <c r="F949" t="s">
        <v>19</v>
      </c>
      <c r="G949" t="s">
        <v>29</v>
      </c>
      <c r="H949">
        <v>36</v>
      </c>
      <c r="I949" s="1">
        <v>40485</v>
      </c>
      <c r="J949">
        <v>2010</v>
      </c>
      <c r="K949" t="s">
        <v>3616</v>
      </c>
      <c r="L949" s="2">
        <v>0.13</v>
      </c>
      <c r="M949" t="s">
        <v>31</v>
      </c>
      <c r="N949" t="s">
        <v>129</v>
      </c>
      <c r="P949">
        <v>14</v>
      </c>
      <c r="Q949" t="s">
        <v>2669</v>
      </c>
      <c r="R949" t="s">
        <v>2673</v>
      </c>
      <c r="S949" t="s">
        <v>2670</v>
      </c>
    </row>
    <row r="950" spans="1:19" x14ac:dyDescent="0.25">
      <c r="A950" t="s">
        <v>2523</v>
      </c>
      <c r="B950" t="s">
        <v>2524</v>
      </c>
      <c r="C950" t="s">
        <v>58</v>
      </c>
      <c r="D950" t="s">
        <v>36</v>
      </c>
      <c r="E950" t="s">
        <v>54</v>
      </c>
      <c r="F950" t="s">
        <v>19</v>
      </c>
      <c r="G950" t="s">
        <v>29</v>
      </c>
      <c r="H950">
        <v>61</v>
      </c>
      <c r="I950" s="1">
        <v>39974</v>
      </c>
      <c r="J950">
        <v>2009</v>
      </c>
      <c r="K950" t="s">
        <v>3617</v>
      </c>
      <c r="L950" s="2">
        <v>7.0000000000000007E-2</v>
      </c>
      <c r="M950" t="s">
        <v>31</v>
      </c>
      <c r="N950" t="s">
        <v>129</v>
      </c>
      <c r="P950">
        <v>15</v>
      </c>
      <c r="Q950" t="s">
        <v>2669</v>
      </c>
      <c r="R950" t="s">
        <v>2673</v>
      </c>
      <c r="S950" t="s">
        <v>2673</v>
      </c>
    </row>
    <row r="951" spans="1:19" x14ac:dyDescent="0.25">
      <c r="A951" t="s">
        <v>2525</v>
      </c>
      <c r="B951" t="s">
        <v>2526</v>
      </c>
      <c r="C951" t="s">
        <v>61</v>
      </c>
      <c r="D951" t="s">
        <v>67</v>
      </c>
      <c r="E951" t="s">
        <v>27</v>
      </c>
      <c r="F951" t="s">
        <v>28</v>
      </c>
      <c r="G951" t="s">
        <v>29</v>
      </c>
      <c r="H951">
        <v>29</v>
      </c>
      <c r="I951" t="s">
        <v>2527</v>
      </c>
      <c r="J951">
        <v>2016</v>
      </c>
      <c r="K951" t="s">
        <v>3618</v>
      </c>
      <c r="L951" s="2">
        <v>0</v>
      </c>
      <c r="M951" t="s">
        <v>21</v>
      </c>
      <c r="N951" t="s">
        <v>101</v>
      </c>
      <c r="P951">
        <v>8</v>
      </c>
      <c r="Q951" t="s">
        <v>2672</v>
      </c>
      <c r="R951" t="s">
        <v>2670</v>
      </c>
      <c r="S951" t="s">
        <v>2670</v>
      </c>
    </row>
    <row r="952" spans="1:19" x14ac:dyDescent="0.25">
      <c r="A952" t="s">
        <v>2528</v>
      </c>
      <c r="B952" t="s">
        <v>2529</v>
      </c>
      <c r="C952" t="s">
        <v>16</v>
      </c>
      <c r="D952" t="s">
        <v>17</v>
      </c>
      <c r="E952" t="s">
        <v>37</v>
      </c>
      <c r="F952" t="s">
        <v>28</v>
      </c>
      <c r="G952" t="s">
        <v>98</v>
      </c>
      <c r="H952">
        <v>33</v>
      </c>
      <c r="I952" t="s">
        <v>2530</v>
      </c>
      <c r="J952">
        <v>2012</v>
      </c>
      <c r="K952" t="s">
        <v>3619</v>
      </c>
      <c r="L952" s="2">
        <v>0.1</v>
      </c>
      <c r="M952" t="s">
        <v>106</v>
      </c>
      <c r="N952" t="s">
        <v>113</v>
      </c>
      <c r="P952">
        <v>11</v>
      </c>
      <c r="Q952" t="s">
        <v>2669</v>
      </c>
      <c r="R952" t="s">
        <v>2673</v>
      </c>
      <c r="S952" t="s">
        <v>2673</v>
      </c>
    </row>
    <row r="953" spans="1:19" x14ac:dyDescent="0.25">
      <c r="A953" t="s">
        <v>2531</v>
      </c>
      <c r="B953" t="s">
        <v>2532</v>
      </c>
      <c r="C953" t="s">
        <v>58</v>
      </c>
      <c r="D953" t="s">
        <v>36</v>
      </c>
      <c r="E953" t="s">
        <v>27</v>
      </c>
      <c r="F953" t="s">
        <v>28</v>
      </c>
      <c r="G953" t="s">
        <v>38</v>
      </c>
      <c r="H953">
        <v>32</v>
      </c>
      <c r="I953" t="s">
        <v>2533</v>
      </c>
      <c r="J953">
        <v>2020</v>
      </c>
      <c r="K953" t="s">
        <v>3620</v>
      </c>
      <c r="L953" s="2">
        <v>0.09</v>
      </c>
      <c r="M953" t="s">
        <v>21</v>
      </c>
      <c r="N953" t="s">
        <v>63</v>
      </c>
      <c r="P953">
        <v>4</v>
      </c>
      <c r="Q953" t="s">
        <v>2669</v>
      </c>
      <c r="R953" t="s">
        <v>2670</v>
      </c>
      <c r="S953" t="s">
        <v>2673</v>
      </c>
    </row>
    <row r="954" spans="1:19" x14ac:dyDescent="0.25">
      <c r="A954" t="s">
        <v>2534</v>
      </c>
      <c r="B954" t="s">
        <v>2535</v>
      </c>
      <c r="C954" t="s">
        <v>52</v>
      </c>
      <c r="D954" t="s">
        <v>53</v>
      </c>
      <c r="E954" t="s">
        <v>18</v>
      </c>
      <c r="F954" t="s">
        <v>19</v>
      </c>
      <c r="G954" t="s">
        <v>29</v>
      </c>
      <c r="H954">
        <v>33</v>
      </c>
      <c r="I954" t="s">
        <v>2536</v>
      </c>
      <c r="J954">
        <v>2021</v>
      </c>
      <c r="K954" t="s">
        <v>3621</v>
      </c>
      <c r="L954" s="2">
        <v>0</v>
      </c>
      <c r="M954" t="s">
        <v>21</v>
      </c>
      <c r="N954" t="s">
        <v>40</v>
      </c>
      <c r="P954">
        <v>3</v>
      </c>
      <c r="Q954" t="s">
        <v>2672</v>
      </c>
      <c r="R954" t="s">
        <v>2670</v>
      </c>
      <c r="S954" t="s">
        <v>2670</v>
      </c>
    </row>
    <row r="955" spans="1:19" x14ac:dyDescent="0.25">
      <c r="A955" t="s">
        <v>2537</v>
      </c>
      <c r="B955" t="s">
        <v>2538</v>
      </c>
      <c r="C955" t="s">
        <v>43</v>
      </c>
      <c r="D955" t="s">
        <v>17</v>
      </c>
      <c r="E955" t="s">
        <v>37</v>
      </c>
      <c r="F955" t="s">
        <v>19</v>
      </c>
      <c r="G955" t="s">
        <v>29</v>
      </c>
      <c r="H955">
        <v>36</v>
      </c>
      <c r="I955" t="s">
        <v>2539</v>
      </c>
      <c r="J955">
        <v>2014</v>
      </c>
      <c r="K955" t="s">
        <v>3622</v>
      </c>
      <c r="L955" s="2">
        <v>0.08</v>
      </c>
      <c r="M955" t="s">
        <v>31</v>
      </c>
      <c r="N955" t="s">
        <v>32</v>
      </c>
      <c r="P955">
        <v>10</v>
      </c>
      <c r="Q955" t="s">
        <v>2672</v>
      </c>
      <c r="R955" t="s">
        <v>2670</v>
      </c>
      <c r="S955" t="s">
        <v>2673</v>
      </c>
    </row>
    <row r="956" spans="1:19" x14ac:dyDescent="0.25">
      <c r="A956" t="s">
        <v>2540</v>
      </c>
      <c r="B956" t="s">
        <v>2541</v>
      </c>
      <c r="C956" t="s">
        <v>141</v>
      </c>
      <c r="D956" t="s">
        <v>36</v>
      </c>
      <c r="E956" t="s">
        <v>27</v>
      </c>
      <c r="F956" t="s">
        <v>28</v>
      </c>
      <c r="G956" t="s">
        <v>98</v>
      </c>
      <c r="H956">
        <v>39</v>
      </c>
      <c r="I956" t="s">
        <v>2542</v>
      </c>
      <c r="J956">
        <v>2008</v>
      </c>
      <c r="K956" t="s">
        <v>3623</v>
      </c>
      <c r="L956" s="2">
        <v>0</v>
      </c>
      <c r="M956" t="s">
        <v>21</v>
      </c>
      <c r="N956" t="s">
        <v>22</v>
      </c>
      <c r="P956">
        <v>16</v>
      </c>
      <c r="Q956" t="s">
        <v>2672</v>
      </c>
      <c r="R956" t="s">
        <v>2673</v>
      </c>
      <c r="S956" t="s">
        <v>2670</v>
      </c>
    </row>
    <row r="957" spans="1:19" x14ac:dyDescent="0.25">
      <c r="A957" t="s">
        <v>2543</v>
      </c>
      <c r="B957" t="s">
        <v>2544</v>
      </c>
      <c r="C957" t="s">
        <v>35</v>
      </c>
      <c r="D957" t="s">
        <v>75</v>
      </c>
      <c r="E957" t="s">
        <v>54</v>
      </c>
      <c r="F957" t="s">
        <v>19</v>
      </c>
      <c r="G957" t="s">
        <v>98</v>
      </c>
      <c r="H957">
        <v>53</v>
      </c>
      <c r="I957" t="s">
        <v>2545</v>
      </c>
      <c r="J957">
        <v>2006</v>
      </c>
      <c r="K957" t="s">
        <v>3624</v>
      </c>
      <c r="L957" s="2">
        <v>0.21</v>
      </c>
      <c r="M957" t="s">
        <v>106</v>
      </c>
      <c r="N957" t="s">
        <v>268</v>
      </c>
      <c r="P957">
        <v>18</v>
      </c>
      <c r="Q957" t="s">
        <v>2669</v>
      </c>
      <c r="R957" t="s">
        <v>2673</v>
      </c>
      <c r="S957" t="s">
        <v>2670</v>
      </c>
    </row>
    <row r="958" spans="1:19" x14ac:dyDescent="0.25">
      <c r="A958" t="s">
        <v>2546</v>
      </c>
      <c r="B958" t="s">
        <v>2547</v>
      </c>
      <c r="C958" t="s">
        <v>16</v>
      </c>
      <c r="D958" t="s">
        <v>17</v>
      </c>
      <c r="E958" t="s">
        <v>27</v>
      </c>
      <c r="F958" t="s">
        <v>19</v>
      </c>
      <c r="G958" t="s">
        <v>29</v>
      </c>
      <c r="H958">
        <v>53</v>
      </c>
      <c r="I958" s="1">
        <v>35768</v>
      </c>
      <c r="J958">
        <v>1997</v>
      </c>
      <c r="K958" t="s">
        <v>3625</v>
      </c>
      <c r="L958" s="2">
        <v>0.1</v>
      </c>
      <c r="M958" t="s">
        <v>21</v>
      </c>
      <c r="N958" t="s">
        <v>22</v>
      </c>
      <c r="P958">
        <v>27</v>
      </c>
      <c r="Q958" t="s">
        <v>2669</v>
      </c>
      <c r="R958" t="s">
        <v>2673</v>
      </c>
      <c r="S958" t="s">
        <v>2670</v>
      </c>
    </row>
    <row r="959" spans="1:19" x14ac:dyDescent="0.25">
      <c r="A959" t="s">
        <v>1285</v>
      </c>
      <c r="B959" t="s">
        <v>2548</v>
      </c>
      <c r="C959" t="s">
        <v>35</v>
      </c>
      <c r="D959" t="s">
        <v>75</v>
      </c>
      <c r="E959" t="s">
        <v>27</v>
      </c>
      <c r="F959" t="s">
        <v>19</v>
      </c>
      <c r="G959" t="s">
        <v>38</v>
      </c>
      <c r="H959">
        <v>54</v>
      </c>
      <c r="I959" t="s">
        <v>2549</v>
      </c>
      <c r="J959">
        <v>1994</v>
      </c>
      <c r="K959" t="s">
        <v>3626</v>
      </c>
      <c r="L959" s="2">
        <v>0.17</v>
      </c>
      <c r="M959" t="s">
        <v>21</v>
      </c>
      <c r="N959" t="s">
        <v>63</v>
      </c>
      <c r="O959" t="s">
        <v>2550</v>
      </c>
      <c r="P959">
        <v>9</v>
      </c>
      <c r="Q959" t="s">
        <v>2669</v>
      </c>
      <c r="R959" t="s">
        <v>2670</v>
      </c>
      <c r="S959" t="s">
        <v>2673</v>
      </c>
    </row>
    <row r="960" spans="1:19" x14ac:dyDescent="0.25">
      <c r="A960" t="s">
        <v>2551</v>
      </c>
      <c r="B960" t="s">
        <v>2552</v>
      </c>
      <c r="C960" t="s">
        <v>472</v>
      </c>
      <c r="D960" t="s">
        <v>17</v>
      </c>
      <c r="E960" t="s">
        <v>37</v>
      </c>
      <c r="F960" t="s">
        <v>28</v>
      </c>
      <c r="G960" t="s">
        <v>98</v>
      </c>
      <c r="H960">
        <v>55</v>
      </c>
      <c r="I960" t="s">
        <v>2553</v>
      </c>
      <c r="J960">
        <v>1993</v>
      </c>
      <c r="K960" t="s">
        <v>3627</v>
      </c>
      <c r="L960" s="2">
        <v>0</v>
      </c>
      <c r="M960" t="s">
        <v>21</v>
      </c>
      <c r="N960" t="s">
        <v>63</v>
      </c>
      <c r="P960">
        <v>31</v>
      </c>
      <c r="Q960" t="s">
        <v>2672</v>
      </c>
      <c r="R960" t="s">
        <v>2673</v>
      </c>
      <c r="S960" t="s">
        <v>2673</v>
      </c>
    </row>
    <row r="961" spans="1:19" x14ac:dyDescent="0.25">
      <c r="A961" t="s">
        <v>1557</v>
      </c>
      <c r="B961" t="s">
        <v>2554</v>
      </c>
      <c r="C961" t="s">
        <v>47</v>
      </c>
      <c r="D961" t="s">
        <v>67</v>
      </c>
      <c r="E961" t="s">
        <v>27</v>
      </c>
      <c r="F961" t="s">
        <v>19</v>
      </c>
      <c r="G961" t="s">
        <v>29</v>
      </c>
      <c r="H961">
        <v>44</v>
      </c>
      <c r="I961" t="s">
        <v>2555</v>
      </c>
      <c r="J961">
        <v>2021</v>
      </c>
      <c r="K961" t="s">
        <v>3628</v>
      </c>
      <c r="L961" s="2">
        <v>0</v>
      </c>
      <c r="M961" t="s">
        <v>21</v>
      </c>
      <c r="N961" t="s">
        <v>63</v>
      </c>
      <c r="P961">
        <v>3</v>
      </c>
      <c r="Q961" t="s">
        <v>2672</v>
      </c>
      <c r="R961" t="s">
        <v>2670</v>
      </c>
      <c r="S961" t="s">
        <v>2673</v>
      </c>
    </row>
    <row r="962" spans="1:19" x14ac:dyDescent="0.25">
      <c r="A962" t="s">
        <v>2052</v>
      </c>
      <c r="B962" t="s">
        <v>2556</v>
      </c>
      <c r="C962" t="s">
        <v>58</v>
      </c>
      <c r="D962" t="s">
        <v>36</v>
      </c>
      <c r="E962" t="s">
        <v>27</v>
      </c>
      <c r="F962" t="s">
        <v>28</v>
      </c>
      <c r="G962" t="s">
        <v>29</v>
      </c>
      <c r="H962">
        <v>52</v>
      </c>
      <c r="I962" t="s">
        <v>2557</v>
      </c>
      <c r="J962">
        <v>1999</v>
      </c>
      <c r="K962" t="s">
        <v>3629</v>
      </c>
      <c r="L962" s="2">
        <v>7.0000000000000007E-2</v>
      </c>
      <c r="M962" t="s">
        <v>21</v>
      </c>
      <c r="N962" t="s">
        <v>49</v>
      </c>
      <c r="P962">
        <v>24</v>
      </c>
      <c r="Q962" t="s">
        <v>2669</v>
      </c>
      <c r="R962" t="s">
        <v>2673</v>
      </c>
      <c r="S962" t="s">
        <v>2670</v>
      </c>
    </row>
    <row r="963" spans="1:19" x14ac:dyDescent="0.25">
      <c r="A963" t="s">
        <v>2266</v>
      </c>
      <c r="B963" t="s">
        <v>2558</v>
      </c>
      <c r="C963" t="s">
        <v>35</v>
      </c>
      <c r="D963" t="s">
        <v>53</v>
      </c>
      <c r="E963" t="s">
        <v>18</v>
      </c>
      <c r="F963" t="s">
        <v>28</v>
      </c>
      <c r="G963" t="s">
        <v>29</v>
      </c>
      <c r="H963">
        <v>27</v>
      </c>
      <c r="I963" s="1">
        <v>43657</v>
      </c>
      <c r="J963">
        <v>2019</v>
      </c>
      <c r="K963" t="s">
        <v>3630</v>
      </c>
      <c r="L963" s="2">
        <v>0.28999999999999998</v>
      </c>
      <c r="M963" t="s">
        <v>21</v>
      </c>
      <c r="N963" t="s">
        <v>101</v>
      </c>
      <c r="P963">
        <v>5</v>
      </c>
      <c r="Q963" t="s">
        <v>2669</v>
      </c>
      <c r="R963" t="s">
        <v>2670</v>
      </c>
      <c r="S963" t="s">
        <v>2673</v>
      </c>
    </row>
    <row r="964" spans="1:19" x14ac:dyDescent="0.25">
      <c r="A964" t="s">
        <v>2559</v>
      </c>
      <c r="B964" t="s">
        <v>2560</v>
      </c>
      <c r="C964" t="s">
        <v>141</v>
      </c>
      <c r="D964" t="s">
        <v>67</v>
      </c>
      <c r="E964" t="s">
        <v>18</v>
      </c>
      <c r="F964" t="s">
        <v>28</v>
      </c>
      <c r="G964" t="s">
        <v>98</v>
      </c>
      <c r="H964">
        <v>58</v>
      </c>
      <c r="I964" s="1">
        <v>39055</v>
      </c>
      <c r="J964">
        <v>2006</v>
      </c>
      <c r="K964" t="s">
        <v>3631</v>
      </c>
      <c r="L964" s="2">
        <v>0</v>
      </c>
      <c r="M964" t="s">
        <v>21</v>
      </c>
      <c r="N964" t="s">
        <v>101</v>
      </c>
      <c r="P964">
        <v>18</v>
      </c>
      <c r="Q964" t="s">
        <v>2672</v>
      </c>
      <c r="R964" t="s">
        <v>2673</v>
      </c>
      <c r="S964" t="s">
        <v>2670</v>
      </c>
    </row>
    <row r="965" spans="1:19" x14ac:dyDescent="0.25">
      <c r="A965" t="s">
        <v>1504</v>
      </c>
      <c r="B965" t="s">
        <v>2561</v>
      </c>
      <c r="C965" t="s">
        <v>141</v>
      </c>
      <c r="D965" t="s">
        <v>67</v>
      </c>
      <c r="E965" t="s">
        <v>54</v>
      </c>
      <c r="F965" t="s">
        <v>28</v>
      </c>
      <c r="G965" t="s">
        <v>29</v>
      </c>
      <c r="H965">
        <v>49</v>
      </c>
      <c r="I965" t="s">
        <v>2562</v>
      </c>
      <c r="J965">
        <v>2019</v>
      </c>
      <c r="K965" t="s">
        <v>3632</v>
      </c>
      <c r="L965" s="2">
        <v>0</v>
      </c>
      <c r="M965" t="s">
        <v>31</v>
      </c>
      <c r="N965" t="s">
        <v>32</v>
      </c>
      <c r="O965" s="1">
        <v>44230</v>
      </c>
      <c r="P965">
        <v>1</v>
      </c>
      <c r="Q965" t="s">
        <v>2672</v>
      </c>
      <c r="R965" t="s">
        <v>2670</v>
      </c>
      <c r="S965" t="s">
        <v>2673</v>
      </c>
    </row>
    <row r="966" spans="1:19" x14ac:dyDescent="0.25">
      <c r="A966" t="s">
        <v>2563</v>
      </c>
      <c r="B966" t="s">
        <v>2564</v>
      </c>
      <c r="C966" t="s">
        <v>310</v>
      </c>
      <c r="D966" t="s">
        <v>17</v>
      </c>
      <c r="E966" t="s">
        <v>37</v>
      </c>
      <c r="F966" t="s">
        <v>19</v>
      </c>
      <c r="G966" t="s">
        <v>98</v>
      </c>
      <c r="H966">
        <v>36</v>
      </c>
      <c r="I966" s="1">
        <v>42440</v>
      </c>
      <c r="J966">
        <v>2016</v>
      </c>
      <c r="K966" t="s">
        <v>3633</v>
      </c>
      <c r="L966" s="2">
        <v>0</v>
      </c>
      <c r="M966" t="s">
        <v>21</v>
      </c>
      <c r="N966" t="s">
        <v>101</v>
      </c>
      <c r="P966">
        <v>8</v>
      </c>
      <c r="Q966" t="s">
        <v>2672</v>
      </c>
      <c r="R966" t="s">
        <v>2670</v>
      </c>
      <c r="S966" t="s">
        <v>2670</v>
      </c>
    </row>
    <row r="967" spans="1:19" x14ac:dyDescent="0.25">
      <c r="A967" t="s">
        <v>2565</v>
      </c>
      <c r="B967" t="s">
        <v>2566</v>
      </c>
      <c r="C967" t="s">
        <v>35</v>
      </c>
      <c r="D967" t="s">
        <v>92</v>
      </c>
      <c r="E967" t="s">
        <v>18</v>
      </c>
      <c r="F967" t="s">
        <v>28</v>
      </c>
      <c r="G967" t="s">
        <v>38</v>
      </c>
      <c r="H967">
        <v>26</v>
      </c>
      <c r="I967" t="s">
        <v>572</v>
      </c>
      <c r="J967">
        <v>2019</v>
      </c>
      <c r="K967" t="s">
        <v>3634</v>
      </c>
      <c r="L967" s="2">
        <v>0.2</v>
      </c>
      <c r="M967" t="s">
        <v>21</v>
      </c>
      <c r="N967" t="s">
        <v>63</v>
      </c>
      <c r="P967">
        <v>5</v>
      </c>
      <c r="Q967" t="s">
        <v>2669</v>
      </c>
      <c r="R967" t="s">
        <v>2670</v>
      </c>
      <c r="S967" t="s">
        <v>2673</v>
      </c>
    </row>
    <row r="968" spans="1:19" x14ac:dyDescent="0.25">
      <c r="A968" t="s">
        <v>2567</v>
      </c>
      <c r="B968" t="s">
        <v>2568</v>
      </c>
      <c r="C968" t="s">
        <v>349</v>
      </c>
      <c r="D968" t="s">
        <v>79</v>
      </c>
      <c r="E968" t="s">
        <v>18</v>
      </c>
      <c r="F968" t="s">
        <v>19</v>
      </c>
      <c r="G968" t="s">
        <v>29</v>
      </c>
      <c r="H968">
        <v>37</v>
      </c>
      <c r="I968" s="1">
        <v>44046</v>
      </c>
      <c r="J968">
        <v>2020</v>
      </c>
      <c r="K968" t="s">
        <v>3635</v>
      </c>
      <c r="L968" s="2">
        <v>0</v>
      </c>
      <c r="M968" t="s">
        <v>21</v>
      </c>
      <c r="N968" t="s">
        <v>49</v>
      </c>
      <c r="P968">
        <v>4</v>
      </c>
      <c r="Q968" t="s">
        <v>2672</v>
      </c>
      <c r="R968" t="s">
        <v>2670</v>
      </c>
      <c r="S968" t="s">
        <v>2670</v>
      </c>
    </row>
    <row r="969" spans="1:19" x14ac:dyDescent="0.25">
      <c r="A969" t="s">
        <v>2569</v>
      </c>
      <c r="B969" t="s">
        <v>2570</v>
      </c>
      <c r="C969" t="s">
        <v>35</v>
      </c>
      <c r="D969" t="s">
        <v>75</v>
      </c>
      <c r="E969" t="s">
        <v>37</v>
      </c>
      <c r="F969" t="s">
        <v>28</v>
      </c>
      <c r="G969" t="s">
        <v>29</v>
      </c>
      <c r="H969">
        <v>47</v>
      </c>
      <c r="I969" s="1">
        <v>43535</v>
      </c>
      <c r="J969">
        <v>2019</v>
      </c>
      <c r="K969" t="s">
        <v>3636</v>
      </c>
      <c r="L969" s="2">
        <v>0.21</v>
      </c>
      <c r="M969" t="s">
        <v>31</v>
      </c>
      <c r="N969" t="s">
        <v>153</v>
      </c>
      <c r="P969">
        <v>5</v>
      </c>
      <c r="Q969" t="s">
        <v>2669</v>
      </c>
      <c r="R969" t="s">
        <v>2670</v>
      </c>
      <c r="S969" t="s">
        <v>2670</v>
      </c>
    </row>
    <row r="970" spans="1:19" x14ac:dyDescent="0.25">
      <c r="A970" t="s">
        <v>2571</v>
      </c>
      <c r="B970" t="s">
        <v>2572</v>
      </c>
      <c r="C970" t="s">
        <v>416</v>
      </c>
      <c r="D970" t="s">
        <v>17</v>
      </c>
      <c r="E970" t="s">
        <v>37</v>
      </c>
      <c r="F970" t="s">
        <v>28</v>
      </c>
      <c r="G970" t="s">
        <v>98</v>
      </c>
      <c r="H970">
        <v>29</v>
      </c>
      <c r="I970" t="s">
        <v>2573</v>
      </c>
      <c r="J970">
        <v>2016</v>
      </c>
      <c r="K970" t="s">
        <v>3637</v>
      </c>
      <c r="L970" s="2">
        <v>0</v>
      </c>
      <c r="M970" t="s">
        <v>106</v>
      </c>
      <c r="N970" t="s">
        <v>113</v>
      </c>
      <c r="P970">
        <v>8</v>
      </c>
      <c r="Q970" t="s">
        <v>2672</v>
      </c>
      <c r="R970" t="s">
        <v>2670</v>
      </c>
      <c r="S970" t="s">
        <v>2670</v>
      </c>
    </row>
    <row r="971" spans="1:19" x14ac:dyDescent="0.25">
      <c r="A971" t="s">
        <v>2574</v>
      </c>
      <c r="B971" t="s">
        <v>2575</v>
      </c>
      <c r="C971" t="s">
        <v>624</v>
      </c>
      <c r="D971" t="s">
        <v>17</v>
      </c>
      <c r="E971" t="s">
        <v>18</v>
      </c>
      <c r="F971" t="s">
        <v>19</v>
      </c>
      <c r="G971" t="s">
        <v>38</v>
      </c>
      <c r="H971">
        <v>58</v>
      </c>
      <c r="I971" t="s">
        <v>2576</v>
      </c>
      <c r="J971">
        <v>2016</v>
      </c>
      <c r="K971" t="s">
        <v>3638</v>
      </c>
      <c r="L971" s="2">
        <v>0</v>
      </c>
      <c r="M971" t="s">
        <v>21</v>
      </c>
      <c r="N971" t="s">
        <v>49</v>
      </c>
      <c r="P971">
        <v>8</v>
      </c>
      <c r="Q971" t="s">
        <v>2672</v>
      </c>
      <c r="R971" t="s">
        <v>2670</v>
      </c>
      <c r="S971" t="s">
        <v>2670</v>
      </c>
    </row>
    <row r="972" spans="1:19" x14ac:dyDescent="0.25">
      <c r="A972" t="s">
        <v>2577</v>
      </c>
      <c r="B972" t="s">
        <v>2578</v>
      </c>
      <c r="C972" t="s">
        <v>141</v>
      </c>
      <c r="D972" t="s">
        <v>92</v>
      </c>
      <c r="E972" t="s">
        <v>27</v>
      </c>
      <c r="F972" t="s">
        <v>28</v>
      </c>
      <c r="G972" t="s">
        <v>98</v>
      </c>
      <c r="H972">
        <v>47</v>
      </c>
      <c r="I972" t="s">
        <v>2579</v>
      </c>
      <c r="J972">
        <v>2005</v>
      </c>
      <c r="K972" t="s">
        <v>3639</v>
      </c>
      <c r="L972" s="2">
        <v>0</v>
      </c>
      <c r="M972" t="s">
        <v>106</v>
      </c>
      <c r="N972" t="s">
        <v>107</v>
      </c>
      <c r="P972">
        <v>19</v>
      </c>
      <c r="Q972" t="s">
        <v>2672</v>
      </c>
      <c r="R972" t="s">
        <v>2673</v>
      </c>
      <c r="S972" t="s">
        <v>2670</v>
      </c>
    </row>
    <row r="973" spans="1:19" x14ac:dyDescent="0.25">
      <c r="A973" t="s">
        <v>2580</v>
      </c>
      <c r="B973" t="s">
        <v>2581</v>
      </c>
      <c r="C973" t="s">
        <v>16</v>
      </c>
      <c r="D973" t="s">
        <v>92</v>
      </c>
      <c r="E973" t="s">
        <v>37</v>
      </c>
      <c r="F973" t="s">
        <v>28</v>
      </c>
      <c r="G973" t="s">
        <v>29</v>
      </c>
      <c r="H973">
        <v>52</v>
      </c>
      <c r="I973" s="1">
        <v>43196</v>
      </c>
      <c r="J973">
        <v>2018</v>
      </c>
      <c r="K973" t="s">
        <v>3640</v>
      </c>
      <c r="L973" s="2">
        <v>0.1</v>
      </c>
      <c r="M973" t="s">
        <v>31</v>
      </c>
      <c r="N973" t="s">
        <v>86</v>
      </c>
      <c r="P973">
        <v>6</v>
      </c>
      <c r="Q973" t="s">
        <v>2669</v>
      </c>
      <c r="R973" t="s">
        <v>2670</v>
      </c>
      <c r="S973" t="s">
        <v>2670</v>
      </c>
    </row>
    <row r="974" spans="1:19" x14ac:dyDescent="0.25">
      <c r="A974" t="s">
        <v>2582</v>
      </c>
      <c r="B974" t="s">
        <v>2583</v>
      </c>
      <c r="C974" t="s">
        <v>310</v>
      </c>
      <c r="D974" t="s">
        <v>17</v>
      </c>
      <c r="E974" t="s">
        <v>18</v>
      </c>
      <c r="F974" t="s">
        <v>28</v>
      </c>
      <c r="G974" t="s">
        <v>38</v>
      </c>
      <c r="H974">
        <v>61</v>
      </c>
      <c r="I974" s="1">
        <v>42585</v>
      </c>
      <c r="J974">
        <v>2016</v>
      </c>
      <c r="K974" t="s">
        <v>3641</v>
      </c>
      <c r="L974" s="2">
        <v>0</v>
      </c>
      <c r="M974" t="s">
        <v>21</v>
      </c>
      <c r="N974" t="s">
        <v>101</v>
      </c>
      <c r="P974">
        <v>8</v>
      </c>
      <c r="Q974" t="s">
        <v>2672</v>
      </c>
      <c r="R974" t="s">
        <v>2670</v>
      </c>
      <c r="S974" t="s">
        <v>2670</v>
      </c>
    </row>
    <row r="975" spans="1:19" x14ac:dyDescent="0.25">
      <c r="A975" t="s">
        <v>2584</v>
      </c>
      <c r="B975" t="s">
        <v>2585</v>
      </c>
      <c r="C975" t="s">
        <v>416</v>
      </c>
      <c r="D975" t="s">
        <v>17</v>
      </c>
      <c r="E975" t="s">
        <v>18</v>
      </c>
      <c r="F975" t="s">
        <v>28</v>
      </c>
      <c r="G975" t="s">
        <v>98</v>
      </c>
      <c r="H975">
        <v>45</v>
      </c>
      <c r="I975" t="s">
        <v>2586</v>
      </c>
      <c r="J975">
        <v>2001</v>
      </c>
      <c r="K975" t="s">
        <v>3642</v>
      </c>
      <c r="L975" s="2">
        <v>0</v>
      </c>
      <c r="M975" t="s">
        <v>21</v>
      </c>
      <c r="N975" t="s">
        <v>101</v>
      </c>
      <c r="P975">
        <v>23</v>
      </c>
      <c r="Q975" t="s">
        <v>2672</v>
      </c>
      <c r="R975" t="s">
        <v>2673</v>
      </c>
      <c r="S975" t="s">
        <v>2673</v>
      </c>
    </row>
    <row r="976" spans="1:19" x14ac:dyDescent="0.25">
      <c r="A976" t="s">
        <v>2587</v>
      </c>
      <c r="B976" t="s">
        <v>2588</v>
      </c>
      <c r="C976" t="s">
        <v>624</v>
      </c>
      <c r="D976" t="s">
        <v>17</v>
      </c>
      <c r="E976" t="s">
        <v>54</v>
      </c>
      <c r="F976" t="s">
        <v>19</v>
      </c>
      <c r="G976" t="s">
        <v>38</v>
      </c>
      <c r="H976">
        <v>40</v>
      </c>
      <c r="I976" s="1">
        <v>41031</v>
      </c>
      <c r="J976">
        <v>2012</v>
      </c>
      <c r="K976" t="s">
        <v>3643</v>
      </c>
      <c r="L976" s="2">
        <v>0</v>
      </c>
      <c r="M976" t="s">
        <v>21</v>
      </c>
      <c r="N976" t="s">
        <v>101</v>
      </c>
      <c r="P976">
        <v>12</v>
      </c>
      <c r="Q976" t="s">
        <v>2672</v>
      </c>
      <c r="R976" t="s">
        <v>2673</v>
      </c>
      <c r="S976" t="s">
        <v>2670</v>
      </c>
    </row>
    <row r="977" spans="1:19" x14ac:dyDescent="0.25">
      <c r="A977" t="s">
        <v>2589</v>
      </c>
      <c r="B977" t="s">
        <v>2590</v>
      </c>
      <c r="C977" t="s">
        <v>91</v>
      </c>
      <c r="D977" t="s">
        <v>75</v>
      </c>
      <c r="E977" t="s">
        <v>54</v>
      </c>
      <c r="F977" t="s">
        <v>28</v>
      </c>
      <c r="G977" t="s">
        <v>20</v>
      </c>
      <c r="H977">
        <v>45</v>
      </c>
      <c r="I977" s="1">
        <v>40524</v>
      </c>
      <c r="J977">
        <v>2010</v>
      </c>
      <c r="K977" t="s">
        <v>3644</v>
      </c>
      <c r="L977" s="2">
        <v>0.32</v>
      </c>
      <c r="M977" t="s">
        <v>21</v>
      </c>
      <c r="N977" t="s">
        <v>101</v>
      </c>
      <c r="P977">
        <v>13</v>
      </c>
      <c r="Q977" t="s">
        <v>2669</v>
      </c>
      <c r="R977" t="s">
        <v>2673</v>
      </c>
      <c r="S977" t="s">
        <v>2670</v>
      </c>
    </row>
    <row r="978" spans="1:19" x14ac:dyDescent="0.25">
      <c r="A978" t="s">
        <v>2591</v>
      </c>
      <c r="B978" t="s">
        <v>2592</v>
      </c>
      <c r="C978" t="s">
        <v>78</v>
      </c>
      <c r="D978" t="s">
        <v>79</v>
      </c>
      <c r="E978" t="s">
        <v>37</v>
      </c>
      <c r="F978" t="s">
        <v>19</v>
      </c>
      <c r="G978" t="s">
        <v>29</v>
      </c>
      <c r="H978">
        <v>37</v>
      </c>
      <c r="I978" t="s">
        <v>2593</v>
      </c>
      <c r="J978">
        <v>2013</v>
      </c>
      <c r="K978" t="s">
        <v>3645</v>
      </c>
      <c r="L978" s="2">
        <v>0</v>
      </c>
      <c r="M978" t="s">
        <v>31</v>
      </c>
      <c r="N978" t="s">
        <v>129</v>
      </c>
      <c r="P978">
        <v>11</v>
      </c>
      <c r="Q978" t="s">
        <v>2669</v>
      </c>
      <c r="R978" t="s">
        <v>2673</v>
      </c>
      <c r="S978" t="s">
        <v>2673</v>
      </c>
    </row>
    <row r="979" spans="1:19" x14ac:dyDescent="0.25">
      <c r="A979" t="s">
        <v>1064</v>
      </c>
      <c r="B979" t="s">
        <v>2594</v>
      </c>
      <c r="C979" t="s">
        <v>58</v>
      </c>
      <c r="D979" t="s">
        <v>67</v>
      </c>
      <c r="E979" t="s">
        <v>27</v>
      </c>
      <c r="F979" t="s">
        <v>28</v>
      </c>
      <c r="G979" t="s">
        <v>38</v>
      </c>
      <c r="H979">
        <v>57</v>
      </c>
      <c r="I979" t="s">
        <v>2595</v>
      </c>
      <c r="J979">
        <v>2019</v>
      </c>
      <c r="K979" t="s">
        <v>3646</v>
      </c>
      <c r="L979" s="2">
        <v>0.05</v>
      </c>
      <c r="M979" t="s">
        <v>21</v>
      </c>
      <c r="N979" t="s">
        <v>40</v>
      </c>
      <c r="P979">
        <v>5</v>
      </c>
      <c r="Q979" t="s">
        <v>2669</v>
      </c>
      <c r="R979" t="s">
        <v>2670</v>
      </c>
      <c r="S979" t="s">
        <v>2673</v>
      </c>
    </row>
    <row r="980" spans="1:19" x14ac:dyDescent="0.25">
      <c r="A980" t="s">
        <v>2596</v>
      </c>
      <c r="B980" t="s">
        <v>2597</v>
      </c>
      <c r="C980" t="s">
        <v>58</v>
      </c>
      <c r="D980" t="s">
        <v>67</v>
      </c>
      <c r="E980" t="s">
        <v>27</v>
      </c>
      <c r="F980" t="s">
        <v>19</v>
      </c>
      <c r="G980" t="s">
        <v>98</v>
      </c>
      <c r="H980">
        <v>44</v>
      </c>
      <c r="I980" t="s">
        <v>2598</v>
      </c>
      <c r="J980">
        <v>2005</v>
      </c>
      <c r="K980" t="s">
        <v>3647</v>
      </c>
      <c r="L980" s="2">
        <v>0.1</v>
      </c>
      <c r="M980" t="s">
        <v>21</v>
      </c>
      <c r="N980" t="s">
        <v>49</v>
      </c>
      <c r="P980">
        <v>19</v>
      </c>
      <c r="Q980" t="s">
        <v>2669</v>
      </c>
      <c r="R980" t="s">
        <v>2673</v>
      </c>
      <c r="S980" t="s">
        <v>2673</v>
      </c>
    </row>
    <row r="981" spans="1:19" x14ac:dyDescent="0.25">
      <c r="A981" t="s">
        <v>2158</v>
      </c>
      <c r="B981" t="s">
        <v>2599</v>
      </c>
      <c r="C981" t="s">
        <v>568</v>
      </c>
      <c r="D981" t="s">
        <v>17</v>
      </c>
      <c r="E981" t="s">
        <v>54</v>
      </c>
      <c r="F981" t="s">
        <v>28</v>
      </c>
      <c r="G981" t="s">
        <v>98</v>
      </c>
      <c r="H981">
        <v>48</v>
      </c>
      <c r="I981" s="1">
        <v>39606</v>
      </c>
      <c r="J981">
        <v>2008</v>
      </c>
      <c r="K981" t="s">
        <v>3648</v>
      </c>
      <c r="L981" s="2">
        <v>0</v>
      </c>
      <c r="M981" t="s">
        <v>21</v>
      </c>
      <c r="N981" t="s">
        <v>40</v>
      </c>
      <c r="P981">
        <v>16</v>
      </c>
      <c r="Q981" t="s">
        <v>2672</v>
      </c>
      <c r="R981" t="s">
        <v>2673</v>
      </c>
      <c r="S981" t="s">
        <v>2673</v>
      </c>
    </row>
    <row r="982" spans="1:19" x14ac:dyDescent="0.25">
      <c r="A982" t="s">
        <v>2600</v>
      </c>
      <c r="B982" t="s">
        <v>2601</v>
      </c>
      <c r="C982" t="s">
        <v>58</v>
      </c>
      <c r="D982" t="s">
        <v>67</v>
      </c>
      <c r="E982" t="s">
        <v>37</v>
      </c>
      <c r="F982" t="s">
        <v>19</v>
      </c>
      <c r="G982" t="s">
        <v>29</v>
      </c>
      <c r="H982">
        <v>25</v>
      </c>
      <c r="I982" t="s">
        <v>773</v>
      </c>
      <c r="J982">
        <v>2021</v>
      </c>
      <c r="K982" t="s">
        <v>3649</v>
      </c>
      <c r="L982" s="2">
        <v>0.06</v>
      </c>
      <c r="M982" t="s">
        <v>31</v>
      </c>
      <c r="N982" t="s">
        <v>153</v>
      </c>
      <c r="P982">
        <v>2</v>
      </c>
      <c r="Q982" t="s">
        <v>2669</v>
      </c>
      <c r="R982" t="s">
        <v>2670</v>
      </c>
      <c r="S982" t="s">
        <v>2670</v>
      </c>
    </row>
    <row r="983" spans="1:19" x14ac:dyDescent="0.25">
      <c r="A983" t="s">
        <v>2602</v>
      </c>
      <c r="B983" t="s">
        <v>2603</v>
      </c>
      <c r="C983" t="s">
        <v>47</v>
      </c>
      <c r="D983" t="s">
        <v>92</v>
      </c>
      <c r="E983" t="s">
        <v>37</v>
      </c>
      <c r="F983" t="s">
        <v>19</v>
      </c>
      <c r="G983" t="s">
        <v>98</v>
      </c>
      <c r="H983">
        <v>35</v>
      </c>
      <c r="I983" s="1">
        <v>43009</v>
      </c>
      <c r="J983">
        <v>2017</v>
      </c>
      <c r="K983" t="s">
        <v>3650</v>
      </c>
      <c r="L983" s="2">
        <v>0</v>
      </c>
      <c r="M983" t="s">
        <v>21</v>
      </c>
      <c r="N983" t="s">
        <v>69</v>
      </c>
      <c r="P983">
        <v>7</v>
      </c>
      <c r="Q983" t="s">
        <v>2672</v>
      </c>
      <c r="R983" t="s">
        <v>2670</v>
      </c>
      <c r="S983" t="s">
        <v>2673</v>
      </c>
    </row>
    <row r="984" spans="1:19" x14ac:dyDescent="0.25">
      <c r="A984" t="s">
        <v>145</v>
      </c>
      <c r="B984" t="s">
        <v>2604</v>
      </c>
      <c r="C984" t="s">
        <v>91</v>
      </c>
      <c r="D984" t="s">
        <v>17</v>
      </c>
      <c r="E984" t="s">
        <v>37</v>
      </c>
      <c r="F984" t="s">
        <v>19</v>
      </c>
      <c r="G984" t="s">
        <v>29</v>
      </c>
      <c r="H984">
        <v>57</v>
      </c>
      <c r="I984" s="1">
        <v>42685</v>
      </c>
      <c r="J984">
        <v>2016</v>
      </c>
      <c r="K984" t="s">
        <v>3651</v>
      </c>
      <c r="L984" s="2">
        <v>0.33</v>
      </c>
      <c r="M984" t="s">
        <v>21</v>
      </c>
      <c r="N984" t="s">
        <v>49</v>
      </c>
      <c r="O984" t="s">
        <v>2605</v>
      </c>
      <c r="P984">
        <v>0</v>
      </c>
      <c r="Q984" t="s">
        <v>2669</v>
      </c>
      <c r="R984" t="s">
        <v>2670</v>
      </c>
      <c r="S984" t="s">
        <v>2673</v>
      </c>
    </row>
    <row r="985" spans="1:19" x14ac:dyDescent="0.25">
      <c r="A985" t="s">
        <v>2606</v>
      </c>
      <c r="B985" t="s">
        <v>2607</v>
      </c>
      <c r="C985" t="s">
        <v>58</v>
      </c>
      <c r="D985" t="s">
        <v>92</v>
      </c>
      <c r="E985" t="s">
        <v>37</v>
      </c>
      <c r="F985" t="s">
        <v>28</v>
      </c>
      <c r="G985" t="s">
        <v>29</v>
      </c>
      <c r="H985">
        <v>49</v>
      </c>
      <c r="I985" t="s">
        <v>518</v>
      </c>
      <c r="J985">
        <v>2018</v>
      </c>
      <c r="K985" t="s">
        <v>3652</v>
      </c>
      <c r="L985" s="2">
        <v>0.09</v>
      </c>
      <c r="M985" t="s">
        <v>31</v>
      </c>
      <c r="N985" t="s">
        <v>129</v>
      </c>
      <c r="O985" t="s">
        <v>2608</v>
      </c>
      <c r="P985">
        <v>0</v>
      </c>
      <c r="Q985" t="s">
        <v>2669</v>
      </c>
      <c r="R985" t="s">
        <v>2670</v>
      </c>
      <c r="S985" t="s">
        <v>2670</v>
      </c>
    </row>
    <row r="986" spans="1:19" x14ac:dyDescent="0.25">
      <c r="A986" t="s">
        <v>2609</v>
      </c>
      <c r="B986" t="s">
        <v>2610</v>
      </c>
      <c r="C986" t="s">
        <v>35</v>
      </c>
      <c r="D986" t="s">
        <v>53</v>
      </c>
      <c r="E986" t="s">
        <v>54</v>
      </c>
      <c r="F986" t="s">
        <v>19</v>
      </c>
      <c r="G986" t="s">
        <v>29</v>
      </c>
      <c r="H986">
        <v>25</v>
      </c>
      <c r="I986" t="s">
        <v>2611</v>
      </c>
      <c r="J986">
        <v>2021</v>
      </c>
      <c r="K986" t="s">
        <v>3653</v>
      </c>
      <c r="L986" s="2">
        <v>0.23</v>
      </c>
      <c r="M986" t="s">
        <v>31</v>
      </c>
      <c r="N986" t="s">
        <v>153</v>
      </c>
      <c r="P986">
        <v>2</v>
      </c>
      <c r="Q986" t="s">
        <v>2669</v>
      </c>
      <c r="R986" t="s">
        <v>2670</v>
      </c>
      <c r="S986" t="s">
        <v>2670</v>
      </c>
    </row>
    <row r="987" spans="1:19" x14ac:dyDescent="0.25">
      <c r="A987" t="s">
        <v>2612</v>
      </c>
      <c r="B987" t="s">
        <v>2613</v>
      </c>
      <c r="C987" t="s">
        <v>16</v>
      </c>
      <c r="D987" t="s">
        <v>17</v>
      </c>
      <c r="E987" t="s">
        <v>18</v>
      </c>
      <c r="F987" t="s">
        <v>19</v>
      </c>
      <c r="G987" t="s">
        <v>38</v>
      </c>
      <c r="H987">
        <v>46</v>
      </c>
      <c r="I987" s="1">
        <v>37500</v>
      </c>
      <c r="J987">
        <v>2002</v>
      </c>
      <c r="K987" t="s">
        <v>3654</v>
      </c>
      <c r="L987" s="2">
        <v>0.14000000000000001</v>
      </c>
      <c r="M987" t="s">
        <v>21</v>
      </c>
      <c r="N987" t="s">
        <v>49</v>
      </c>
      <c r="P987">
        <v>22</v>
      </c>
      <c r="Q987" t="s">
        <v>2669</v>
      </c>
      <c r="R987" t="s">
        <v>2673</v>
      </c>
      <c r="S987" t="s">
        <v>2670</v>
      </c>
    </row>
    <row r="988" spans="1:19" x14ac:dyDescent="0.25">
      <c r="A988" t="s">
        <v>250</v>
      </c>
      <c r="B988" t="s">
        <v>2614</v>
      </c>
      <c r="C988" t="s">
        <v>35</v>
      </c>
      <c r="D988" t="s">
        <v>36</v>
      </c>
      <c r="E988" t="s">
        <v>54</v>
      </c>
      <c r="F988" t="s">
        <v>28</v>
      </c>
      <c r="G988" t="s">
        <v>29</v>
      </c>
      <c r="H988">
        <v>60</v>
      </c>
      <c r="I988" s="1">
        <v>42861</v>
      </c>
      <c r="J988">
        <v>2017</v>
      </c>
      <c r="K988" t="s">
        <v>3655</v>
      </c>
      <c r="L988" s="2">
        <v>0.18</v>
      </c>
      <c r="M988" t="s">
        <v>21</v>
      </c>
      <c r="N988" t="s">
        <v>63</v>
      </c>
      <c r="P988">
        <v>7</v>
      </c>
      <c r="Q988" t="s">
        <v>2669</v>
      </c>
      <c r="R988" t="s">
        <v>2670</v>
      </c>
      <c r="S988" t="s">
        <v>2670</v>
      </c>
    </row>
    <row r="989" spans="1:19" x14ac:dyDescent="0.25">
      <c r="A989" t="s">
        <v>2615</v>
      </c>
      <c r="B989" t="s">
        <v>2616</v>
      </c>
      <c r="C989" t="s">
        <v>209</v>
      </c>
      <c r="D989" t="s">
        <v>79</v>
      </c>
      <c r="E989" t="s">
        <v>54</v>
      </c>
      <c r="F989" t="s">
        <v>19</v>
      </c>
      <c r="G989" t="s">
        <v>29</v>
      </c>
      <c r="H989">
        <v>45</v>
      </c>
      <c r="I989" t="s">
        <v>2617</v>
      </c>
      <c r="J989">
        <v>2012</v>
      </c>
      <c r="K989" t="s">
        <v>3656</v>
      </c>
      <c r="L989" s="2">
        <v>0</v>
      </c>
      <c r="M989" t="s">
        <v>31</v>
      </c>
      <c r="N989" t="s">
        <v>129</v>
      </c>
      <c r="P989">
        <v>12</v>
      </c>
      <c r="Q989" t="s">
        <v>2672</v>
      </c>
      <c r="R989" t="s">
        <v>2673</v>
      </c>
      <c r="S989" t="s">
        <v>2670</v>
      </c>
    </row>
    <row r="990" spans="1:19" x14ac:dyDescent="0.25">
      <c r="A990" t="s">
        <v>2618</v>
      </c>
      <c r="B990" t="s">
        <v>2619</v>
      </c>
      <c r="C990" t="s">
        <v>35</v>
      </c>
      <c r="D990" t="s">
        <v>53</v>
      </c>
      <c r="E990" t="s">
        <v>37</v>
      </c>
      <c r="F990" t="s">
        <v>19</v>
      </c>
      <c r="G990" t="s">
        <v>38</v>
      </c>
      <c r="H990">
        <v>39</v>
      </c>
      <c r="I990" t="s">
        <v>2620</v>
      </c>
      <c r="J990">
        <v>2007</v>
      </c>
      <c r="K990" t="s">
        <v>3657</v>
      </c>
      <c r="L990" s="2">
        <v>0.23</v>
      </c>
      <c r="M990" t="s">
        <v>21</v>
      </c>
      <c r="N990" t="s">
        <v>49</v>
      </c>
      <c r="P990">
        <v>17</v>
      </c>
      <c r="Q990" t="s">
        <v>2669</v>
      </c>
      <c r="R990" t="s">
        <v>2673</v>
      </c>
      <c r="S990" t="s">
        <v>2673</v>
      </c>
    </row>
    <row r="991" spans="1:19" x14ac:dyDescent="0.25">
      <c r="A991" t="s">
        <v>2621</v>
      </c>
      <c r="B991" t="s">
        <v>2622</v>
      </c>
      <c r="C991" t="s">
        <v>91</v>
      </c>
      <c r="D991" t="s">
        <v>53</v>
      </c>
      <c r="E991" t="s">
        <v>27</v>
      </c>
      <c r="F991" t="s">
        <v>19</v>
      </c>
      <c r="G991" t="s">
        <v>98</v>
      </c>
      <c r="H991">
        <v>43</v>
      </c>
      <c r="I991" t="s">
        <v>2623</v>
      </c>
      <c r="J991">
        <v>2016</v>
      </c>
      <c r="K991" t="s">
        <v>3658</v>
      </c>
      <c r="L991" s="2">
        <v>0.35</v>
      </c>
      <c r="M991" t="s">
        <v>21</v>
      </c>
      <c r="N991" t="s">
        <v>101</v>
      </c>
      <c r="P991">
        <v>8</v>
      </c>
      <c r="Q991" t="s">
        <v>2669</v>
      </c>
      <c r="R991" t="s">
        <v>2670</v>
      </c>
      <c r="S991" t="s">
        <v>2670</v>
      </c>
    </row>
    <row r="992" spans="1:19" x14ac:dyDescent="0.25">
      <c r="A992" t="s">
        <v>2624</v>
      </c>
      <c r="B992" t="s">
        <v>2625</v>
      </c>
      <c r="C992" t="s">
        <v>16</v>
      </c>
      <c r="D992" t="s">
        <v>17</v>
      </c>
      <c r="E992" t="s">
        <v>18</v>
      </c>
      <c r="F992" t="s">
        <v>28</v>
      </c>
      <c r="G992" t="s">
        <v>29</v>
      </c>
      <c r="H992">
        <v>37</v>
      </c>
      <c r="I992" t="s">
        <v>2253</v>
      </c>
      <c r="J992">
        <v>2010</v>
      </c>
      <c r="K992" t="s">
        <v>3659</v>
      </c>
      <c r="L992" s="2">
        <v>0.11</v>
      </c>
      <c r="M992" t="s">
        <v>21</v>
      </c>
      <c r="N992" t="s">
        <v>101</v>
      </c>
      <c r="P992">
        <v>14</v>
      </c>
      <c r="Q992" t="s">
        <v>2669</v>
      </c>
      <c r="R992" t="s">
        <v>2673</v>
      </c>
      <c r="S992" t="s">
        <v>2673</v>
      </c>
    </row>
    <row r="993" spans="1:19" x14ac:dyDescent="0.25">
      <c r="A993" t="s">
        <v>2626</v>
      </c>
      <c r="B993" t="s">
        <v>2627</v>
      </c>
      <c r="C993" t="s">
        <v>164</v>
      </c>
      <c r="D993" t="s">
        <v>75</v>
      </c>
      <c r="E993" t="s">
        <v>18</v>
      </c>
      <c r="F993" t="s">
        <v>28</v>
      </c>
      <c r="G993" t="s">
        <v>98</v>
      </c>
      <c r="H993">
        <v>48</v>
      </c>
      <c r="I993" t="s">
        <v>2628</v>
      </c>
      <c r="J993">
        <v>1998</v>
      </c>
      <c r="K993" t="s">
        <v>3660</v>
      </c>
      <c r="L993" s="2">
        <v>0</v>
      </c>
      <c r="M993" t="s">
        <v>106</v>
      </c>
      <c r="N993" t="s">
        <v>107</v>
      </c>
      <c r="O993" t="s">
        <v>2629</v>
      </c>
      <c r="P993">
        <v>6</v>
      </c>
      <c r="Q993" t="s">
        <v>2672</v>
      </c>
      <c r="R993" t="s">
        <v>2670</v>
      </c>
      <c r="S993" t="s">
        <v>2673</v>
      </c>
    </row>
    <row r="994" spans="1:19" x14ac:dyDescent="0.25">
      <c r="A994" t="s">
        <v>1259</v>
      </c>
      <c r="B994" t="s">
        <v>2630</v>
      </c>
      <c r="C994" t="s">
        <v>26</v>
      </c>
      <c r="D994" t="s">
        <v>17</v>
      </c>
      <c r="E994" t="s">
        <v>27</v>
      </c>
      <c r="F994" t="s">
        <v>28</v>
      </c>
      <c r="G994" t="s">
        <v>38</v>
      </c>
      <c r="H994">
        <v>30</v>
      </c>
      <c r="I994" t="s">
        <v>2631</v>
      </c>
      <c r="J994">
        <v>2015</v>
      </c>
      <c r="K994" t="s">
        <v>3661</v>
      </c>
      <c r="L994" s="2">
        <v>0</v>
      </c>
      <c r="M994" t="s">
        <v>21</v>
      </c>
      <c r="N994" t="s">
        <v>40</v>
      </c>
      <c r="P994">
        <v>9</v>
      </c>
      <c r="Q994" t="s">
        <v>2672</v>
      </c>
      <c r="R994" t="s">
        <v>2670</v>
      </c>
      <c r="S994" t="s">
        <v>2670</v>
      </c>
    </row>
    <row r="995" spans="1:19" x14ac:dyDescent="0.25">
      <c r="A995" t="s">
        <v>2632</v>
      </c>
      <c r="B995" t="s">
        <v>2633</v>
      </c>
      <c r="C995" t="s">
        <v>35</v>
      </c>
      <c r="D995" t="s">
        <v>17</v>
      </c>
      <c r="E995" t="s">
        <v>27</v>
      </c>
      <c r="F995" t="s">
        <v>19</v>
      </c>
      <c r="G995" t="s">
        <v>38</v>
      </c>
      <c r="H995">
        <v>46</v>
      </c>
      <c r="I995" s="1">
        <v>43261</v>
      </c>
      <c r="J995">
        <v>2018</v>
      </c>
      <c r="K995" t="s">
        <v>3662</v>
      </c>
      <c r="L995" s="2">
        <v>0.17</v>
      </c>
      <c r="M995" t="s">
        <v>21</v>
      </c>
      <c r="N995" t="s">
        <v>40</v>
      </c>
      <c r="P995">
        <v>6</v>
      </c>
      <c r="Q995" t="s">
        <v>2669</v>
      </c>
      <c r="R995" t="s">
        <v>2670</v>
      </c>
      <c r="S995" t="s">
        <v>2673</v>
      </c>
    </row>
    <row r="996" spans="1:19" x14ac:dyDescent="0.25">
      <c r="A996" t="s">
        <v>2634</v>
      </c>
      <c r="B996" t="s">
        <v>2635</v>
      </c>
      <c r="C996" t="s">
        <v>416</v>
      </c>
      <c r="D996" t="s">
        <v>17</v>
      </c>
      <c r="E996" t="s">
        <v>54</v>
      </c>
      <c r="F996" t="s">
        <v>19</v>
      </c>
      <c r="G996" t="s">
        <v>29</v>
      </c>
      <c r="H996">
        <v>55</v>
      </c>
      <c r="I996" s="1">
        <v>39995</v>
      </c>
      <c r="J996">
        <v>2009</v>
      </c>
      <c r="K996" t="s">
        <v>3663</v>
      </c>
      <c r="L996" s="2">
        <v>0</v>
      </c>
      <c r="M996" t="s">
        <v>21</v>
      </c>
      <c r="N996" t="s">
        <v>101</v>
      </c>
      <c r="P996">
        <v>15</v>
      </c>
      <c r="Q996" t="s">
        <v>2680</v>
      </c>
      <c r="R996" t="s">
        <v>2673</v>
      </c>
      <c r="S996" t="s">
        <v>2670</v>
      </c>
    </row>
    <row r="997" spans="1:19" x14ac:dyDescent="0.25">
      <c r="A997" t="s">
        <v>2636</v>
      </c>
      <c r="B997" t="s">
        <v>2637</v>
      </c>
      <c r="C997" t="s">
        <v>47</v>
      </c>
      <c r="D997" t="s">
        <v>92</v>
      </c>
      <c r="E997" t="s">
        <v>37</v>
      </c>
      <c r="F997" t="s">
        <v>28</v>
      </c>
      <c r="G997" t="s">
        <v>38</v>
      </c>
      <c r="H997">
        <v>33</v>
      </c>
      <c r="I997" t="s">
        <v>2638</v>
      </c>
      <c r="J997">
        <v>2016</v>
      </c>
      <c r="K997" t="s">
        <v>3664</v>
      </c>
      <c r="L997" s="2">
        <v>0</v>
      </c>
      <c r="M997" t="s">
        <v>21</v>
      </c>
      <c r="N997" t="s">
        <v>101</v>
      </c>
      <c r="P997">
        <v>8</v>
      </c>
      <c r="Q997" t="s">
        <v>2672</v>
      </c>
      <c r="R997" t="s">
        <v>2670</v>
      </c>
      <c r="S997" t="s">
        <v>2670</v>
      </c>
    </row>
    <row r="998" spans="1:19" x14ac:dyDescent="0.25">
      <c r="A998" t="s">
        <v>2639</v>
      </c>
      <c r="B998" t="s">
        <v>2640</v>
      </c>
      <c r="C998" t="s">
        <v>61</v>
      </c>
      <c r="D998" t="s">
        <v>36</v>
      </c>
      <c r="E998" t="s">
        <v>37</v>
      </c>
      <c r="F998" t="s">
        <v>19</v>
      </c>
      <c r="G998" t="s">
        <v>29</v>
      </c>
      <c r="H998">
        <v>44</v>
      </c>
      <c r="I998" t="s">
        <v>2641</v>
      </c>
      <c r="J998">
        <v>2010</v>
      </c>
      <c r="K998" t="s">
        <v>3665</v>
      </c>
      <c r="L998" s="2">
        <v>0</v>
      </c>
      <c r="M998" t="s">
        <v>31</v>
      </c>
      <c r="N998" t="s">
        <v>153</v>
      </c>
      <c r="O998" s="1">
        <v>43313</v>
      </c>
      <c r="P998">
        <v>7</v>
      </c>
      <c r="Q998" t="s">
        <v>2680</v>
      </c>
      <c r="R998" t="s">
        <v>2670</v>
      </c>
      <c r="S998" t="s">
        <v>2670</v>
      </c>
    </row>
    <row r="999" spans="1:19" x14ac:dyDescent="0.25">
      <c r="A999" t="s">
        <v>2642</v>
      </c>
      <c r="B999" t="s">
        <v>2643</v>
      </c>
      <c r="C999" t="s">
        <v>35</v>
      </c>
      <c r="D999" t="s">
        <v>92</v>
      </c>
      <c r="E999" t="s">
        <v>37</v>
      </c>
      <c r="F999" t="s">
        <v>28</v>
      </c>
      <c r="G999" t="s">
        <v>29</v>
      </c>
      <c r="H999">
        <v>31</v>
      </c>
      <c r="I999" s="1">
        <v>43744</v>
      </c>
      <c r="J999">
        <v>2019</v>
      </c>
      <c r="K999" t="s">
        <v>3666</v>
      </c>
      <c r="L999" s="2">
        <v>0.15</v>
      </c>
      <c r="M999" t="s">
        <v>21</v>
      </c>
      <c r="N999" t="s">
        <v>63</v>
      </c>
      <c r="P999">
        <v>5</v>
      </c>
      <c r="Q999" t="s">
        <v>2669</v>
      </c>
      <c r="R999" t="s">
        <v>2670</v>
      </c>
      <c r="S999" t="s">
        <v>2673</v>
      </c>
    </row>
    <row r="1000" spans="1:19" x14ac:dyDescent="0.25">
      <c r="A1000" t="s">
        <v>2644</v>
      </c>
      <c r="B1000" t="s">
        <v>2645</v>
      </c>
      <c r="C1000" t="s">
        <v>47</v>
      </c>
      <c r="D1000" t="s">
        <v>36</v>
      </c>
      <c r="E1000" t="s">
        <v>37</v>
      </c>
      <c r="F1000" t="s">
        <v>19</v>
      </c>
      <c r="G1000" t="s">
        <v>29</v>
      </c>
      <c r="H1000">
        <v>33</v>
      </c>
      <c r="I1000" t="s">
        <v>2646</v>
      </c>
      <c r="J1000">
        <v>2012</v>
      </c>
      <c r="K1000" t="s">
        <v>3667</v>
      </c>
      <c r="L1000" s="2">
        <v>0</v>
      </c>
      <c r="M1000" t="s">
        <v>31</v>
      </c>
      <c r="N1000" t="s">
        <v>153</v>
      </c>
      <c r="P1000">
        <v>12</v>
      </c>
      <c r="Q1000" t="s">
        <v>2672</v>
      </c>
      <c r="R1000" t="s">
        <v>2673</v>
      </c>
      <c r="S1000" t="s">
        <v>2670</v>
      </c>
    </row>
    <row r="1001" spans="1:19" x14ac:dyDescent="0.25">
      <c r="A1001" t="s">
        <v>2647</v>
      </c>
      <c r="B1001" t="s">
        <v>2648</v>
      </c>
      <c r="C1001" t="s">
        <v>91</v>
      </c>
      <c r="D1001" t="s">
        <v>67</v>
      </c>
      <c r="E1001" t="s">
        <v>54</v>
      </c>
      <c r="F1001" t="s">
        <v>19</v>
      </c>
      <c r="G1001" t="s">
        <v>29</v>
      </c>
      <c r="H1001">
        <v>63</v>
      </c>
      <c r="I1001" t="s">
        <v>2649</v>
      </c>
      <c r="J1001">
        <v>2020</v>
      </c>
      <c r="K1001" t="s">
        <v>3668</v>
      </c>
      <c r="L1001" s="2">
        <v>0.31</v>
      </c>
      <c r="M1001" t="s">
        <v>21</v>
      </c>
      <c r="N1001" t="s">
        <v>63</v>
      </c>
      <c r="P1001">
        <v>4</v>
      </c>
      <c r="Q1001" t="s">
        <v>2669</v>
      </c>
      <c r="R1001" t="s">
        <v>2670</v>
      </c>
      <c r="S1001" t="s">
        <v>2670</v>
      </c>
    </row>
    <row r="1002" spans="1:19" x14ac:dyDescent="0.25">
      <c r="B1002" t="s">
        <v>2642</v>
      </c>
      <c r="C1002" t="s">
        <v>2643</v>
      </c>
      <c r="D1002" t="s">
        <v>35</v>
      </c>
      <c r="E1002" t="s">
        <v>92</v>
      </c>
      <c r="F1002" t="s">
        <v>37</v>
      </c>
      <c r="G1002" t="s">
        <v>28</v>
      </c>
      <c r="H1002" t="s">
        <v>29</v>
      </c>
      <c r="I1002">
        <v>31</v>
      </c>
      <c r="J1002" s="1">
        <v>43744</v>
      </c>
      <c r="K1002">
        <v>2019</v>
      </c>
      <c r="L1002" t="s">
        <v>3666</v>
      </c>
      <c r="M1002" s="2">
        <v>0.15</v>
      </c>
      <c r="N1002" t="s">
        <v>21</v>
      </c>
      <c r="O1002" t="s">
        <v>63</v>
      </c>
      <c r="Q1002">
        <v>5</v>
      </c>
      <c r="R1002" t="s">
        <v>2669</v>
      </c>
      <c r="S1002" t="s">
        <v>2670</v>
      </c>
    </row>
    <row r="1003" spans="1:19" x14ac:dyDescent="0.25">
      <c r="B1003" t="s">
        <v>2644</v>
      </c>
      <c r="C1003" t="s">
        <v>2645</v>
      </c>
      <c r="D1003" t="s">
        <v>47</v>
      </c>
      <c r="E1003" t="s">
        <v>36</v>
      </c>
      <c r="F1003" t="s">
        <v>37</v>
      </c>
      <c r="G1003" t="s">
        <v>19</v>
      </c>
      <c r="H1003" t="s">
        <v>29</v>
      </c>
      <c r="I1003">
        <v>33</v>
      </c>
      <c r="J1003" t="s">
        <v>2646</v>
      </c>
      <c r="K1003">
        <v>2012</v>
      </c>
      <c r="L1003" t="s">
        <v>3667</v>
      </c>
      <c r="M1003" s="2">
        <v>0</v>
      </c>
      <c r="N1003" t="s">
        <v>31</v>
      </c>
      <c r="O1003" t="s">
        <v>153</v>
      </c>
      <c r="Q1003">
        <v>12</v>
      </c>
      <c r="R1003" t="s">
        <v>2672</v>
      </c>
      <c r="S1003" t="s">
        <v>2673</v>
      </c>
    </row>
    <row r="1004" spans="1:19" x14ac:dyDescent="0.25">
      <c r="B1004" t="s">
        <v>2647</v>
      </c>
      <c r="C1004" t="s">
        <v>2648</v>
      </c>
      <c r="D1004" t="s">
        <v>91</v>
      </c>
      <c r="E1004" t="s">
        <v>67</v>
      </c>
      <c r="F1004" t="s">
        <v>54</v>
      </c>
      <c r="G1004" t="s">
        <v>19</v>
      </c>
      <c r="H1004" t="s">
        <v>29</v>
      </c>
      <c r="I1004">
        <v>63</v>
      </c>
      <c r="J1004" t="s">
        <v>2649</v>
      </c>
      <c r="K1004">
        <v>2020</v>
      </c>
      <c r="L1004" t="s">
        <v>3668</v>
      </c>
      <c r="M1004" s="2">
        <v>0.31</v>
      </c>
      <c r="N1004" t="s">
        <v>21</v>
      </c>
      <c r="O1004" t="s">
        <v>63</v>
      </c>
      <c r="Q1004">
        <v>4</v>
      </c>
      <c r="R1004" t="s">
        <v>2669</v>
      </c>
      <c r="S1004" t="s">
        <v>2670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8EFAC-A61D-4110-BC66-C545D4DE5D46}">
  <dimension ref="A1:R1001"/>
  <sheetViews>
    <sheetView topLeftCell="F1" workbookViewId="0">
      <selection activeCell="S6" sqref="S6"/>
    </sheetView>
  </sheetViews>
  <sheetFormatPr defaultRowHeight="15" x14ac:dyDescent="0.25"/>
  <cols>
    <col min="1" max="1" width="7.140625" bestFit="1" customWidth="1"/>
    <col min="2" max="2" width="20.5703125" bestFit="1" customWidth="1"/>
    <col min="3" max="3" width="27.7109375" bestFit="1" customWidth="1"/>
    <col min="4" max="4" width="16.85546875" bestFit="1" customWidth="1"/>
    <col min="5" max="5" width="23.85546875" bestFit="1" customWidth="1"/>
    <col min="6" max="6" width="10" bestFit="1" customWidth="1"/>
    <col min="7" max="7" width="11" bestFit="1" customWidth="1"/>
    <col min="8" max="8" width="6.7109375" bestFit="1" customWidth="1"/>
    <col min="9" max="9" width="11.5703125" bestFit="1" customWidth="1"/>
    <col min="10" max="10" width="11.42578125" bestFit="1" customWidth="1"/>
    <col min="11" max="11" width="15.42578125" style="6" bestFit="1" customWidth="1"/>
    <col min="12" max="12" width="10.7109375" bestFit="1" customWidth="1"/>
    <col min="13" max="13" width="12.85546875" bestFit="1" customWidth="1"/>
    <col min="14" max="14" width="13.5703125" bestFit="1" customWidth="1"/>
    <col min="15" max="15" width="11.140625" bestFit="1" customWidth="1"/>
    <col min="16" max="16" width="16.42578125" bestFit="1" customWidth="1"/>
    <col min="17" max="17" width="17.140625" bestFit="1" customWidth="1"/>
    <col min="18" max="18" width="10.7109375" bestFit="1" customWidth="1"/>
  </cols>
  <sheetData>
    <row r="1" spans="1:18" x14ac:dyDescent="0.25">
      <c r="A1" t="s">
        <v>0</v>
      </c>
      <c r="B1" t="s">
        <v>1</v>
      </c>
      <c r="C1" t="s">
        <v>2</v>
      </c>
      <c r="D1" t="s">
        <v>3</v>
      </c>
      <c r="E1" t="s">
        <v>4</v>
      </c>
      <c r="F1" t="s">
        <v>5</v>
      </c>
      <c r="G1" t="s">
        <v>6</v>
      </c>
      <c r="H1" t="s">
        <v>7</v>
      </c>
      <c r="I1" t="s">
        <v>8</v>
      </c>
      <c r="J1" t="s">
        <v>2660</v>
      </c>
      <c r="K1" s="6" t="s">
        <v>9</v>
      </c>
      <c r="L1" t="s">
        <v>10</v>
      </c>
      <c r="M1" t="s">
        <v>11</v>
      </c>
      <c r="N1" t="s">
        <v>12</v>
      </c>
      <c r="O1" t="s">
        <v>13</v>
      </c>
      <c r="P1" t="s">
        <v>2665</v>
      </c>
      <c r="Q1" t="s">
        <v>2664</v>
      </c>
      <c r="R1" t="s">
        <v>2666</v>
      </c>
    </row>
    <row r="2" spans="1:18" x14ac:dyDescent="0.25">
      <c r="A2" t="s">
        <v>14</v>
      </c>
      <c r="B2" t="s">
        <v>15</v>
      </c>
      <c r="C2" t="s">
        <v>16</v>
      </c>
      <c r="D2" t="s">
        <v>17</v>
      </c>
      <c r="E2" t="s">
        <v>18</v>
      </c>
      <c r="F2" t="s">
        <v>19</v>
      </c>
      <c r="G2" t="s">
        <v>20</v>
      </c>
      <c r="H2">
        <v>55</v>
      </c>
      <c r="I2" s="1">
        <v>42586</v>
      </c>
      <c r="J2">
        <v>2016</v>
      </c>
      <c r="K2" s="6">
        <v>141604</v>
      </c>
      <c r="L2" s="2">
        <v>0.15</v>
      </c>
      <c r="M2" t="s">
        <v>21</v>
      </c>
      <c r="N2" t="s">
        <v>22</v>
      </c>
      <c r="O2" t="s">
        <v>23</v>
      </c>
      <c r="P2" t="str" cm="1">
        <f t="array" ref="P2">_xlfn.IFS(K2&lt;50000,"Low",AND(K2&gt;=50000,K2&lt;100000),"Mid",K2&gt;100000,"High")</f>
        <v>High</v>
      </c>
      <c r="Q2">
        <v>5</v>
      </c>
      <c r="R2" t="str">
        <f>IF(Project_2[[#This Row],[Tenure In Years]]&gt;=10,"Long Term","Short Term")</f>
        <v>Short Term</v>
      </c>
    </row>
    <row r="3" spans="1:18" x14ac:dyDescent="0.25">
      <c r="A3" t="s">
        <v>24</v>
      </c>
      <c r="B3" t="s">
        <v>25</v>
      </c>
      <c r="C3" t="s">
        <v>26</v>
      </c>
      <c r="D3" t="s">
        <v>17</v>
      </c>
      <c r="E3" t="s">
        <v>27</v>
      </c>
      <c r="F3" t="s">
        <v>28</v>
      </c>
      <c r="G3" t="s">
        <v>29</v>
      </c>
      <c r="H3">
        <v>59</v>
      </c>
      <c r="I3" t="s">
        <v>30</v>
      </c>
      <c r="J3">
        <v>1997</v>
      </c>
      <c r="K3" s="6">
        <v>99975</v>
      </c>
      <c r="L3" s="2">
        <v>0</v>
      </c>
      <c r="M3" t="s">
        <v>31</v>
      </c>
      <c r="N3" t="s">
        <v>32</v>
      </c>
      <c r="P3" t="str" cm="1">
        <f t="array" ref="P3">_xlfn.IFS(K3&lt;50000,"Low",AND(K3&gt;=50000,K3&lt;100000),"Mid",K3&gt;100000,"High")</f>
        <v>Mid</v>
      </c>
      <c r="Q3">
        <v>27</v>
      </c>
      <c r="R3" t="str">
        <f>IF(Project_2[[#This Row],[Tenure In Years]]&gt;=10,"Long Term","Short Term")</f>
        <v>Long Term</v>
      </c>
    </row>
    <row r="4" spans="1:18" x14ac:dyDescent="0.25">
      <c r="A4" t="s">
        <v>33</v>
      </c>
      <c r="B4" t="s">
        <v>34</v>
      </c>
      <c r="C4" t="s">
        <v>35</v>
      </c>
      <c r="D4" t="s">
        <v>36</v>
      </c>
      <c r="E4" t="s">
        <v>37</v>
      </c>
      <c r="F4" t="s">
        <v>19</v>
      </c>
      <c r="G4" t="s">
        <v>38</v>
      </c>
      <c r="H4">
        <v>50</v>
      </c>
      <c r="I4" t="s">
        <v>39</v>
      </c>
      <c r="J4">
        <v>2006</v>
      </c>
      <c r="K4" s="6">
        <v>163099</v>
      </c>
      <c r="L4" s="2">
        <v>0.2</v>
      </c>
      <c r="M4" t="s">
        <v>21</v>
      </c>
      <c r="N4" t="s">
        <v>40</v>
      </c>
      <c r="P4" t="str" cm="1">
        <f t="array" ref="P4">_xlfn.IFS(K4&lt;50000,"Low",AND(K4&gt;=50000,K4&lt;100000),"Mid",K4&gt;100000,"High")</f>
        <v>High</v>
      </c>
      <c r="Q4">
        <v>18</v>
      </c>
      <c r="R4" t="str">
        <f>IF(Project_2[[#This Row],[Tenure In Years]]&gt;=10,"Long Term","Short Term")</f>
        <v>Long Term</v>
      </c>
    </row>
    <row r="5" spans="1:18" x14ac:dyDescent="0.25">
      <c r="A5" t="s">
        <v>41</v>
      </c>
      <c r="B5" t="s">
        <v>42</v>
      </c>
      <c r="C5" t="s">
        <v>43</v>
      </c>
      <c r="D5" t="s">
        <v>17</v>
      </c>
      <c r="E5" t="s">
        <v>27</v>
      </c>
      <c r="F5" t="s">
        <v>19</v>
      </c>
      <c r="G5" t="s">
        <v>38</v>
      </c>
      <c r="H5">
        <v>26</v>
      </c>
      <c r="I5" t="s">
        <v>44</v>
      </c>
      <c r="J5">
        <v>2019</v>
      </c>
      <c r="K5" s="6">
        <v>84913</v>
      </c>
      <c r="L5" s="2">
        <v>7.0000000000000007E-2</v>
      </c>
      <c r="M5" t="s">
        <v>21</v>
      </c>
      <c r="N5" t="s">
        <v>40</v>
      </c>
      <c r="P5" t="str" cm="1">
        <f t="array" ref="P5">_xlfn.IFS(K5&lt;50000,"Low",AND(K5&gt;=50000,K5&lt;100000),"Mid",K5&gt;100000,"High")</f>
        <v>Mid</v>
      </c>
      <c r="Q5">
        <v>5</v>
      </c>
      <c r="R5" t="str">
        <f>IF(Project_2[[#This Row],[Tenure In Years]]&gt;=10,"Long Term","Short Term")</f>
        <v>Short Term</v>
      </c>
    </row>
    <row r="6" spans="1:18" x14ac:dyDescent="0.25">
      <c r="A6" t="s">
        <v>45</v>
      </c>
      <c r="B6" t="s">
        <v>46</v>
      </c>
      <c r="C6" t="s">
        <v>47</v>
      </c>
      <c r="D6" t="s">
        <v>36</v>
      </c>
      <c r="E6" t="s">
        <v>27</v>
      </c>
      <c r="F6" t="s">
        <v>28</v>
      </c>
      <c r="G6" t="s">
        <v>29</v>
      </c>
      <c r="H6">
        <v>55</v>
      </c>
      <c r="I6" t="s">
        <v>48</v>
      </c>
      <c r="J6">
        <v>1995</v>
      </c>
      <c r="K6" s="6">
        <v>95409</v>
      </c>
      <c r="L6" s="2">
        <v>0</v>
      </c>
      <c r="M6" t="s">
        <v>21</v>
      </c>
      <c r="N6" t="s">
        <v>49</v>
      </c>
      <c r="P6" t="str" cm="1">
        <f t="array" ref="P6">_xlfn.IFS(K6&lt;50000,"Low",AND(K6&gt;=50000,K6&lt;100000),"Mid",K6&gt;100000,"High")</f>
        <v>Mid</v>
      </c>
      <c r="Q6">
        <v>29</v>
      </c>
      <c r="R6" t="str">
        <f>IF(Project_2[[#This Row],[Tenure In Years]]&gt;=10,"Long Term","Short Term")</f>
        <v>Long Term</v>
      </c>
    </row>
    <row r="7" spans="1:18" x14ac:dyDescent="0.25">
      <c r="A7" t="s">
        <v>50</v>
      </c>
      <c r="B7" t="s">
        <v>51</v>
      </c>
      <c r="C7" t="s">
        <v>52</v>
      </c>
      <c r="D7" t="s">
        <v>53</v>
      </c>
      <c r="E7" t="s">
        <v>54</v>
      </c>
      <c r="F7" t="s">
        <v>28</v>
      </c>
      <c r="G7" t="s">
        <v>29</v>
      </c>
      <c r="H7">
        <v>57</v>
      </c>
      <c r="I7" t="s">
        <v>55</v>
      </c>
      <c r="J7">
        <v>2017</v>
      </c>
      <c r="K7" s="6">
        <v>50994</v>
      </c>
      <c r="L7" s="2">
        <v>0</v>
      </c>
      <c r="M7" t="s">
        <v>31</v>
      </c>
      <c r="N7" t="s">
        <v>32</v>
      </c>
      <c r="P7" t="str" cm="1">
        <f t="array" ref="P7">_xlfn.IFS(K7&lt;50000,"Low",AND(K7&gt;=50000,K7&lt;100000),"Mid",K7&gt;100000,"High")</f>
        <v>Mid</v>
      </c>
      <c r="Q7">
        <v>7</v>
      </c>
      <c r="R7" t="str">
        <f>IF(Project_2[[#This Row],[Tenure In Years]]&gt;=10,"Long Term","Short Term")</f>
        <v>Short Term</v>
      </c>
    </row>
    <row r="8" spans="1:18" x14ac:dyDescent="0.25">
      <c r="A8" t="s">
        <v>56</v>
      </c>
      <c r="B8" t="s">
        <v>57</v>
      </c>
      <c r="C8" t="s">
        <v>58</v>
      </c>
      <c r="D8" t="s">
        <v>17</v>
      </c>
      <c r="E8" t="s">
        <v>54</v>
      </c>
      <c r="F8" t="s">
        <v>19</v>
      </c>
      <c r="G8" t="s">
        <v>38</v>
      </c>
      <c r="H8">
        <v>27</v>
      </c>
      <c r="I8" s="1">
        <v>43837</v>
      </c>
      <c r="J8">
        <v>2020</v>
      </c>
      <c r="K8" s="6">
        <v>119746</v>
      </c>
      <c r="L8" s="2">
        <v>0.1</v>
      </c>
      <c r="M8" t="s">
        <v>21</v>
      </c>
      <c r="N8" t="s">
        <v>49</v>
      </c>
      <c r="P8" t="str" cm="1">
        <f t="array" ref="P8">_xlfn.IFS(K8&lt;50000,"Low",AND(K8&gt;=50000,K8&lt;100000),"Mid",K8&gt;100000,"High")</f>
        <v>High</v>
      </c>
      <c r="Q8">
        <v>4</v>
      </c>
      <c r="R8" t="str">
        <f>IF(Project_2[[#This Row],[Tenure In Years]]&gt;=10,"Long Term","Short Term")</f>
        <v>Short Term</v>
      </c>
    </row>
    <row r="9" spans="1:18" x14ac:dyDescent="0.25">
      <c r="A9" t="s">
        <v>59</v>
      </c>
      <c r="B9" t="s">
        <v>60</v>
      </c>
      <c r="C9" t="s">
        <v>61</v>
      </c>
      <c r="D9" t="s">
        <v>36</v>
      </c>
      <c r="E9" t="s">
        <v>27</v>
      </c>
      <c r="F9" t="s">
        <v>28</v>
      </c>
      <c r="G9" t="s">
        <v>20</v>
      </c>
      <c r="H9">
        <v>25</v>
      </c>
      <c r="I9" t="s">
        <v>62</v>
      </c>
      <c r="J9">
        <v>2020</v>
      </c>
      <c r="K9" s="6">
        <v>41336</v>
      </c>
      <c r="L9" s="2">
        <v>0</v>
      </c>
      <c r="M9" t="s">
        <v>21</v>
      </c>
      <c r="N9" t="s">
        <v>63</v>
      </c>
      <c r="O9" t="s">
        <v>64</v>
      </c>
      <c r="P9" t="str" cm="1">
        <f t="array" ref="P9">_xlfn.IFS(K9&lt;50000,"Low",AND(K9&gt;=50000,K9&lt;100000),"Mid",K9&gt;100000,"High")</f>
        <v>Low</v>
      </c>
      <c r="Q9">
        <v>1</v>
      </c>
      <c r="R9" t="str">
        <f>IF(Project_2[[#This Row],[Tenure In Years]]&gt;=10,"Long Term","Short Term")</f>
        <v>Short Term</v>
      </c>
    </row>
    <row r="10" spans="1:18" x14ac:dyDescent="0.25">
      <c r="A10" t="s">
        <v>65</v>
      </c>
      <c r="B10" t="s">
        <v>66</v>
      </c>
      <c r="C10" t="s">
        <v>58</v>
      </c>
      <c r="D10" t="s">
        <v>67</v>
      </c>
      <c r="E10" t="s">
        <v>27</v>
      </c>
      <c r="F10" t="s">
        <v>28</v>
      </c>
      <c r="G10" t="s">
        <v>38</v>
      </c>
      <c r="H10">
        <v>29</v>
      </c>
      <c r="I10" t="s">
        <v>68</v>
      </c>
      <c r="J10">
        <v>2019</v>
      </c>
      <c r="K10" s="6">
        <v>113527</v>
      </c>
      <c r="L10" s="2">
        <v>0.06</v>
      </c>
      <c r="M10" t="s">
        <v>21</v>
      </c>
      <c r="N10" t="s">
        <v>69</v>
      </c>
      <c r="P10" t="str" cm="1">
        <f t="array" ref="P10">_xlfn.IFS(K10&lt;50000,"Low",AND(K10&gt;=50000,K10&lt;100000),"Mid",K10&gt;100000,"High")</f>
        <v>High</v>
      </c>
      <c r="Q10">
        <v>5</v>
      </c>
      <c r="R10" t="str">
        <f>IF(Project_2[[#This Row],[Tenure In Years]]&gt;=10,"Long Term","Short Term")</f>
        <v>Short Term</v>
      </c>
    </row>
    <row r="11" spans="1:18" x14ac:dyDescent="0.25">
      <c r="A11" t="s">
        <v>70</v>
      </c>
      <c r="B11" t="s">
        <v>71</v>
      </c>
      <c r="C11" t="s">
        <v>47</v>
      </c>
      <c r="D11" t="s">
        <v>36</v>
      </c>
      <c r="E11" t="s">
        <v>37</v>
      </c>
      <c r="F11" t="s">
        <v>19</v>
      </c>
      <c r="G11" t="s">
        <v>38</v>
      </c>
      <c r="H11">
        <v>34</v>
      </c>
      <c r="I11" t="s">
        <v>72</v>
      </c>
      <c r="J11">
        <v>2018</v>
      </c>
      <c r="K11" s="6">
        <v>77203</v>
      </c>
      <c r="L11" s="2">
        <v>0</v>
      </c>
      <c r="M11" t="s">
        <v>21</v>
      </c>
      <c r="N11" t="s">
        <v>40</v>
      </c>
      <c r="P11" t="str" cm="1">
        <f t="array" ref="P11">_xlfn.IFS(K11&lt;50000,"Low",AND(K11&gt;=50000,K11&lt;100000),"Mid",K11&gt;100000,"High")</f>
        <v>Mid</v>
      </c>
      <c r="Q11">
        <v>6</v>
      </c>
      <c r="R11" t="str">
        <f>IF(Project_2[[#This Row],[Tenure In Years]]&gt;=10,"Long Term","Short Term")</f>
        <v>Short Term</v>
      </c>
    </row>
    <row r="12" spans="1:18" x14ac:dyDescent="0.25">
      <c r="A12" t="s">
        <v>73</v>
      </c>
      <c r="B12" t="s">
        <v>74</v>
      </c>
      <c r="C12" t="s">
        <v>16</v>
      </c>
      <c r="D12" t="s">
        <v>75</v>
      </c>
      <c r="E12" t="s">
        <v>27</v>
      </c>
      <c r="F12" t="s">
        <v>19</v>
      </c>
      <c r="G12" t="s">
        <v>29</v>
      </c>
      <c r="H12">
        <v>36</v>
      </c>
      <c r="I12" s="1">
        <v>40119</v>
      </c>
      <c r="J12">
        <v>2009</v>
      </c>
      <c r="K12" s="6">
        <v>157333</v>
      </c>
      <c r="L12" s="2">
        <v>0.15</v>
      </c>
      <c r="M12" t="s">
        <v>21</v>
      </c>
      <c r="N12" t="s">
        <v>63</v>
      </c>
      <c r="P12" t="str" cm="1">
        <f t="array" ref="P12">_xlfn.IFS(K12&lt;50000,"Low",AND(K12&gt;=50000,K12&lt;100000),"Mid",K12&gt;100000,"High")</f>
        <v>High</v>
      </c>
      <c r="Q12">
        <v>15</v>
      </c>
      <c r="R12" t="str">
        <f>IF(Project_2[[#This Row],[Tenure In Years]]&gt;=10,"Long Term","Short Term")</f>
        <v>Long Term</v>
      </c>
    </row>
    <row r="13" spans="1:18" x14ac:dyDescent="0.25">
      <c r="A13" t="s">
        <v>76</v>
      </c>
      <c r="B13" t="s">
        <v>77</v>
      </c>
      <c r="C13" t="s">
        <v>78</v>
      </c>
      <c r="D13" t="s">
        <v>79</v>
      </c>
      <c r="E13" t="s">
        <v>37</v>
      </c>
      <c r="F13" t="s">
        <v>19</v>
      </c>
      <c r="G13" t="s">
        <v>38</v>
      </c>
      <c r="H13">
        <v>27</v>
      </c>
      <c r="I13" t="s">
        <v>80</v>
      </c>
      <c r="J13">
        <v>2021</v>
      </c>
      <c r="K13" s="6">
        <v>109851</v>
      </c>
      <c r="L13" s="2">
        <v>0</v>
      </c>
      <c r="M13" t="s">
        <v>21</v>
      </c>
      <c r="N13" t="s">
        <v>22</v>
      </c>
      <c r="P13" t="str" cm="1">
        <f t="array" ref="P13">_xlfn.IFS(K13&lt;50000,"Low",AND(K13&gt;=50000,K13&lt;100000),"Mid",K13&gt;100000,"High")</f>
        <v>High</v>
      </c>
      <c r="Q13">
        <v>3</v>
      </c>
      <c r="R13" t="str">
        <f>IF(Project_2[[#This Row],[Tenure In Years]]&gt;=10,"Long Term","Short Term")</f>
        <v>Short Term</v>
      </c>
    </row>
    <row r="14" spans="1:18" x14ac:dyDescent="0.25">
      <c r="A14" t="s">
        <v>81</v>
      </c>
      <c r="B14" t="s">
        <v>82</v>
      </c>
      <c r="C14" t="s">
        <v>58</v>
      </c>
      <c r="D14" t="s">
        <v>75</v>
      </c>
      <c r="E14" t="s">
        <v>27</v>
      </c>
      <c r="F14" t="s">
        <v>28</v>
      </c>
      <c r="G14" t="s">
        <v>38</v>
      </c>
      <c r="H14">
        <v>59</v>
      </c>
      <c r="I14" t="s">
        <v>83</v>
      </c>
      <c r="J14">
        <v>1999</v>
      </c>
      <c r="K14" s="6">
        <v>105086</v>
      </c>
      <c r="L14" s="2">
        <v>0.09</v>
      </c>
      <c r="M14" t="s">
        <v>21</v>
      </c>
      <c r="N14" t="s">
        <v>69</v>
      </c>
      <c r="P14" t="str" cm="1">
        <f t="array" ref="P14">_xlfn.IFS(K14&lt;50000,"Low",AND(K14&gt;=50000,K14&lt;100000),"Mid",K14&gt;100000,"High")</f>
        <v>High</v>
      </c>
      <c r="Q14">
        <v>25</v>
      </c>
      <c r="R14" t="str">
        <f>IF(Project_2[[#This Row],[Tenure In Years]]&gt;=10,"Long Term","Short Term")</f>
        <v>Long Term</v>
      </c>
    </row>
    <row r="15" spans="1:18" x14ac:dyDescent="0.25">
      <c r="A15" t="s">
        <v>84</v>
      </c>
      <c r="B15" t="s">
        <v>85</v>
      </c>
      <c r="C15" t="s">
        <v>16</v>
      </c>
      <c r="D15" t="s">
        <v>36</v>
      </c>
      <c r="E15" t="s">
        <v>18</v>
      </c>
      <c r="F15" t="s">
        <v>19</v>
      </c>
      <c r="G15" t="s">
        <v>29</v>
      </c>
      <c r="H15">
        <v>51</v>
      </c>
      <c r="I15" s="1">
        <v>44475</v>
      </c>
      <c r="J15">
        <v>2021</v>
      </c>
      <c r="K15" s="6">
        <v>146742</v>
      </c>
      <c r="L15" s="2">
        <v>0.1</v>
      </c>
      <c r="M15" t="s">
        <v>31</v>
      </c>
      <c r="N15" t="s">
        <v>86</v>
      </c>
      <c r="P15" t="str" cm="1">
        <f t="array" ref="P15">_xlfn.IFS(K15&lt;50000,"Low",AND(K15&gt;=50000,K15&lt;100000),"Mid",K15&gt;100000,"High")</f>
        <v>High</v>
      </c>
      <c r="Q15">
        <v>3</v>
      </c>
      <c r="R15" t="str">
        <f>IF(Project_2[[#This Row],[Tenure In Years]]&gt;=10,"Long Term","Short Term")</f>
        <v>Short Term</v>
      </c>
    </row>
    <row r="16" spans="1:18" x14ac:dyDescent="0.25">
      <c r="A16" t="s">
        <v>87</v>
      </c>
      <c r="B16" t="s">
        <v>88</v>
      </c>
      <c r="C16" t="s">
        <v>47</v>
      </c>
      <c r="D16" t="s">
        <v>67</v>
      </c>
      <c r="E16" t="s">
        <v>37</v>
      </c>
      <c r="F16" t="s">
        <v>28</v>
      </c>
      <c r="G16" t="s">
        <v>29</v>
      </c>
      <c r="H16">
        <v>31</v>
      </c>
      <c r="I16" s="1">
        <v>42836</v>
      </c>
      <c r="J16">
        <v>2017</v>
      </c>
      <c r="K16" s="6">
        <v>97078</v>
      </c>
      <c r="L16" s="2">
        <v>0</v>
      </c>
      <c r="M16" t="s">
        <v>21</v>
      </c>
      <c r="N16" t="s">
        <v>69</v>
      </c>
      <c r="O16" s="1">
        <v>44077</v>
      </c>
      <c r="P16" t="str" cm="1">
        <f t="array" ref="P16">_xlfn.IFS(K16&lt;50000,"Low",AND(K16&gt;=50000,K16&lt;100000),"Mid",K16&gt;100000,"High")</f>
        <v>Mid</v>
      </c>
      <c r="Q16">
        <v>2</v>
      </c>
      <c r="R16" t="str">
        <f>IF(Project_2[[#This Row],[Tenure In Years]]&gt;=10,"Long Term","Short Term")</f>
        <v>Short Term</v>
      </c>
    </row>
    <row r="17" spans="1:18" x14ac:dyDescent="0.25">
      <c r="A17" t="s">
        <v>89</v>
      </c>
      <c r="B17" t="s">
        <v>90</v>
      </c>
      <c r="C17" t="s">
        <v>91</v>
      </c>
      <c r="D17" t="s">
        <v>92</v>
      </c>
      <c r="E17" t="s">
        <v>18</v>
      </c>
      <c r="F17" t="s">
        <v>19</v>
      </c>
      <c r="G17" t="s">
        <v>29</v>
      </c>
      <c r="H17">
        <v>41</v>
      </c>
      <c r="I17" t="s">
        <v>93</v>
      </c>
      <c r="J17">
        <v>2013</v>
      </c>
      <c r="K17" s="6">
        <v>249270</v>
      </c>
      <c r="L17" s="2">
        <v>0.3</v>
      </c>
      <c r="M17" t="s">
        <v>21</v>
      </c>
      <c r="N17" t="s">
        <v>22</v>
      </c>
      <c r="P17" t="str" cm="1">
        <f t="array" ref="P17">_xlfn.IFS(K17&lt;50000,"Low",AND(K17&gt;=50000,K17&lt;100000),"Mid",K17&gt;100000,"High")</f>
        <v>High</v>
      </c>
      <c r="Q17">
        <v>11</v>
      </c>
      <c r="R17" t="str">
        <f>IF(Project_2[[#This Row],[Tenure In Years]]&gt;=10,"Long Term","Short Term")</f>
        <v>Long Term</v>
      </c>
    </row>
    <row r="18" spans="1:18" x14ac:dyDescent="0.25">
      <c r="A18" t="s">
        <v>94</v>
      </c>
      <c r="B18" t="s">
        <v>95</v>
      </c>
      <c r="C18" t="s">
        <v>35</v>
      </c>
      <c r="D18" t="s">
        <v>36</v>
      </c>
      <c r="E18" t="s">
        <v>18</v>
      </c>
      <c r="F18" t="s">
        <v>19</v>
      </c>
      <c r="G18" t="s">
        <v>20</v>
      </c>
      <c r="H18">
        <v>65</v>
      </c>
      <c r="I18" s="1">
        <v>37349</v>
      </c>
      <c r="J18">
        <v>2002</v>
      </c>
      <c r="K18" s="6">
        <v>175837</v>
      </c>
      <c r="L18" s="2">
        <v>0.2</v>
      </c>
      <c r="M18" t="s">
        <v>21</v>
      </c>
      <c r="N18" t="s">
        <v>49</v>
      </c>
      <c r="P18" t="str" cm="1">
        <f t="array" ref="P18">_xlfn.IFS(K18&lt;50000,"Low",AND(K18&gt;=50000,K18&lt;100000),"Mid",K18&gt;100000,"High")</f>
        <v>High</v>
      </c>
      <c r="Q18">
        <v>22</v>
      </c>
      <c r="R18" t="str">
        <f>IF(Project_2[[#This Row],[Tenure In Years]]&gt;=10,"Long Term","Short Term")</f>
        <v>Long Term</v>
      </c>
    </row>
    <row r="19" spans="1:18" x14ac:dyDescent="0.25">
      <c r="A19" t="s">
        <v>96</v>
      </c>
      <c r="B19" t="s">
        <v>97</v>
      </c>
      <c r="C19" t="s">
        <v>16</v>
      </c>
      <c r="D19" t="s">
        <v>92</v>
      </c>
      <c r="E19" t="s">
        <v>37</v>
      </c>
      <c r="F19" t="s">
        <v>19</v>
      </c>
      <c r="G19" t="s">
        <v>98</v>
      </c>
      <c r="H19">
        <v>64</v>
      </c>
      <c r="I19" s="1">
        <v>37633</v>
      </c>
      <c r="J19">
        <v>2003</v>
      </c>
      <c r="K19" s="6">
        <v>154828</v>
      </c>
      <c r="L19" s="2">
        <v>0.13</v>
      </c>
      <c r="M19" t="s">
        <v>21</v>
      </c>
      <c r="N19" t="s">
        <v>22</v>
      </c>
      <c r="P19" t="str" cm="1">
        <f t="array" ref="P19">_xlfn.IFS(K19&lt;50000,"Low",AND(K19&gt;=50000,K19&lt;100000),"Mid",K19&gt;100000,"High")</f>
        <v>High</v>
      </c>
      <c r="Q19">
        <v>20</v>
      </c>
      <c r="R19" t="str">
        <f>IF(Project_2[[#This Row],[Tenure In Years]]&gt;=10,"Long Term","Short Term")</f>
        <v>Long Term</v>
      </c>
    </row>
    <row r="20" spans="1:18" x14ac:dyDescent="0.25">
      <c r="A20" t="s">
        <v>99</v>
      </c>
      <c r="B20" t="s">
        <v>100</v>
      </c>
      <c r="C20" t="s">
        <v>35</v>
      </c>
      <c r="D20" t="s">
        <v>17</v>
      </c>
      <c r="E20" t="s">
        <v>54</v>
      </c>
      <c r="F20" t="s">
        <v>28</v>
      </c>
      <c r="G20" t="s">
        <v>38</v>
      </c>
      <c r="H20">
        <v>64</v>
      </c>
      <c r="I20" s="1">
        <v>41344</v>
      </c>
      <c r="J20">
        <v>2013</v>
      </c>
      <c r="K20" s="6">
        <v>186503</v>
      </c>
      <c r="L20" s="2">
        <v>0.24</v>
      </c>
      <c r="M20" t="s">
        <v>21</v>
      </c>
      <c r="N20" t="s">
        <v>101</v>
      </c>
      <c r="P20" t="str" cm="1">
        <f t="array" ref="P20">_xlfn.IFS(K20&lt;50000,"Low",AND(K20&gt;=50000,K20&lt;100000),"Mid",K20&gt;100000,"High")</f>
        <v>High</v>
      </c>
      <c r="Q20">
        <v>11</v>
      </c>
      <c r="R20" t="str">
        <f>IF(Project_2[[#This Row],[Tenure In Years]]&gt;=10,"Long Term","Short Term")</f>
        <v>Long Term</v>
      </c>
    </row>
    <row r="21" spans="1:18" x14ac:dyDescent="0.25">
      <c r="A21" t="s">
        <v>102</v>
      </c>
      <c r="B21" t="s">
        <v>103</v>
      </c>
      <c r="C21" t="s">
        <v>35</v>
      </c>
      <c r="D21" t="s">
        <v>53</v>
      </c>
      <c r="E21" t="s">
        <v>18</v>
      </c>
      <c r="F21" t="s">
        <v>28</v>
      </c>
      <c r="G21" t="s">
        <v>29</v>
      </c>
      <c r="H21">
        <v>45</v>
      </c>
      <c r="I21" s="1">
        <v>37506</v>
      </c>
      <c r="J21">
        <v>2002</v>
      </c>
      <c r="K21" s="6">
        <v>166331</v>
      </c>
      <c r="L21" s="2">
        <v>0.18</v>
      </c>
      <c r="M21" t="s">
        <v>31</v>
      </c>
      <c r="N21" t="s">
        <v>32</v>
      </c>
      <c r="P21" t="str" cm="1">
        <f t="array" ref="P21">_xlfn.IFS(K21&lt;50000,"Low",AND(K21&gt;=50000,K21&lt;100000),"Mid",K21&gt;100000,"High")</f>
        <v>High</v>
      </c>
      <c r="Q21">
        <v>22</v>
      </c>
      <c r="R21" t="str">
        <f>IF(Project_2[[#This Row],[Tenure In Years]]&gt;=10,"Long Term","Short Term")</f>
        <v>Long Term</v>
      </c>
    </row>
    <row r="22" spans="1:18" x14ac:dyDescent="0.25">
      <c r="A22" t="s">
        <v>104</v>
      </c>
      <c r="B22" t="s">
        <v>105</v>
      </c>
      <c r="C22" t="s">
        <v>16</v>
      </c>
      <c r="D22" t="s">
        <v>17</v>
      </c>
      <c r="E22" t="s">
        <v>27</v>
      </c>
      <c r="F22" t="s">
        <v>28</v>
      </c>
      <c r="G22" t="s">
        <v>98</v>
      </c>
      <c r="H22">
        <v>56</v>
      </c>
      <c r="I22" s="1">
        <v>41153</v>
      </c>
      <c r="J22">
        <v>2012</v>
      </c>
      <c r="K22" s="6">
        <v>146140</v>
      </c>
      <c r="L22" s="2">
        <v>0.1</v>
      </c>
      <c r="M22" t="s">
        <v>106</v>
      </c>
      <c r="N22" t="s">
        <v>107</v>
      </c>
      <c r="P22" t="str" cm="1">
        <f t="array" ref="P22">_xlfn.IFS(K22&lt;50000,"Low",AND(K22&gt;=50000,K22&lt;100000),"Mid",K22&gt;100000,"High")</f>
        <v>High</v>
      </c>
      <c r="Q22">
        <v>12</v>
      </c>
      <c r="R22" t="str">
        <f>IF(Project_2[[#This Row],[Tenure In Years]]&gt;=10,"Long Term","Short Term")</f>
        <v>Long Term</v>
      </c>
    </row>
    <row r="23" spans="1:18" x14ac:dyDescent="0.25">
      <c r="A23" t="s">
        <v>108</v>
      </c>
      <c r="B23" t="s">
        <v>109</v>
      </c>
      <c r="C23" t="s">
        <v>35</v>
      </c>
      <c r="D23" t="s">
        <v>53</v>
      </c>
      <c r="E23" t="s">
        <v>27</v>
      </c>
      <c r="F23" t="s">
        <v>19</v>
      </c>
      <c r="G23" t="s">
        <v>98</v>
      </c>
      <c r="H23">
        <v>36</v>
      </c>
      <c r="I23" s="1">
        <v>44231</v>
      </c>
      <c r="J23">
        <v>2021</v>
      </c>
      <c r="K23" s="6">
        <v>151703</v>
      </c>
      <c r="L23" s="2">
        <v>0.21</v>
      </c>
      <c r="M23" t="s">
        <v>21</v>
      </c>
      <c r="N23" t="s">
        <v>63</v>
      </c>
      <c r="P23" t="str" cm="1">
        <f t="array" ref="P23">_xlfn.IFS(K23&lt;50000,"Low",AND(K23&gt;=50000,K23&lt;100000),"Mid",K23&gt;100000,"High")</f>
        <v>High</v>
      </c>
      <c r="Q23">
        <v>3</v>
      </c>
      <c r="R23" t="str">
        <f>IF(Project_2[[#This Row],[Tenure In Years]]&gt;=10,"Long Term","Short Term")</f>
        <v>Short Term</v>
      </c>
    </row>
    <row r="24" spans="1:18" x14ac:dyDescent="0.25">
      <c r="A24" t="s">
        <v>110</v>
      </c>
      <c r="B24" t="s">
        <v>111</v>
      </c>
      <c r="C24" t="s">
        <v>35</v>
      </c>
      <c r="D24" t="s">
        <v>17</v>
      </c>
      <c r="E24" t="s">
        <v>18</v>
      </c>
      <c r="F24" t="s">
        <v>28</v>
      </c>
      <c r="G24" t="s">
        <v>98</v>
      </c>
      <c r="H24">
        <v>59</v>
      </c>
      <c r="I24" t="s">
        <v>112</v>
      </c>
      <c r="J24">
        <v>2002</v>
      </c>
      <c r="K24" s="6">
        <v>172787</v>
      </c>
      <c r="L24" s="2">
        <v>0.28000000000000003</v>
      </c>
      <c r="M24" t="s">
        <v>106</v>
      </c>
      <c r="N24" t="s">
        <v>113</v>
      </c>
      <c r="P24" t="str" cm="1">
        <f t="array" ref="P24">_xlfn.IFS(K24&lt;50000,"Low",AND(K24&gt;=50000,K24&lt;100000),"Mid",K24&gt;100000,"High")</f>
        <v>High</v>
      </c>
      <c r="Q24">
        <v>22</v>
      </c>
      <c r="R24" t="str">
        <f>IF(Project_2[[#This Row],[Tenure In Years]]&gt;=10,"Long Term","Short Term")</f>
        <v>Long Term</v>
      </c>
    </row>
    <row r="25" spans="1:18" x14ac:dyDescent="0.25">
      <c r="A25" t="s">
        <v>114</v>
      </c>
      <c r="B25" t="s">
        <v>115</v>
      </c>
      <c r="C25" t="s">
        <v>61</v>
      </c>
      <c r="D25" t="s">
        <v>53</v>
      </c>
      <c r="E25" t="s">
        <v>37</v>
      </c>
      <c r="F25" t="s">
        <v>28</v>
      </c>
      <c r="G25" t="s">
        <v>38</v>
      </c>
      <c r="H25">
        <v>37</v>
      </c>
      <c r="I25" s="1">
        <v>43594</v>
      </c>
      <c r="J25">
        <v>2019</v>
      </c>
      <c r="K25" s="6">
        <v>49998</v>
      </c>
      <c r="L25" s="2">
        <v>0</v>
      </c>
      <c r="M25" t="s">
        <v>21</v>
      </c>
      <c r="N25" t="s">
        <v>22</v>
      </c>
      <c r="P25" t="str" cm="1">
        <f t="array" ref="P25">_xlfn.IFS(K25&lt;50000,"Low",AND(K25&gt;=50000,K25&lt;100000),"Mid",K25&gt;100000,"High")</f>
        <v>Low</v>
      </c>
      <c r="Q25">
        <v>5</v>
      </c>
      <c r="R25" t="str">
        <f>IF(Project_2[[#This Row],[Tenure In Years]]&gt;=10,"Long Term","Short Term")</f>
        <v>Short Term</v>
      </c>
    </row>
    <row r="26" spans="1:18" x14ac:dyDescent="0.25">
      <c r="A26" t="s">
        <v>116</v>
      </c>
      <c r="B26" t="s">
        <v>117</v>
      </c>
      <c r="C26" t="s">
        <v>91</v>
      </c>
      <c r="D26" t="s">
        <v>53</v>
      </c>
      <c r="E26" t="s">
        <v>37</v>
      </c>
      <c r="F26" t="s">
        <v>28</v>
      </c>
      <c r="G26" t="s">
        <v>29</v>
      </c>
      <c r="H26">
        <v>44</v>
      </c>
      <c r="I26" s="1">
        <v>41673</v>
      </c>
      <c r="J26">
        <v>2014</v>
      </c>
      <c r="K26" s="6">
        <v>207172</v>
      </c>
      <c r="L26" s="2">
        <v>0.31</v>
      </c>
      <c r="M26" t="s">
        <v>31</v>
      </c>
      <c r="N26" t="s">
        <v>32</v>
      </c>
      <c r="P26" t="str" cm="1">
        <f t="array" ref="P26">_xlfn.IFS(K26&lt;50000,"Low",AND(K26&gt;=50000,K26&lt;100000),"Mid",K26&gt;100000,"High")</f>
        <v>High</v>
      </c>
      <c r="Q26">
        <v>10</v>
      </c>
      <c r="R26" t="str">
        <f>IF(Project_2[[#This Row],[Tenure In Years]]&gt;=10,"Long Term","Short Term")</f>
        <v>Long Term</v>
      </c>
    </row>
    <row r="27" spans="1:18" x14ac:dyDescent="0.25">
      <c r="A27" t="s">
        <v>118</v>
      </c>
      <c r="B27" t="s">
        <v>119</v>
      </c>
      <c r="C27" t="s">
        <v>35</v>
      </c>
      <c r="D27" t="s">
        <v>75</v>
      </c>
      <c r="E27" t="s">
        <v>37</v>
      </c>
      <c r="F27" t="s">
        <v>28</v>
      </c>
      <c r="G27" t="s">
        <v>20</v>
      </c>
      <c r="H27">
        <v>41</v>
      </c>
      <c r="I27" t="s">
        <v>120</v>
      </c>
      <c r="J27">
        <v>2015</v>
      </c>
      <c r="K27" s="6">
        <v>152239</v>
      </c>
      <c r="L27" s="2">
        <v>0.23</v>
      </c>
      <c r="M27" t="s">
        <v>21</v>
      </c>
      <c r="N27" t="s">
        <v>101</v>
      </c>
      <c r="P27" t="str" cm="1">
        <f t="array" ref="P27">_xlfn.IFS(K27&lt;50000,"Low",AND(K27&gt;=50000,K27&lt;100000),"Mid",K27&gt;100000,"High")</f>
        <v>High</v>
      </c>
      <c r="Q27">
        <v>9</v>
      </c>
      <c r="R27" t="str">
        <f>IF(Project_2[[#This Row],[Tenure In Years]]&gt;=10,"Long Term","Short Term")</f>
        <v>Short Term</v>
      </c>
    </row>
    <row r="28" spans="1:18" x14ac:dyDescent="0.25">
      <c r="A28" t="s">
        <v>121</v>
      </c>
      <c r="B28" t="s">
        <v>122</v>
      </c>
      <c r="C28" t="s">
        <v>123</v>
      </c>
      <c r="D28" t="s">
        <v>79</v>
      </c>
      <c r="E28" t="s">
        <v>54</v>
      </c>
      <c r="F28" t="s">
        <v>19</v>
      </c>
      <c r="G28" t="s">
        <v>98</v>
      </c>
      <c r="H28">
        <v>56</v>
      </c>
      <c r="I28" s="1">
        <v>38474</v>
      </c>
      <c r="J28">
        <v>2005</v>
      </c>
      <c r="K28" s="6">
        <v>98581</v>
      </c>
      <c r="L28" s="2">
        <v>0</v>
      </c>
      <c r="M28" t="s">
        <v>106</v>
      </c>
      <c r="N28" t="s">
        <v>113</v>
      </c>
      <c r="P28" t="str" cm="1">
        <f t="array" ref="P28">_xlfn.IFS(K28&lt;50000,"Low",AND(K28&gt;=50000,K28&lt;100000),"Mid",K28&gt;100000,"High")</f>
        <v>Mid</v>
      </c>
      <c r="Q28">
        <v>19</v>
      </c>
      <c r="R28" t="str">
        <f>IF(Project_2[[#This Row],[Tenure In Years]]&gt;=10,"Long Term","Short Term")</f>
        <v>Long Term</v>
      </c>
    </row>
    <row r="29" spans="1:18" x14ac:dyDescent="0.25">
      <c r="A29" t="s">
        <v>124</v>
      </c>
      <c r="B29" t="s">
        <v>125</v>
      </c>
      <c r="C29" t="s">
        <v>91</v>
      </c>
      <c r="D29" t="s">
        <v>79</v>
      </c>
      <c r="E29" t="s">
        <v>37</v>
      </c>
      <c r="F29" t="s">
        <v>28</v>
      </c>
      <c r="G29" t="s">
        <v>29</v>
      </c>
      <c r="H29">
        <v>43</v>
      </c>
      <c r="I29" s="1">
        <v>38174</v>
      </c>
      <c r="J29">
        <v>2004</v>
      </c>
      <c r="K29" s="6">
        <v>246231</v>
      </c>
      <c r="L29" s="2">
        <v>0.31</v>
      </c>
      <c r="M29" t="s">
        <v>21</v>
      </c>
      <c r="N29" t="s">
        <v>22</v>
      </c>
      <c r="P29" t="str" cm="1">
        <f t="array" ref="P29">_xlfn.IFS(K29&lt;50000,"Low",AND(K29&gt;=50000,K29&lt;100000),"Mid",K29&gt;100000,"High")</f>
        <v>High</v>
      </c>
      <c r="Q29">
        <v>20</v>
      </c>
      <c r="R29" t="str">
        <f>IF(Project_2[[#This Row],[Tenure In Years]]&gt;=10,"Long Term","Short Term")</f>
        <v>Long Term</v>
      </c>
    </row>
    <row r="30" spans="1:18" x14ac:dyDescent="0.25">
      <c r="A30" t="s">
        <v>126</v>
      </c>
      <c r="B30" t="s">
        <v>127</v>
      </c>
      <c r="C30" t="s">
        <v>128</v>
      </c>
      <c r="D30" t="s">
        <v>79</v>
      </c>
      <c r="E30" t="s">
        <v>37</v>
      </c>
      <c r="F30" t="s">
        <v>28</v>
      </c>
      <c r="G30" t="s">
        <v>29</v>
      </c>
      <c r="H30">
        <v>64</v>
      </c>
      <c r="I30" s="1">
        <v>35167</v>
      </c>
      <c r="J30">
        <v>1996</v>
      </c>
      <c r="K30" s="6">
        <v>99354</v>
      </c>
      <c r="L30" s="2">
        <v>0.12</v>
      </c>
      <c r="M30" t="s">
        <v>31</v>
      </c>
      <c r="N30" t="s">
        <v>129</v>
      </c>
      <c r="P30" t="str" cm="1">
        <f t="array" ref="P30">_xlfn.IFS(K30&lt;50000,"Low",AND(K30&gt;=50000,K30&lt;100000),"Mid",K30&gt;100000,"High")</f>
        <v>Mid</v>
      </c>
      <c r="Q30">
        <v>27</v>
      </c>
      <c r="R30" t="str">
        <f>IF(Project_2[[#This Row],[Tenure In Years]]&gt;=10,"Long Term","Short Term")</f>
        <v>Long Term</v>
      </c>
    </row>
    <row r="31" spans="1:18" x14ac:dyDescent="0.25">
      <c r="A31" t="s">
        <v>130</v>
      </c>
      <c r="B31" t="s">
        <v>131</v>
      </c>
      <c r="C31" t="s">
        <v>91</v>
      </c>
      <c r="D31" t="s">
        <v>17</v>
      </c>
      <c r="E31" t="s">
        <v>54</v>
      </c>
      <c r="F31" t="s">
        <v>28</v>
      </c>
      <c r="G31" t="s">
        <v>29</v>
      </c>
      <c r="H31">
        <v>63</v>
      </c>
      <c r="I31" s="1">
        <v>41218</v>
      </c>
      <c r="J31">
        <v>2012</v>
      </c>
      <c r="K31" s="6">
        <v>231141</v>
      </c>
      <c r="L31" s="2">
        <v>0.34</v>
      </c>
      <c r="M31" t="s">
        <v>31</v>
      </c>
      <c r="N31" t="s">
        <v>129</v>
      </c>
      <c r="P31" t="str" cm="1">
        <f t="array" ref="P31">_xlfn.IFS(K31&lt;50000,"Low",AND(K31&gt;=50000,K31&lt;100000),"Mid",K31&gt;100000,"High")</f>
        <v>High</v>
      </c>
      <c r="Q31">
        <v>12</v>
      </c>
      <c r="R31" t="str">
        <f>IF(Project_2[[#This Row],[Tenure In Years]]&gt;=10,"Long Term","Short Term")</f>
        <v>Long Term</v>
      </c>
    </row>
    <row r="32" spans="1:18" x14ac:dyDescent="0.25">
      <c r="A32" t="s">
        <v>132</v>
      </c>
      <c r="B32" t="s">
        <v>133</v>
      </c>
      <c r="C32" t="s">
        <v>134</v>
      </c>
      <c r="D32" t="s">
        <v>17</v>
      </c>
      <c r="E32" t="s">
        <v>18</v>
      </c>
      <c r="F32" t="s">
        <v>28</v>
      </c>
      <c r="G32" t="s">
        <v>29</v>
      </c>
      <c r="H32">
        <v>28</v>
      </c>
      <c r="I32" t="s">
        <v>135</v>
      </c>
      <c r="J32">
        <v>2017</v>
      </c>
      <c r="K32" s="6">
        <v>54775</v>
      </c>
      <c r="L32" s="2">
        <v>0</v>
      </c>
      <c r="M32" t="s">
        <v>21</v>
      </c>
      <c r="N32" t="s">
        <v>101</v>
      </c>
      <c r="P32" t="str" cm="1">
        <f t="array" ref="P32">_xlfn.IFS(K32&lt;50000,"Low",AND(K32&gt;=50000,K32&lt;100000),"Mid",K32&gt;100000,"High")</f>
        <v>Mid</v>
      </c>
      <c r="Q32">
        <v>7</v>
      </c>
      <c r="R32" t="str">
        <f>IF(Project_2[[#This Row],[Tenure In Years]]&gt;=10,"Long Term","Short Term")</f>
        <v>Short Term</v>
      </c>
    </row>
    <row r="33" spans="1:18" x14ac:dyDescent="0.25">
      <c r="A33" t="s">
        <v>136</v>
      </c>
      <c r="B33" t="s">
        <v>137</v>
      </c>
      <c r="C33" t="s">
        <v>61</v>
      </c>
      <c r="D33" t="s">
        <v>36</v>
      </c>
      <c r="E33" t="s">
        <v>27</v>
      </c>
      <c r="F33" t="s">
        <v>28</v>
      </c>
      <c r="G33" t="s">
        <v>98</v>
      </c>
      <c r="H33">
        <v>65</v>
      </c>
      <c r="I33" t="s">
        <v>138</v>
      </c>
      <c r="J33">
        <v>2004</v>
      </c>
      <c r="K33" s="6">
        <v>55499</v>
      </c>
      <c r="L33" s="2">
        <v>0</v>
      </c>
      <c r="M33" t="s">
        <v>106</v>
      </c>
      <c r="N33" t="s">
        <v>107</v>
      </c>
      <c r="P33" t="str" cm="1">
        <f t="array" ref="P33">_xlfn.IFS(K33&lt;50000,"Low",AND(K33&gt;=50000,K33&lt;100000),"Mid",K33&gt;100000,"High")</f>
        <v>Mid</v>
      </c>
      <c r="Q33">
        <v>20</v>
      </c>
      <c r="R33" t="str">
        <f>IF(Project_2[[#This Row],[Tenure In Years]]&gt;=10,"Long Term","Short Term")</f>
        <v>Long Term</v>
      </c>
    </row>
    <row r="34" spans="1:18" x14ac:dyDescent="0.25">
      <c r="A34" t="s">
        <v>139</v>
      </c>
      <c r="B34" t="s">
        <v>140</v>
      </c>
      <c r="C34" t="s">
        <v>141</v>
      </c>
      <c r="D34" t="s">
        <v>53</v>
      </c>
      <c r="E34" t="s">
        <v>18</v>
      </c>
      <c r="F34" t="s">
        <v>28</v>
      </c>
      <c r="G34" t="s">
        <v>38</v>
      </c>
      <c r="H34">
        <v>61</v>
      </c>
      <c r="I34" s="1">
        <v>39759</v>
      </c>
      <c r="J34">
        <v>2008</v>
      </c>
      <c r="K34" s="6">
        <v>66521</v>
      </c>
      <c r="L34" s="2">
        <v>0</v>
      </c>
      <c r="M34" t="s">
        <v>21</v>
      </c>
      <c r="N34" t="s">
        <v>22</v>
      </c>
      <c r="P34" t="str" cm="1">
        <f t="array" ref="P34">_xlfn.IFS(K34&lt;50000,"Low",AND(K34&gt;=50000,K34&lt;100000),"Mid",K34&gt;100000,"High")</f>
        <v>Mid</v>
      </c>
      <c r="Q34">
        <v>16</v>
      </c>
      <c r="R34" t="str">
        <f>IF(Project_2[[#This Row],[Tenure In Years]]&gt;=10,"Long Term","Short Term")</f>
        <v>Long Term</v>
      </c>
    </row>
    <row r="35" spans="1:18" x14ac:dyDescent="0.25">
      <c r="A35" t="s">
        <v>142</v>
      </c>
      <c r="B35" t="s">
        <v>143</v>
      </c>
      <c r="C35" t="s">
        <v>52</v>
      </c>
      <c r="D35" t="s">
        <v>53</v>
      </c>
      <c r="E35" t="s">
        <v>37</v>
      </c>
      <c r="F35" t="s">
        <v>28</v>
      </c>
      <c r="G35" t="s">
        <v>29</v>
      </c>
      <c r="H35">
        <v>30</v>
      </c>
      <c r="I35" t="s">
        <v>144</v>
      </c>
      <c r="J35">
        <v>2016</v>
      </c>
      <c r="K35" s="6">
        <v>59100</v>
      </c>
      <c r="L35" s="2">
        <v>0</v>
      </c>
      <c r="M35" t="s">
        <v>31</v>
      </c>
      <c r="N35" t="s">
        <v>32</v>
      </c>
      <c r="P35" t="str" cm="1">
        <f t="array" ref="P35">_xlfn.IFS(K35&lt;50000,"Low",AND(K35&gt;=50000,K35&lt;100000),"Mid",K35&gt;100000,"High")</f>
        <v>Mid</v>
      </c>
      <c r="Q35">
        <v>8</v>
      </c>
      <c r="R35" t="str">
        <f>IF(Project_2[[#This Row],[Tenure In Years]]&gt;=10,"Long Term","Short Term")</f>
        <v>Short Term</v>
      </c>
    </row>
    <row r="36" spans="1:18" x14ac:dyDescent="0.25">
      <c r="A36" t="s">
        <v>145</v>
      </c>
      <c r="B36" t="s">
        <v>146</v>
      </c>
      <c r="C36" t="s">
        <v>61</v>
      </c>
      <c r="D36" t="s">
        <v>36</v>
      </c>
      <c r="E36" t="s">
        <v>18</v>
      </c>
      <c r="F36" t="s">
        <v>19</v>
      </c>
      <c r="G36" t="s">
        <v>38</v>
      </c>
      <c r="H36">
        <v>27</v>
      </c>
      <c r="I36" s="1">
        <v>43256</v>
      </c>
      <c r="J36">
        <v>2018</v>
      </c>
      <c r="K36" s="6">
        <v>49011</v>
      </c>
      <c r="L36" s="2">
        <v>0</v>
      </c>
      <c r="M36" t="s">
        <v>21</v>
      </c>
      <c r="N36" t="s">
        <v>40</v>
      </c>
      <c r="P36" t="str" cm="1">
        <f t="array" ref="P36">_xlfn.IFS(K36&lt;50000,"Low",AND(K36&gt;=50000,K36&lt;100000),"Mid",K36&gt;100000,"High")</f>
        <v>Low</v>
      </c>
      <c r="Q36">
        <v>6</v>
      </c>
      <c r="R36" t="str">
        <f>IF(Project_2[[#This Row],[Tenure In Years]]&gt;=10,"Long Term","Short Term")</f>
        <v>Short Term</v>
      </c>
    </row>
    <row r="37" spans="1:18" x14ac:dyDescent="0.25">
      <c r="A37" t="s">
        <v>147</v>
      </c>
      <c r="B37" t="s">
        <v>148</v>
      </c>
      <c r="C37" t="s">
        <v>149</v>
      </c>
      <c r="D37" t="s">
        <v>17</v>
      </c>
      <c r="E37" t="s">
        <v>27</v>
      </c>
      <c r="F37" t="s">
        <v>19</v>
      </c>
      <c r="G37" t="s">
        <v>38</v>
      </c>
      <c r="H37">
        <v>32</v>
      </c>
      <c r="I37" s="1">
        <v>41945</v>
      </c>
      <c r="J37">
        <v>2014</v>
      </c>
      <c r="K37" s="6">
        <v>99575</v>
      </c>
      <c r="L37" s="2">
        <v>0</v>
      </c>
      <c r="M37" t="s">
        <v>21</v>
      </c>
      <c r="N37" t="s">
        <v>69</v>
      </c>
      <c r="P37" t="str" cm="1">
        <f t="array" ref="P37">_xlfn.IFS(K37&lt;50000,"Low",AND(K37&gt;=50000,K37&lt;100000),"Mid",K37&gt;100000,"High")</f>
        <v>Mid</v>
      </c>
      <c r="Q37">
        <v>10</v>
      </c>
      <c r="R37" t="str">
        <f>IF(Project_2[[#This Row],[Tenure In Years]]&gt;=10,"Long Term","Short Term")</f>
        <v>Long Term</v>
      </c>
    </row>
    <row r="38" spans="1:18" x14ac:dyDescent="0.25">
      <c r="A38" t="s">
        <v>150</v>
      </c>
      <c r="B38" t="s">
        <v>151</v>
      </c>
      <c r="C38" t="s">
        <v>78</v>
      </c>
      <c r="D38" t="s">
        <v>79</v>
      </c>
      <c r="E38" t="s">
        <v>27</v>
      </c>
      <c r="F38" t="s">
        <v>19</v>
      </c>
      <c r="G38" t="s">
        <v>29</v>
      </c>
      <c r="H38">
        <v>34</v>
      </c>
      <c r="I38" t="s">
        <v>152</v>
      </c>
      <c r="J38">
        <v>2019</v>
      </c>
      <c r="K38" s="6">
        <v>99989</v>
      </c>
      <c r="L38" s="2">
        <v>0</v>
      </c>
      <c r="M38" t="s">
        <v>31</v>
      </c>
      <c r="N38" t="s">
        <v>153</v>
      </c>
      <c r="P38" t="str" cm="1">
        <f t="array" ref="P38">_xlfn.IFS(K38&lt;50000,"Low",AND(K38&gt;=50000,K38&lt;100000),"Mid",K38&gt;100000,"High")</f>
        <v>Mid</v>
      </c>
      <c r="Q38">
        <v>4</v>
      </c>
      <c r="R38" t="str">
        <f>IF(Project_2[[#This Row],[Tenure In Years]]&gt;=10,"Long Term","Short Term")</f>
        <v>Short Term</v>
      </c>
    </row>
    <row r="39" spans="1:18" x14ac:dyDescent="0.25">
      <c r="A39" t="s">
        <v>154</v>
      </c>
      <c r="B39" t="s">
        <v>155</v>
      </c>
      <c r="C39" t="s">
        <v>91</v>
      </c>
      <c r="D39" t="s">
        <v>92</v>
      </c>
      <c r="E39" t="s">
        <v>18</v>
      </c>
      <c r="F39" t="s">
        <v>28</v>
      </c>
      <c r="G39" t="s">
        <v>38</v>
      </c>
      <c r="H39">
        <v>27</v>
      </c>
      <c r="I39" t="s">
        <v>156</v>
      </c>
      <c r="J39">
        <v>2019</v>
      </c>
      <c r="K39" s="6">
        <v>256420</v>
      </c>
      <c r="L39" s="2">
        <v>0.3</v>
      </c>
      <c r="M39" t="s">
        <v>21</v>
      </c>
      <c r="N39" t="s">
        <v>49</v>
      </c>
      <c r="P39" t="str" cm="1">
        <f t="array" ref="P39">_xlfn.IFS(K39&lt;50000,"Low",AND(K39&gt;=50000,K39&lt;100000),"Mid",K39&gt;100000,"High")</f>
        <v>High</v>
      </c>
      <c r="Q39">
        <v>5</v>
      </c>
      <c r="R39" t="str">
        <f>IF(Project_2[[#This Row],[Tenure In Years]]&gt;=10,"Long Term","Short Term")</f>
        <v>Short Term</v>
      </c>
    </row>
    <row r="40" spans="1:18" x14ac:dyDescent="0.25">
      <c r="A40" t="s">
        <v>157</v>
      </c>
      <c r="B40" t="s">
        <v>158</v>
      </c>
      <c r="C40" t="s">
        <v>26</v>
      </c>
      <c r="D40" t="s">
        <v>17</v>
      </c>
      <c r="E40" t="s">
        <v>27</v>
      </c>
      <c r="F40" t="s">
        <v>19</v>
      </c>
      <c r="G40" t="s">
        <v>98</v>
      </c>
      <c r="H40">
        <v>35</v>
      </c>
      <c r="I40" t="s">
        <v>159</v>
      </c>
      <c r="J40">
        <v>2013</v>
      </c>
      <c r="K40" s="6">
        <v>78940</v>
      </c>
      <c r="L40" s="2">
        <v>0</v>
      </c>
      <c r="M40" t="s">
        <v>21</v>
      </c>
      <c r="N40" t="s">
        <v>63</v>
      </c>
      <c r="P40" t="str" cm="1">
        <f t="array" ref="P40">_xlfn.IFS(K40&lt;50000,"Low",AND(K40&gt;=50000,K40&lt;100000),"Mid",K40&gt;100000,"High")</f>
        <v>Mid</v>
      </c>
      <c r="Q40">
        <v>11</v>
      </c>
      <c r="R40" t="str">
        <f>IF(Project_2[[#This Row],[Tenure In Years]]&gt;=10,"Long Term","Short Term")</f>
        <v>Long Term</v>
      </c>
    </row>
    <row r="41" spans="1:18" x14ac:dyDescent="0.25">
      <c r="A41" t="s">
        <v>160</v>
      </c>
      <c r="B41" t="s">
        <v>161</v>
      </c>
      <c r="C41" t="s">
        <v>149</v>
      </c>
      <c r="D41" t="s">
        <v>17</v>
      </c>
      <c r="E41" t="s">
        <v>54</v>
      </c>
      <c r="F41" t="s">
        <v>19</v>
      </c>
      <c r="G41" t="s">
        <v>98</v>
      </c>
      <c r="H41">
        <v>57</v>
      </c>
      <c r="I41" s="1">
        <v>34394</v>
      </c>
      <c r="J41">
        <v>1994</v>
      </c>
      <c r="K41" s="6">
        <v>82872</v>
      </c>
      <c r="L41" s="2">
        <v>0</v>
      </c>
      <c r="M41" t="s">
        <v>106</v>
      </c>
      <c r="N41" t="s">
        <v>107</v>
      </c>
      <c r="P41" t="str" cm="1">
        <f t="array" ref="P41">_xlfn.IFS(K41&lt;50000,"Low",AND(K41&gt;=50000,K41&lt;100000),"Mid",K41&gt;100000,"High")</f>
        <v>Mid</v>
      </c>
      <c r="Q41">
        <v>30</v>
      </c>
      <c r="R41" t="str">
        <f>IF(Project_2[[#This Row],[Tenure In Years]]&gt;=10,"Long Term","Short Term")</f>
        <v>Long Term</v>
      </c>
    </row>
    <row r="42" spans="1:18" x14ac:dyDescent="0.25">
      <c r="A42" t="s">
        <v>162</v>
      </c>
      <c r="B42" t="s">
        <v>163</v>
      </c>
      <c r="C42" t="s">
        <v>164</v>
      </c>
      <c r="D42" t="s">
        <v>75</v>
      </c>
      <c r="E42" t="s">
        <v>37</v>
      </c>
      <c r="F42" t="s">
        <v>28</v>
      </c>
      <c r="G42" t="s">
        <v>29</v>
      </c>
      <c r="H42">
        <v>30</v>
      </c>
      <c r="I42" t="s">
        <v>165</v>
      </c>
      <c r="J42">
        <v>2017</v>
      </c>
      <c r="K42" s="6">
        <v>86317</v>
      </c>
      <c r="L42" s="2">
        <v>0</v>
      </c>
      <c r="M42" t="s">
        <v>31</v>
      </c>
      <c r="N42" t="s">
        <v>153</v>
      </c>
      <c r="O42" t="s">
        <v>166</v>
      </c>
      <c r="P42" t="str" cm="1">
        <f t="array" ref="P42">_xlfn.IFS(K42&lt;50000,"Low",AND(K42&gt;=50000,K42&lt;100000),"Mid",K42&gt;100000,"High")</f>
        <v>Mid</v>
      </c>
      <c r="Q42">
        <v>0</v>
      </c>
      <c r="R42" t="str">
        <f>IF(Project_2[[#This Row],[Tenure In Years]]&gt;=10,"Long Term","Short Term")</f>
        <v>Short Term</v>
      </c>
    </row>
    <row r="43" spans="1:18" x14ac:dyDescent="0.25">
      <c r="A43" t="s">
        <v>167</v>
      </c>
      <c r="B43" t="s">
        <v>168</v>
      </c>
      <c r="C43" t="s">
        <v>58</v>
      </c>
      <c r="D43" t="s">
        <v>92</v>
      </c>
      <c r="E43" t="s">
        <v>37</v>
      </c>
      <c r="F43" t="s">
        <v>19</v>
      </c>
      <c r="G43" t="s">
        <v>38</v>
      </c>
      <c r="H43">
        <v>53</v>
      </c>
      <c r="I43" t="s">
        <v>169</v>
      </c>
      <c r="J43">
        <v>2013</v>
      </c>
      <c r="K43" s="6">
        <v>113135</v>
      </c>
      <c r="L43" s="2">
        <v>0.05</v>
      </c>
      <c r="M43" t="s">
        <v>21</v>
      </c>
      <c r="N43" t="s">
        <v>69</v>
      </c>
      <c r="P43" t="str" cm="1">
        <f t="array" ref="P43">_xlfn.IFS(K43&lt;50000,"Low",AND(K43&gt;=50000,K43&lt;100000),"Mid",K43&gt;100000,"High")</f>
        <v>High</v>
      </c>
      <c r="Q43">
        <v>11</v>
      </c>
      <c r="R43" t="str">
        <f>IF(Project_2[[#This Row],[Tenure In Years]]&gt;=10,"Long Term","Short Term")</f>
        <v>Long Term</v>
      </c>
    </row>
    <row r="44" spans="1:18" x14ac:dyDescent="0.25">
      <c r="A44" t="s">
        <v>170</v>
      </c>
      <c r="B44" t="s">
        <v>171</v>
      </c>
      <c r="C44" t="s">
        <v>91</v>
      </c>
      <c r="D44" t="s">
        <v>17</v>
      </c>
      <c r="E44" t="s">
        <v>37</v>
      </c>
      <c r="F44" t="s">
        <v>28</v>
      </c>
      <c r="G44" t="s">
        <v>38</v>
      </c>
      <c r="H44">
        <v>52</v>
      </c>
      <c r="I44" s="1">
        <v>38575</v>
      </c>
      <c r="J44">
        <v>2005</v>
      </c>
      <c r="K44" s="6">
        <v>199808</v>
      </c>
      <c r="L44" s="2">
        <v>0.32</v>
      </c>
      <c r="M44" t="s">
        <v>21</v>
      </c>
      <c r="N44" t="s">
        <v>22</v>
      </c>
      <c r="P44" t="str" cm="1">
        <f t="array" ref="P44">_xlfn.IFS(K44&lt;50000,"Low",AND(K44&gt;=50000,K44&lt;100000),"Mid",K44&gt;100000,"High")</f>
        <v>High</v>
      </c>
      <c r="Q44">
        <v>19</v>
      </c>
      <c r="R44" t="str">
        <f>IF(Project_2[[#This Row],[Tenure In Years]]&gt;=10,"Long Term","Short Term")</f>
        <v>Long Term</v>
      </c>
    </row>
    <row r="45" spans="1:18" x14ac:dyDescent="0.25">
      <c r="A45" t="s">
        <v>172</v>
      </c>
      <c r="B45" t="s">
        <v>173</v>
      </c>
      <c r="C45" t="s">
        <v>52</v>
      </c>
      <c r="D45" t="s">
        <v>53</v>
      </c>
      <c r="E45" t="s">
        <v>37</v>
      </c>
      <c r="F45" t="s">
        <v>28</v>
      </c>
      <c r="G45" t="s">
        <v>29</v>
      </c>
      <c r="H45">
        <v>37</v>
      </c>
      <c r="I45" t="s">
        <v>174</v>
      </c>
      <c r="J45">
        <v>2013</v>
      </c>
      <c r="K45" s="6">
        <v>56037</v>
      </c>
      <c r="L45" s="2">
        <v>0</v>
      </c>
      <c r="M45" t="s">
        <v>31</v>
      </c>
      <c r="N45" t="s">
        <v>86</v>
      </c>
      <c r="P45" t="str" cm="1">
        <f t="array" ref="P45">_xlfn.IFS(K45&lt;50000,"Low",AND(K45&gt;=50000,K45&lt;100000),"Mid",K45&gt;100000,"High")</f>
        <v>Mid</v>
      </c>
      <c r="Q45">
        <v>11</v>
      </c>
      <c r="R45" t="str">
        <f>IF(Project_2[[#This Row],[Tenure In Years]]&gt;=10,"Long Term","Short Term")</f>
        <v>Long Term</v>
      </c>
    </row>
    <row r="46" spans="1:18" x14ac:dyDescent="0.25">
      <c r="A46" t="s">
        <v>175</v>
      </c>
      <c r="B46" t="s">
        <v>176</v>
      </c>
      <c r="C46" t="s">
        <v>16</v>
      </c>
      <c r="D46" t="s">
        <v>92</v>
      </c>
      <c r="E46" t="s">
        <v>18</v>
      </c>
      <c r="F46" t="s">
        <v>19</v>
      </c>
      <c r="G46" t="s">
        <v>38</v>
      </c>
      <c r="H46">
        <v>29</v>
      </c>
      <c r="I46" t="s">
        <v>177</v>
      </c>
      <c r="J46">
        <v>2019</v>
      </c>
      <c r="K46" s="6">
        <v>122350</v>
      </c>
      <c r="L46" s="2">
        <v>0.12</v>
      </c>
      <c r="M46" t="s">
        <v>21</v>
      </c>
      <c r="N46" t="s">
        <v>49</v>
      </c>
      <c r="P46" t="str" cm="1">
        <f t="array" ref="P46">_xlfn.IFS(K46&lt;50000,"Low",AND(K46&gt;=50000,K46&lt;100000),"Mid",K46&gt;100000,"High")</f>
        <v>High</v>
      </c>
      <c r="Q46">
        <v>5</v>
      </c>
      <c r="R46" t="str">
        <f>IF(Project_2[[#This Row],[Tenure In Years]]&gt;=10,"Long Term","Short Term")</f>
        <v>Short Term</v>
      </c>
    </row>
    <row r="47" spans="1:18" x14ac:dyDescent="0.25">
      <c r="A47" t="s">
        <v>178</v>
      </c>
      <c r="B47" t="s">
        <v>179</v>
      </c>
      <c r="C47" t="s">
        <v>149</v>
      </c>
      <c r="D47" t="s">
        <v>17</v>
      </c>
      <c r="E47" t="s">
        <v>18</v>
      </c>
      <c r="F47" t="s">
        <v>28</v>
      </c>
      <c r="G47" t="s">
        <v>38</v>
      </c>
      <c r="H47">
        <v>40</v>
      </c>
      <c r="I47" s="1">
        <v>40279</v>
      </c>
      <c r="J47">
        <v>2010</v>
      </c>
      <c r="K47" s="6">
        <v>92952</v>
      </c>
      <c r="L47" s="2">
        <v>0</v>
      </c>
      <c r="M47" t="s">
        <v>21</v>
      </c>
      <c r="N47" t="s">
        <v>22</v>
      </c>
      <c r="P47" t="str" cm="1">
        <f t="array" ref="P47">_xlfn.IFS(K47&lt;50000,"Low",AND(K47&gt;=50000,K47&lt;100000),"Mid",K47&gt;100000,"High")</f>
        <v>Mid</v>
      </c>
      <c r="Q47">
        <v>14</v>
      </c>
      <c r="R47" t="str">
        <f>IF(Project_2[[#This Row],[Tenure In Years]]&gt;=10,"Long Term","Short Term")</f>
        <v>Long Term</v>
      </c>
    </row>
    <row r="48" spans="1:18" x14ac:dyDescent="0.25">
      <c r="A48" t="s">
        <v>180</v>
      </c>
      <c r="B48" t="s">
        <v>181</v>
      </c>
      <c r="C48" t="s">
        <v>43</v>
      </c>
      <c r="D48" t="s">
        <v>17</v>
      </c>
      <c r="E48" t="s">
        <v>54</v>
      </c>
      <c r="F48" t="s">
        <v>28</v>
      </c>
      <c r="G48" t="s">
        <v>98</v>
      </c>
      <c r="H48">
        <v>32</v>
      </c>
      <c r="I48" t="s">
        <v>182</v>
      </c>
      <c r="J48">
        <v>2013</v>
      </c>
      <c r="K48" s="6">
        <v>79921</v>
      </c>
      <c r="L48" s="2">
        <v>0.05</v>
      </c>
      <c r="M48" t="s">
        <v>21</v>
      </c>
      <c r="N48" t="s">
        <v>69</v>
      </c>
      <c r="P48" t="str" cm="1">
        <f t="array" ref="P48">_xlfn.IFS(K48&lt;50000,"Low",AND(K48&gt;=50000,K48&lt;100000),"Mid",K48&gt;100000,"High")</f>
        <v>Mid</v>
      </c>
      <c r="Q48">
        <v>11</v>
      </c>
      <c r="R48" t="str">
        <f>IF(Project_2[[#This Row],[Tenure In Years]]&gt;=10,"Long Term","Short Term")</f>
        <v>Long Term</v>
      </c>
    </row>
    <row r="49" spans="1:18" x14ac:dyDescent="0.25">
      <c r="A49" t="s">
        <v>183</v>
      </c>
      <c r="B49" t="s">
        <v>184</v>
      </c>
      <c r="C49" t="s">
        <v>35</v>
      </c>
      <c r="D49" t="s">
        <v>17</v>
      </c>
      <c r="E49" t="s">
        <v>18</v>
      </c>
      <c r="F49" t="s">
        <v>19</v>
      </c>
      <c r="G49" t="s">
        <v>20</v>
      </c>
      <c r="H49">
        <v>37</v>
      </c>
      <c r="I49" t="s">
        <v>185</v>
      </c>
      <c r="J49">
        <v>2009</v>
      </c>
      <c r="K49" s="6">
        <v>167199</v>
      </c>
      <c r="L49" s="2">
        <v>0.2</v>
      </c>
      <c r="M49" t="s">
        <v>21</v>
      </c>
      <c r="N49" t="s">
        <v>22</v>
      </c>
      <c r="P49" t="str" cm="1">
        <f t="array" ref="P49">_xlfn.IFS(K49&lt;50000,"Low",AND(K49&gt;=50000,K49&lt;100000),"Mid",K49&gt;100000,"High")</f>
        <v>High</v>
      </c>
      <c r="Q49">
        <v>15</v>
      </c>
      <c r="R49" t="str">
        <f>IF(Project_2[[#This Row],[Tenure In Years]]&gt;=10,"Long Term","Short Term")</f>
        <v>Long Term</v>
      </c>
    </row>
    <row r="50" spans="1:18" x14ac:dyDescent="0.25">
      <c r="A50" t="s">
        <v>186</v>
      </c>
      <c r="B50" t="s">
        <v>187</v>
      </c>
      <c r="C50" t="s">
        <v>123</v>
      </c>
      <c r="D50" t="s">
        <v>79</v>
      </c>
      <c r="E50" t="s">
        <v>18</v>
      </c>
      <c r="F50" t="s">
        <v>28</v>
      </c>
      <c r="G50" t="s">
        <v>38</v>
      </c>
      <c r="H50">
        <v>52</v>
      </c>
      <c r="I50" t="s">
        <v>188</v>
      </c>
      <c r="J50">
        <v>2012</v>
      </c>
      <c r="K50" s="6">
        <v>71476</v>
      </c>
      <c r="L50" s="2">
        <v>0</v>
      </c>
      <c r="M50" t="s">
        <v>21</v>
      </c>
      <c r="N50" t="s">
        <v>49</v>
      </c>
      <c r="P50" t="str" cm="1">
        <f t="array" ref="P50">_xlfn.IFS(K50&lt;50000,"Low",AND(K50&gt;=50000,K50&lt;100000),"Mid",K50&gt;100000,"High")</f>
        <v>Mid</v>
      </c>
      <c r="Q50">
        <v>12</v>
      </c>
      <c r="R50" t="str">
        <f>IF(Project_2[[#This Row],[Tenure In Years]]&gt;=10,"Long Term","Short Term")</f>
        <v>Long Term</v>
      </c>
    </row>
    <row r="51" spans="1:18" x14ac:dyDescent="0.25">
      <c r="A51" t="s">
        <v>189</v>
      </c>
      <c r="B51" t="s">
        <v>190</v>
      </c>
      <c r="C51" t="s">
        <v>35</v>
      </c>
      <c r="D51" t="s">
        <v>79</v>
      </c>
      <c r="E51" t="s">
        <v>27</v>
      </c>
      <c r="F51" t="s">
        <v>19</v>
      </c>
      <c r="G51" t="s">
        <v>38</v>
      </c>
      <c r="H51">
        <v>45</v>
      </c>
      <c r="I51" t="s">
        <v>191</v>
      </c>
      <c r="J51">
        <v>2014</v>
      </c>
      <c r="K51" s="6">
        <v>189420</v>
      </c>
      <c r="L51" s="2">
        <v>0.2</v>
      </c>
      <c r="M51" t="s">
        <v>21</v>
      </c>
      <c r="N51" t="s">
        <v>22</v>
      </c>
      <c r="P51" t="str" cm="1">
        <f t="array" ref="P51">_xlfn.IFS(K51&lt;50000,"Low",AND(K51&gt;=50000,K51&lt;100000),"Mid",K51&gt;100000,"High")</f>
        <v>High</v>
      </c>
      <c r="Q51">
        <v>10</v>
      </c>
      <c r="R51" t="str">
        <f>IF(Project_2[[#This Row],[Tenure In Years]]&gt;=10,"Long Term","Short Term")</f>
        <v>Long Term</v>
      </c>
    </row>
    <row r="52" spans="1:18" x14ac:dyDescent="0.25">
      <c r="A52" t="s">
        <v>192</v>
      </c>
      <c r="B52" t="s">
        <v>193</v>
      </c>
      <c r="C52" t="s">
        <v>194</v>
      </c>
      <c r="D52" t="s">
        <v>75</v>
      </c>
      <c r="E52" t="s">
        <v>18</v>
      </c>
      <c r="F52" t="s">
        <v>19</v>
      </c>
      <c r="G52" t="s">
        <v>38</v>
      </c>
      <c r="H52">
        <v>64</v>
      </c>
      <c r="I52" t="s">
        <v>195</v>
      </c>
      <c r="J52">
        <v>2001</v>
      </c>
      <c r="K52" s="6">
        <v>64057</v>
      </c>
      <c r="L52" s="2">
        <v>0</v>
      </c>
      <c r="M52" t="s">
        <v>21</v>
      </c>
      <c r="N52" t="s">
        <v>49</v>
      </c>
      <c r="P52" t="str" cm="1">
        <f t="array" ref="P52">_xlfn.IFS(K52&lt;50000,"Low",AND(K52&gt;=50000,K52&lt;100000),"Mid",K52&gt;100000,"High")</f>
        <v>Mid</v>
      </c>
      <c r="Q52">
        <v>23</v>
      </c>
      <c r="R52" t="str">
        <f>IF(Project_2[[#This Row],[Tenure In Years]]&gt;=10,"Long Term","Short Term")</f>
        <v>Long Term</v>
      </c>
    </row>
    <row r="53" spans="1:18" x14ac:dyDescent="0.25">
      <c r="A53" t="s">
        <v>196</v>
      </c>
      <c r="B53" t="s">
        <v>197</v>
      </c>
      <c r="C53" t="s">
        <v>141</v>
      </c>
      <c r="D53" t="s">
        <v>92</v>
      </c>
      <c r="E53" t="s">
        <v>27</v>
      </c>
      <c r="F53" t="s">
        <v>19</v>
      </c>
      <c r="G53" t="s">
        <v>20</v>
      </c>
      <c r="H53">
        <v>27</v>
      </c>
      <c r="I53" t="s">
        <v>198</v>
      </c>
      <c r="J53">
        <v>2021</v>
      </c>
      <c r="K53" s="6">
        <v>68728</v>
      </c>
      <c r="L53" s="2">
        <v>0</v>
      </c>
      <c r="M53" t="s">
        <v>21</v>
      </c>
      <c r="N53" t="s">
        <v>49</v>
      </c>
      <c r="P53" t="str" cm="1">
        <f t="array" ref="P53">_xlfn.IFS(K53&lt;50000,"Low",AND(K53&gt;=50000,K53&lt;100000),"Mid",K53&gt;100000,"High")</f>
        <v>Mid</v>
      </c>
      <c r="Q53">
        <v>3</v>
      </c>
      <c r="R53" t="str">
        <f>IF(Project_2[[#This Row],[Tenure In Years]]&gt;=10,"Long Term","Short Term")</f>
        <v>Short Term</v>
      </c>
    </row>
    <row r="54" spans="1:18" x14ac:dyDescent="0.25">
      <c r="A54" t="s">
        <v>199</v>
      </c>
      <c r="B54" t="s">
        <v>200</v>
      </c>
      <c r="C54" t="s">
        <v>16</v>
      </c>
      <c r="D54" t="s">
        <v>17</v>
      </c>
      <c r="E54" t="s">
        <v>27</v>
      </c>
      <c r="F54" t="s">
        <v>19</v>
      </c>
      <c r="G54" t="s">
        <v>29</v>
      </c>
      <c r="H54">
        <v>25</v>
      </c>
      <c r="I54" s="1">
        <v>44234</v>
      </c>
      <c r="J54">
        <v>2021</v>
      </c>
      <c r="K54" s="6">
        <v>125633</v>
      </c>
      <c r="L54" s="2">
        <v>0.11</v>
      </c>
      <c r="M54" t="s">
        <v>31</v>
      </c>
      <c r="N54" t="s">
        <v>129</v>
      </c>
      <c r="P54" t="str" cm="1">
        <f t="array" ref="P54">_xlfn.IFS(K54&lt;50000,"Low",AND(K54&gt;=50000,K54&lt;100000),"Mid",K54&gt;100000,"High")</f>
        <v>High</v>
      </c>
      <c r="Q54">
        <v>3</v>
      </c>
      <c r="R54" t="str">
        <f>IF(Project_2[[#This Row],[Tenure In Years]]&gt;=10,"Long Term","Short Term")</f>
        <v>Short Term</v>
      </c>
    </row>
    <row r="55" spans="1:18" x14ac:dyDescent="0.25">
      <c r="A55" t="s">
        <v>201</v>
      </c>
      <c r="B55" t="s">
        <v>202</v>
      </c>
      <c r="C55" t="s">
        <v>141</v>
      </c>
      <c r="D55" t="s">
        <v>92</v>
      </c>
      <c r="E55" t="s">
        <v>27</v>
      </c>
      <c r="F55" t="s">
        <v>28</v>
      </c>
      <c r="G55" t="s">
        <v>98</v>
      </c>
      <c r="H55">
        <v>35</v>
      </c>
      <c r="I55" t="s">
        <v>203</v>
      </c>
      <c r="J55">
        <v>2011</v>
      </c>
      <c r="K55" s="6">
        <v>66889</v>
      </c>
      <c r="L55" s="2">
        <v>0</v>
      </c>
      <c r="M55" t="s">
        <v>21</v>
      </c>
      <c r="N55" t="s">
        <v>101</v>
      </c>
      <c r="P55" t="str" cm="1">
        <f t="array" ref="P55">_xlfn.IFS(K55&lt;50000,"Low",AND(K55&gt;=50000,K55&lt;100000),"Mid",K55&gt;100000,"High")</f>
        <v>Mid</v>
      </c>
      <c r="Q55">
        <v>13</v>
      </c>
      <c r="R55" t="str">
        <f>IF(Project_2[[#This Row],[Tenure In Years]]&gt;=10,"Long Term","Short Term")</f>
        <v>Long Term</v>
      </c>
    </row>
    <row r="56" spans="1:18" x14ac:dyDescent="0.25">
      <c r="A56" t="s">
        <v>204</v>
      </c>
      <c r="B56" t="s">
        <v>205</v>
      </c>
      <c r="C56" t="s">
        <v>35</v>
      </c>
      <c r="D56" t="s">
        <v>67</v>
      </c>
      <c r="E56" t="s">
        <v>18</v>
      </c>
      <c r="F56" t="s">
        <v>19</v>
      </c>
      <c r="G56" t="s">
        <v>29</v>
      </c>
      <c r="H56">
        <v>36</v>
      </c>
      <c r="I56" t="s">
        <v>206</v>
      </c>
      <c r="J56">
        <v>2015</v>
      </c>
      <c r="K56" s="6">
        <v>178700</v>
      </c>
      <c r="L56" s="2">
        <v>0.28999999999999998</v>
      </c>
      <c r="M56" t="s">
        <v>21</v>
      </c>
      <c r="N56" t="s">
        <v>22</v>
      </c>
      <c r="P56" t="str" cm="1">
        <f t="array" ref="P56">_xlfn.IFS(K56&lt;50000,"Low",AND(K56&gt;=50000,K56&lt;100000),"Mid",K56&gt;100000,"High")</f>
        <v>High</v>
      </c>
      <c r="Q56">
        <v>9</v>
      </c>
      <c r="R56" t="str">
        <f>IF(Project_2[[#This Row],[Tenure In Years]]&gt;=10,"Long Term","Short Term")</f>
        <v>Short Term</v>
      </c>
    </row>
    <row r="57" spans="1:18" x14ac:dyDescent="0.25">
      <c r="A57" t="s">
        <v>207</v>
      </c>
      <c r="B57" t="s">
        <v>208</v>
      </c>
      <c r="C57" t="s">
        <v>209</v>
      </c>
      <c r="D57" t="s">
        <v>79</v>
      </c>
      <c r="E57" t="s">
        <v>18</v>
      </c>
      <c r="F57" t="s">
        <v>19</v>
      </c>
      <c r="G57" t="s">
        <v>38</v>
      </c>
      <c r="H57">
        <v>33</v>
      </c>
      <c r="I57" t="s">
        <v>210</v>
      </c>
      <c r="J57">
        <v>2018</v>
      </c>
      <c r="K57" s="6">
        <v>83990</v>
      </c>
      <c r="L57" s="2">
        <v>0</v>
      </c>
      <c r="M57" t="s">
        <v>21</v>
      </c>
      <c r="N57" t="s">
        <v>40</v>
      </c>
      <c r="P57" t="str" cm="1">
        <f t="array" ref="P57">_xlfn.IFS(K57&lt;50000,"Low",AND(K57&gt;=50000,K57&lt;100000),"Mid",K57&gt;100000,"High")</f>
        <v>Mid</v>
      </c>
      <c r="Q57">
        <v>5</v>
      </c>
      <c r="R57" t="str">
        <f>IF(Project_2[[#This Row],[Tenure In Years]]&gt;=10,"Long Term","Short Term")</f>
        <v>Short Term</v>
      </c>
    </row>
    <row r="58" spans="1:18" x14ac:dyDescent="0.25">
      <c r="A58" t="s">
        <v>211</v>
      </c>
      <c r="B58" t="s">
        <v>212</v>
      </c>
      <c r="C58" t="s">
        <v>213</v>
      </c>
      <c r="D58" t="s">
        <v>79</v>
      </c>
      <c r="E58" t="s">
        <v>54</v>
      </c>
      <c r="F58" t="s">
        <v>19</v>
      </c>
      <c r="G58" t="s">
        <v>38</v>
      </c>
      <c r="H58">
        <v>52</v>
      </c>
      <c r="I58" s="1">
        <v>38637</v>
      </c>
      <c r="J58">
        <v>2005</v>
      </c>
      <c r="K58" s="6">
        <v>102043</v>
      </c>
      <c r="L58" s="2">
        <v>0</v>
      </c>
      <c r="M58" t="s">
        <v>21</v>
      </c>
      <c r="N58" t="s">
        <v>40</v>
      </c>
      <c r="P58" t="str" cm="1">
        <f t="array" ref="P58">_xlfn.IFS(K58&lt;50000,"Low",AND(K58&gt;=50000,K58&lt;100000),"Mid",K58&gt;100000,"High")</f>
        <v>High</v>
      </c>
      <c r="Q58">
        <v>18</v>
      </c>
      <c r="R58" t="str">
        <f>IF(Project_2[[#This Row],[Tenure In Years]]&gt;=10,"Long Term","Short Term")</f>
        <v>Long Term</v>
      </c>
    </row>
    <row r="59" spans="1:18" x14ac:dyDescent="0.25">
      <c r="A59" t="s">
        <v>214</v>
      </c>
      <c r="B59" t="s">
        <v>215</v>
      </c>
      <c r="C59" t="s">
        <v>216</v>
      </c>
      <c r="D59" t="s">
        <v>79</v>
      </c>
      <c r="E59" t="s">
        <v>27</v>
      </c>
      <c r="F59" t="s">
        <v>19</v>
      </c>
      <c r="G59" t="s">
        <v>29</v>
      </c>
      <c r="H59">
        <v>46</v>
      </c>
      <c r="I59" t="s">
        <v>217</v>
      </c>
      <c r="J59">
        <v>2001</v>
      </c>
      <c r="K59" s="6">
        <v>90678</v>
      </c>
      <c r="L59" s="2">
        <v>0</v>
      </c>
      <c r="M59" t="s">
        <v>21</v>
      </c>
      <c r="N59" t="s">
        <v>101</v>
      </c>
      <c r="P59" t="str" cm="1">
        <f t="array" ref="P59">_xlfn.IFS(K59&lt;50000,"Low",AND(K59&gt;=50000,K59&lt;100000),"Mid",K59&gt;100000,"High")</f>
        <v>Mid</v>
      </c>
      <c r="Q59">
        <v>23</v>
      </c>
      <c r="R59" t="str">
        <f>IF(Project_2[[#This Row],[Tenure In Years]]&gt;=10,"Long Term","Short Term")</f>
        <v>Long Term</v>
      </c>
    </row>
    <row r="60" spans="1:18" x14ac:dyDescent="0.25">
      <c r="A60" t="s">
        <v>218</v>
      </c>
      <c r="B60" t="s">
        <v>219</v>
      </c>
      <c r="C60" t="s">
        <v>220</v>
      </c>
      <c r="D60" t="s">
        <v>75</v>
      </c>
      <c r="E60" t="s">
        <v>27</v>
      </c>
      <c r="F60" t="s">
        <v>19</v>
      </c>
      <c r="G60" t="s">
        <v>20</v>
      </c>
      <c r="H60">
        <v>46</v>
      </c>
      <c r="I60" t="s">
        <v>221</v>
      </c>
      <c r="J60">
        <v>2008</v>
      </c>
      <c r="K60" s="6">
        <v>59067</v>
      </c>
      <c r="L60" s="2">
        <v>0</v>
      </c>
      <c r="M60" t="s">
        <v>21</v>
      </c>
      <c r="N60" t="s">
        <v>63</v>
      </c>
      <c r="P60" t="str" cm="1">
        <f t="array" ref="P60">_xlfn.IFS(K60&lt;50000,"Low",AND(K60&gt;=50000,K60&lt;100000),"Mid",K60&gt;100000,"High")</f>
        <v>Mid</v>
      </c>
      <c r="Q60">
        <v>16</v>
      </c>
      <c r="R60" t="str">
        <f>IF(Project_2[[#This Row],[Tenure In Years]]&gt;=10,"Long Term","Short Term")</f>
        <v>Long Term</v>
      </c>
    </row>
    <row r="61" spans="1:18" x14ac:dyDescent="0.25">
      <c r="A61" t="s">
        <v>222</v>
      </c>
      <c r="B61" t="s">
        <v>223</v>
      </c>
      <c r="C61" t="s">
        <v>16</v>
      </c>
      <c r="D61" t="s">
        <v>92</v>
      </c>
      <c r="E61" t="s">
        <v>18</v>
      </c>
      <c r="F61" t="s">
        <v>28</v>
      </c>
      <c r="G61" t="s">
        <v>29</v>
      </c>
      <c r="H61">
        <v>45</v>
      </c>
      <c r="I61" s="1">
        <v>44503</v>
      </c>
      <c r="J61">
        <v>2021</v>
      </c>
      <c r="K61" s="6">
        <v>135062</v>
      </c>
      <c r="L61" s="2">
        <v>0.15</v>
      </c>
      <c r="M61" t="s">
        <v>31</v>
      </c>
      <c r="N61" t="s">
        <v>153</v>
      </c>
      <c r="P61" t="str" cm="1">
        <f t="array" ref="P61">_xlfn.IFS(K61&lt;50000,"Low",AND(K61&gt;=50000,K61&lt;100000),"Mid",K61&gt;100000,"High")</f>
        <v>High</v>
      </c>
      <c r="Q61">
        <v>3</v>
      </c>
      <c r="R61" t="str">
        <f>IF(Project_2[[#This Row],[Tenure In Years]]&gt;=10,"Long Term","Short Term")</f>
        <v>Short Term</v>
      </c>
    </row>
    <row r="62" spans="1:18" x14ac:dyDescent="0.25">
      <c r="A62" t="s">
        <v>224</v>
      </c>
      <c r="B62" t="s">
        <v>225</v>
      </c>
      <c r="C62" t="s">
        <v>16</v>
      </c>
      <c r="D62" t="s">
        <v>17</v>
      </c>
      <c r="E62" t="s">
        <v>54</v>
      </c>
      <c r="F62" t="s">
        <v>19</v>
      </c>
      <c r="G62" t="s">
        <v>98</v>
      </c>
      <c r="H62">
        <v>55</v>
      </c>
      <c r="I62" t="s">
        <v>226</v>
      </c>
      <c r="J62">
        <v>2006</v>
      </c>
      <c r="K62" s="6">
        <v>159044</v>
      </c>
      <c r="L62" s="2">
        <v>0.1</v>
      </c>
      <c r="M62" t="s">
        <v>106</v>
      </c>
      <c r="N62" t="s">
        <v>107</v>
      </c>
      <c r="P62" t="str" cm="1">
        <f t="array" ref="P62">_xlfn.IFS(K62&lt;50000,"Low",AND(K62&gt;=50000,K62&lt;100000),"Mid",K62&gt;100000,"High")</f>
        <v>High</v>
      </c>
      <c r="Q62">
        <v>18</v>
      </c>
      <c r="R62" t="str">
        <f>IF(Project_2[[#This Row],[Tenure In Years]]&gt;=10,"Long Term","Short Term")</f>
        <v>Long Term</v>
      </c>
    </row>
    <row r="63" spans="1:18" x14ac:dyDescent="0.25">
      <c r="A63" t="s">
        <v>227</v>
      </c>
      <c r="B63" t="s">
        <v>228</v>
      </c>
      <c r="C63" t="s">
        <v>47</v>
      </c>
      <c r="D63" t="s">
        <v>67</v>
      </c>
      <c r="E63" t="s">
        <v>27</v>
      </c>
      <c r="F63" t="s">
        <v>19</v>
      </c>
      <c r="G63" t="s">
        <v>98</v>
      </c>
      <c r="H63">
        <v>44</v>
      </c>
      <c r="I63" s="1">
        <v>43497</v>
      </c>
      <c r="J63">
        <v>2019</v>
      </c>
      <c r="K63" s="6">
        <v>74691</v>
      </c>
      <c r="L63" s="2">
        <v>0</v>
      </c>
      <c r="M63" t="s">
        <v>106</v>
      </c>
      <c r="N63" t="s">
        <v>107</v>
      </c>
      <c r="O63" s="1">
        <v>44050</v>
      </c>
      <c r="P63" t="str" cm="1">
        <f t="array" ref="P63">_xlfn.IFS(K63&lt;50000,"Low",AND(K63&gt;=50000,K63&lt;100000),"Mid",K63&gt;100000,"High")</f>
        <v>Mid</v>
      </c>
      <c r="Q63">
        <v>1</v>
      </c>
      <c r="R63" t="str">
        <f>IF(Project_2[[#This Row],[Tenure In Years]]&gt;=10,"Long Term","Short Term")</f>
        <v>Short Term</v>
      </c>
    </row>
    <row r="64" spans="1:18" x14ac:dyDescent="0.25">
      <c r="A64" t="s">
        <v>229</v>
      </c>
      <c r="B64" t="s">
        <v>230</v>
      </c>
      <c r="C64" t="s">
        <v>128</v>
      </c>
      <c r="D64" t="s">
        <v>79</v>
      </c>
      <c r="E64" t="s">
        <v>54</v>
      </c>
      <c r="F64" t="s">
        <v>19</v>
      </c>
      <c r="G64" t="s">
        <v>98</v>
      </c>
      <c r="H64">
        <v>44</v>
      </c>
      <c r="I64" t="s">
        <v>231</v>
      </c>
      <c r="J64">
        <v>2008</v>
      </c>
      <c r="K64" s="6">
        <v>92753</v>
      </c>
      <c r="L64" s="2">
        <v>0.13</v>
      </c>
      <c r="M64" t="s">
        <v>21</v>
      </c>
      <c r="N64" t="s">
        <v>69</v>
      </c>
      <c r="O64" t="s">
        <v>232</v>
      </c>
      <c r="P64" t="str" cm="1">
        <f t="array" ref="P64">_xlfn.IFS(K64&lt;50000,"Low",AND(K64&gt;=50000,K64&lt;100000),"Mid",K64&gt;100000,"High")</f>
        <v>Mid</v>
      </c>
      <c r="Q64">
        <v>12</v>
      </c>
      <c r="R64" t="str">
        <f>IF(Project_2[[#This Row],[Tenure In Years]]&gt;=10,"Long Term","Short Term")</f>
        <v>Long Term</v>
      </c>
    </row>
    <row r="65" spans="1:18" x14ac:dyDescent="0.25">
      <c r="A65" t="s">
        <v>233</v>
      </c>
      <c r="B65" t="s">
        <v>234</v>
      </c>
      <c r="C65" t="s">
        <v>91</v>
      </c>
      <c r="D65" t="s">
        <v>75</v>
      </c>
      <c r="E65" t="s">
        <v>37</v>
      </c>
      <c r="F65" t="s">
        <v>28</v>
      </c>
      <c r="G65" t="s">
        <v>20</v>
      </c>
      <c r="H65">
        <v>45</v>
      </c>
      <c r="I65" s="1">
        <v>41463</v>
      </c>
      <c r="J65">
        <v>2013</v>
      </c>
      <c r="K65" s="6">
        <v>236946</v>
      </c>
      <c r="L65" s="2">
        <v>0.37</v>
      </c>
      <c r="M65" t="s">
        <v>21</v>
      </c>
      <c r="N65" t="s">
        <v>22</v>
      </c>
      <c r="P65" t="str" cm="1">
        <f t="array" ref="P65">_xlfn.IFS(K65&lt;50000,"Low",AND(K65&gt;=50000,K65&lt;100000),"Mid",K65&gt;100000,"High")</f>
        <v>High</v>
      </c>
      <c r="Q65">
        <v>11</v>
      </c>
      <c r="R65" t="str">
        <f>IF(Project_2[[#This Row],[Tenure In Years]]&gt;=10,"Long Term","Short Term")</f>
        <v>Long Term</v>
      </c>
    </row>
    <row r="66" spans="1:18" x14ac:dyDescent="0.25">
      <c r="A66" t="s">
        <v>235</v>
      </c>
      <c r="B66" t="s">
        <v>236</v>
      </c>
      <c r="C66" t="s">
        <v>61</v>
      </c>
      <c r="D66" t="s">
        <v>36</v>
      </c>
      <c r="E66" t="s">
        <v>54</v>
      </c>
      <c r="F66" t="s">
        <v>19</v>
      </c>
      <c r="G66" t="s">
        <v>20</v>
      </c>
      <c r="H66">
        <v>36</v>
      </c>
      <c r="I66" t="s">
        <v>237</v>
      </c>
      <c r="J66">
        <v>2021</v>
      </c>
      <c r="K66" s="6">
        <v>48906</v>
      </c>
      <c r="L66" s="2">
        <v>0</v>
      </c>
      <c r="M66" t="s">
        <v>21</v>
      </c>
      <c r="N66" t="s">
        <v>63</v>
      </c>
      <c r="P66" t="str" cm="1">
        <f t="array" ref="P66">_xlfn.IFS(K66&lt;50000,"Low",AND(K66&gt;=50000,K66&lt;100000),"Mid",K66&gt;100000,"High")</f>
        <v>Low</v>
      </c>
      <c r="Q66">
        <v>3</v>
      </c>
      <c r="R66" t="str">
        <f>IF(Project_2[[#This Row],[Tenure In Years]]&gt;=10,"Long Term","Short Term")</f>
        <v>Short Term</v>
      </c>
    </row>
    <row r="67" spans="1:18" x14ac:dyDescent="0.25">
      <c r="A67" t="s">
        <v>238</v>
      </c>
      <c r="B67" t="s">
        <v>239</v>
      </c>
      <c r="C67" t="s">
        <v>47</v>
      </c>
      <c r="D67" t="s">
        <v>53</v>
      </c>
      <c r="E67" t="s">
        <v>54</v>
      </c>
      <c r="F67" t="s">
        <v>19</v>
      </c>
      <c r="G67" t="s">
        <v>38</v>
      </c>
      <c r="H67">
        <v>38</v>
      </c>
      <c r="I67" t="s">
        <v>240</v>
      </c>
      <c r="J67">
        <v>2008</v>
      </c>
      <c r="K67" s="6">
        <v>80024</v>
      </c>
      <c r="L67" s="2">
        <v>0</v>
      </c>
      <c r="M67" t="s">
        <v>21</v>
      </c>
      <c r="N67" t="s">
        <v>101</v>
      </c>
      <c r="P67" t="str" cm="1">
        <f t="array" ref="P67">_xlfn.IFS(K67&lt;50000,"Low",AND(K67&gt;=50000,K67&lt;100000),"Mid",K67&gt;100000,"High")</f>
        <v>Mid</v>
      </c>
      <c r="Q67">
        <v>16</v>
      </c>
      <c r="R67" t="str">
        <f>IF(Project_2[[#This Row],[Tenure In Years]]&gt;=10,"Long Term","Short Term")</f>
        <v>Long Term</v>
      </c>
    </row>
    <row r="68" spans="1:18" x14ac:dyDescent="0.25">
      <c r="A68" t="s">
        <v>241</v>
      </c>
      <c r="B68" t="s">
        <v>242</v>
      </c>
      <c r="C68" t="s">
        <v>194</v>
      </c>
      <c r="D68" t="s">
        <v>75</v>
      </c>
      <c r="E68" t="s">
        <v>37</v>
      </c>
      <c r="F68" t="s">
        <v>19</v>
      </c>
      <c r="G68" t="s">
        <v>38</v>
      </c>
      <c r="H68">
        <v>41</v>
      </c>
      <c r="I68" t="s">
        <v>243</v>
      </c>
      <c r="J68">
        <v>2009</v>
      </c>
      <c r="K68" s="6">
        <v>54415</v>
      </c>
      <c r="L68" s="2">
        <v>0</v>
      </c>
      <c r="M68" t="s">
        <v>21</v>
      </c>
      <c r="N68" t="s">
        <v>22</v>
      </c>
      <c r="O68" t="s">
        <v>244</v>
      </c>
      <c r="P68" t="str" cm="1">
        <f t="array" ref="P68">_xlfn.IFS(K68&lt;50000,"Low",AND(K68&gt;=50000,K68&lt;100000),"Mid",K68&gt;100000,"High")</f>
        <v>Mid</v>
      </c>
      <c r="Q68">
        <v>4</v>
      </c>
      <c r="R68" t="str">
        <f>IF(Project_2[[#This Row],[Tenure In Years]]&gt;=10,"Long Term","Short Term")</f>
        <v>Short Term</v>
      </c>
    </row>
    <row r="69" spans="1:18" x14ac:dyDescent="0.25">
      <c r="A69" t="s">
        <v>245</v>
      </c>
      <c r="B69" t="s">
        <v>246</v>
      </c>
      <c r="C69" t="s">
        <v>58</v>
      </c>
      <c r="D69" t="s">
        <v>92</v>
      </c>
      <c r="E69" t="s">
        <v>18</v>
      </c>
      <c r="F69" t="s">
        <v>19</v>
      </c>
      <c r="G69" t="s">
        <v>29</v>
      </c>
      <c r="H69">
        <v>30</v>
      </c>
      <c r="I69" t="s">
        <v>247</v>
      </c>
      <c r="J69">
        <v>2016</v>
      </c>
      <c r="K69" s="6">
        <v>120341</v>
      </c>
      <c r="L69" s="2">
        <v>7.0000000000000007E-2</v>
      </c>
      <c r="M69" t="s">
        <v>21</v>
      </c>
      <c r="N69" t="s">
        <v>22</v>
      </c>
      <c r="P69" t="str" cm="1">
        <f t="array" ref="P69">_xlfn.IFS(K69&lt;50000,"Low",AND(K69&gt;=50000,K69&lt;100000),"Mid",K69&gt;100000,"High")</f>
        <v>High</v>
      </c>
      <c r="Q69">
        <v>8</v>
      </c>
      <c r="R69" t="str">
        <f>IF(Project_2[[#This Row],[Tenure In Years]]&gt;=10,"Long Term","Short Term")</f>
        <v>Short Term</v>
      </c>
    </row>
    <row r="70" spans="1:18" x14ac:dyDescent="0.25">
      <c r="A70" t="s">
        <v>248</v>
      </c>
      <c r="B70" t="s">
        <v>249</v>
      </c>
      <c r="C70" t="s">
        <v>91</v>
      </c>
      <c r="D70" t="s">
        <v>17</v>
      </c>
      <c r="E70" t="s">
        <v>37</v>
      </c>
      <c r="F70" t="s">
        <v>19</v>
      </c>
      <c r="G70" t="s">
        <v>98</v>
      </c>
      <c r="H70">
        <v>43</v>
      </c>
      <c r="I70" s="1">
        <v>39911</v>
      </c>
      <c r="J70">
        <v>2009</v>
      </c>
      <c r="K70" s="6">
        <v>208415</v>
      </c>
      <c r="L70" s="2">
        <v>0.35</v>
      </c>
      <c r="M70" t="s">
        <v>21</v>
      </c>
      <c r="N70" t="s">
        <v>22</v>
      </c>
      <c r="P70" t="str" cm="1">
        <f t="array" ref="P70">_xlfn.IFS(K70&lt;50000,"Low",AND(K70&gt;=50000,K70&lt;100000),"Mid",K70&gt;100000,"High")</f>
        <v>High</v>
      </c>
      <c r="Q70">
        <v>15</v>
      </c>
      <c r="R70" t="str">
        <f>IF(Project_2[[#This Row],[Tenure In Years]]&gt;=10,"Long Term","Short Term")</f>
        <v>Long Term</v>
      </c>
    </row>
    <row r="71" spans="1:18" x14ac:dyDescent="0.25">
      <c r="A71" t="s">
        <v>250</v>
      </c>
      <c r="B71" t="s">
        <v>251</v>
      </c>
      <c r="C71" t="s">
        <v>252</v>
      </c>
      <c r="D71" t="s">
        <v>17</v>
      </c>
      <c r="E71" t="s">
        <v>37</v>
      </c>
      <c r="F71" t="s">
        <v>19</v>
      </c>
      <c r="G71" t="s">
        <v>29</v>
      </c>
      <c r="H71">
        <v>32</v>
      </c>
      <c r="I71" s="1">
        <v>43952</v>
      </c>
      <c r="J71">
        <v>2020</v>
      </c>
      <c r="K71" s="6">
        <v>78844</v>
      </c>
      <c r="L71" s="2">
        <v>0</v>
      </c>
      <c r="M71" t="s">
        <v>21</v>
      </c>
      <c r="N71" t="s">
        <v>22</v>
      </c>
      <c r="P71" t="str" cm="1">
        <f t="array" ref="P71">_xlfn.IFS(K71&lt;50000,"Low",AND(K71&gt;=50000,K71&lt;100000),"Mid",K71&gt;100000,"High")</f>
        <v>Mid</v>
      </c>
      <c r="Q71">
        <v>4</v>
      </c>
      <c r="R71" t="str">
        <f>IF(Project_2[[#This Row],[Tenure In Years]]&gt;=10,"Long Term","Short Term")</f>
        <v>Short Term</v>
      </c>
    </row>
    <row r="72" spans="1:18" x14ac:dyDescent="0.25">
      <c r="A72" t="s">
        <v>253</v>
      </c>
      <c r="B72" t="s">
        <v>254</v>
      </c>
      <c r="C72" t="s">
        <v>209</v>
      </c>
      <c r="D72" t="s">
        <v>79</v>
      </c>
      <c r="E72" t="s">
        <v>27</v>
      </c>
      <c r="F72" t="s">
        <v>28</v>
      </c>
      <c r="G72" t="s">
        <v>38</v>
      </c>
      <c r="H72">
        <v>58</v>
      </c>
      <c r="I72" t="s">
        <v>255</v>
      </c>
      <c r="J72">
        <v>2002</v>
      </c>
      <c r="K72" s="6">
        <v>76354</v>
      </c>
      <c r="L72" s="2">
        <v>0</v>
      </c>
      <c r="M72" t="s">
        <v>21</v>
      </c>
      <c r="N72" t="s">
        <v>49</v>
      </c>
      <c r="O72" t="s">
        <v>256</v>
      </c>
      <c r="P72" t="str" cm="1">
        <f t="array" ref="P72">_xlfn.IFS(K72&lt;50000,"Low",AND(K72&gt;=50000,K72&lt;100000),"Mid",K72&gt;100000,"High")</f>
        <v>Mid</v>
      </c>
      <c r="Q72">
        <v>19</v>
      </c>
      <c r="R72" t="str">
        <f>IF(Project_2[[#This Row],[Tenure In Years]]&gt;=10,"Long Term","Short Term")</f>
        <v>Long Term</v>
      </c>
    </row>
    <row r="73" spans="1:18" x14ac:dyDescent="0.25">
      <c r="A73" t="s">
        <v>257</v>
      </c>
      <c r="B73" t="s">
        <v>258</v>
      </c>
      <c r="C73" t="s">
        <v>35</v>
      </c>
      <c r="D73" t="s">
        <v>36</v>
      </c>
      <c r="E73" t="s">
        <v>37</v>
      </c>
      <c r="F73" t="s">
        <v>19</v>
      </c>
      <c r="G73" t="s">
        <v>98</v>
      </c>
      <c r="H73">
        <v>37</v>
      </c>
      <c r="I73" t="s">
        <v>259</v>
      </c>
      <c r="J73">
        <v>2019</v>
      </c>
      <c r="K73" s="6">
        <v>165927</v>
      </c>
      <c r="L73" s="2">
        <v>0.2</v>
      </c>
      <c r="M73" t="s">
        <v>21</v>
      </c>
      <c r="N73" t="s">
        <v>49</v>
      </c>
      <c r="P73" t="str" cm="1">
        <f t="array" ref="P73">_xlfn.IFS(K73&lt;50000,"Low",AND(K73&gt;=50000,K73&lt;100000),"Mid",K73&gt;100000,"High")</f>
        <v>High</v>
      </c>
      <c r="Q73">
        <v>5</v>
      </c>
      <c r="R73" t="str">
        <f>IF(Project_2[[#This Row],[Tenure In Years]]&gt;=10,"Long Term","Short Term")</f>
        <v>Short Term</v>
      </c>
    </row>
    <row r="74" spans="1:18" x14ac:dyDescent="0.25">
      <c r="A74" t="s">
        <v>260</v>
      </c>
      <c r="B74" t="s">
        <v>261</v>
      </c>
      <c r="C74" t="s">
        <v>58</v>
      </c>
      <c r="D74" t="s">
        <v>67</v>
      </c>
      <c r="E74" t="s">
        <v>37</v>
      </c>
      <c r="F74" t="s">
        <v>19</v>
      </c>
      <c r="G74" t="s">
        <v>98</v>
      </c>
      <c r="H74">
        <v>38</v>
      </c>
      <c r="I74" t="s">
        <v>262</v>
      </c>
      <c r="J74">
        <v>2021</v>
      </c>
      <c r="K74" s="6">
        <v>109812</v>
      </c>
      <c r="L74" s="2">
        <v>0.09</v>
      </c>
      <c r="M74" t="s">
        <v>106</v>
      </c>
      <c r="N74" t="s">
        <v>107</v>
      </c>
      <c r="P74" t="str" cm="1">
        <f t="array" ref="P74">_xlfn.IFS(K74&lt;50000,"Low",AND(K74&gt;=50000,K74&lt;100000),"Mid",K74&gt;100000,"High")</f>
        <v>High</v>
      </c>
      <c r="Q74">
        <v>3</v>
      </c>
      <c r="R74" t="str">
        <f>IF(Project_2[[#This Row],[Tenure In Years]]&gt;=10,"Long Term","Short Term")</f>
        <v>Short Term</v>
      </c>
    </row>
    <row r="75" spans="1:18" x14ac:dyDescent="0.25">
      <c r="A75" t="s">
        <v>263</v>
      </c>
      <c r="B75" t="s">
        <v>264</v>
      </c>
      <c r="C75" t="s">
        <v>78</v>
      </c>
      <c r="D75" t="s">
        <v>79</v>
      </c>
      <c r="E75" t="s">
        <v>54</v>
      </c>
      <c r="F75" t="s">
        <v>28</v>
      </c>
      <c r="G75" t="s">
        <v>29</v>
      </c>
      <c r="H75">
        <v>55</v>
      </c>
      <c r="I75" s="1">
        <v>35863</v>
      </c>
      <c r="J75">
        <v>1998</v>
      </c>
      <c r="K75" s="6">
        <v>86299</v>
      </c>
      <c r="L75" s="2">
        <v>0</v>
      </c>
      <c r="M75" t="s">
        <v>21</v>
      </c>
      <c r="N75" t="s">
        <v>22</v>
      </c>
      <c r="P75" t="str" cm="1">
        <f t="array" ref="P75">_xlfn.IFS(K75&lt;50000,"Low",AND(K75&gt;=50000,K75&lt;100000),"Mid",K75&gt;100000,"High")</f>
        <v>Mid</v>
      </c>
      <c r="Q75">
        <v>26</v>
      </c>
      <c r="R75" t="str">
        <f>IF(Project_2[[#This Row],[Tenure In Years]]&gt;=10,"Long Term","Short Term")</f>
        <v>Long Term</v>
      </c>
    </row>
    <row r="76" spans="1:18" x14ac:dyDescent="0.25">
      <c r="A76" t="s">
        <v>265</v>
      </c>
      <c r="B76" t="s">
        <v>266</v>
      </c>
      <c r="C76" t="s">
        <v>91</v>
      </c>
      <c r="D76" t="s">
        <v>92</v>
      </c>
      <c r="E76" t="s">
        <v>18</v>
      </c>
      <c r="F76" t="s">
        <v>28</v>
      </c>
      <c r="G76" t="s">
        <v>98</v>
      </c>
      <c r="H76">
        <v>57</v>
      </c>
      <c r="I76" t="s">
        <v>267</v>
      </c>
      <c r="J76">
        <v>2003</v>
      </c>
      <c r="K76" s="6">
        <v>206624</v>
      </c>
      <c r="L76" s="2">
        <v>0.4</v>
      </c>
      <c r="M76" t="s">
        <v>106</v>
      </c>
      <c r="N76" t="s">
        <v>268</v>
      </c>
      <c r="P76" t="str" cm="1">
        <f t="array" ref="P76">_xlfn.IFS(K76&lt;50000,"Low",AND(K76&gt;=50000,K76&lt;100000),"Mid",K76&gt;100000,"High")</f>
        <v>High</v>
      </c>
      <c r="Q76">
        <v>21</v>
      </c>
      <c r="R76" t="str">
        <f>IF(Project_2[[#This Row],[Tenure In Years]]&gt;=10,"Long Term","Short Term")</f>
        <v>Long Term</v>
      </c>
    </row>
    <row r="77" spans="1:18" x14ac:dyDescent="0.25">
      <c r="A77" t="s">
        <v>269</v>
      </c>
      <c r="B77" t="s">
        <v>270</v>
      </c>
      <c r="C77" t="s">
        <v>134</v>
      </c>
      <c r="D77" t="s">
        <v>17</v>
      </c>
      <c r="E77" t="s">
        <v>27</v>
      </c>
      <c r="F77" t="s">
        <v>28</v>
      </c>
      <c r="G77" t="s">
        <v>98</v>
      </c>
      <c r="H77">
        <v>36</v>
      </c>
      <c r="I77" t="s">
        <v>271</v>
      </c>
      <c r="J77">
        <v>2010</v>
      </c>
      <c r="K77" s="6">
        <v>53215</v>
      </c>
      <c r="L77" s="2">
        <v>0</v>
      </c>
      <c r="M77" t="s">
        <v>106</v>
      </c>
      <c r="N77" t="s">
        <v>268</v>
      </c>
      <c r="O77" t="s">
        <v>272</v>
      </c>
      <c r="P77" t="str" cm="1">
        <f t="array" ref="P77">_xlfn.IFS(K77&lt;50000,"Low",AND(K77&gt;=50000,K77&lt;100000),"Mid",K77&gt;100000,"High")</f>
        <v>Mid</v>
      </c>
      <c r="Q77">
        <v>3</v>
      </c>
      <c r="R77" t="str">
        <f>IF(Project_2[[#This Row],[Tenure In Years]]&gt;=10,"Long Term","Short Term")</f>
        <v>Short Term</v>
      </c>
    </row>
    <row r="78" spans="1:18" x14ac:dyDescent="0.25">
      <c r="A78" t="s">
        <v>273</v>
      </c>
      <c r="B78" t="s">
        <v>274</v>
      </c>
      <c r="C78" t="s">
        <v>275</v>
      </c>
      <c r="D78" t="s">
        <v>79</v>
      </c>
      <c r="E78" t="s">
        <v>18</v>
      </c>
      <c r="F78" t="s">
        <v>19</v>
      </c>
      <c r="G78" t="s">
        <v>29</v>
      </c>
      <c r="H78">
        <v>30</v>
      </c>
      <c r="I78" t="s">
        <v>276</v>
      </c>
      <c r="J78">
        <v>2017</v>
      </c>
      <c r="K78" s="6">
        <v>86858</v>
      </c>
      <c r="L78" s="2">
        <v>0</v>
      </c>
      <c r="M78" t="s">
        <v>31</v>
      </c>
      <c r="N78" t="s">
        <v>32</v>
      </c>
      <c r="O78" s="1">
        <v>42957</v>
      </c>
      <c r="P78" t="str" cm="1">
        <f t="array" ref="P78">_xlfn.IFS(K78&lt;50000,"Low",AND(K78&gt;=50000,K78&lt;100000),"Mid",K78&gt;100000,"High")</f>
        <v>Mid</v>
      </c>
      <c r="Q78">
        <v>0</v>
      </c>
      <c r="R78" t="str">
        <f>IF(Project_2[[#This Row],[Tenure In Years]]&gt;=10,"Long Term","Short Term")</f>
        <v>Short Term</v>
      </c>
    </row>
    <row r="79" spans="1:18" x14ac:dyDescent="0.25">
      <c r="A79" t="s">
        <v>277</v>
      </c>
      <c r="B79" t="s">
        <v>278</v>
      </c>
      <c r="C79" t="s">
        <v>43</v>
      </c>
      <c r="D79" t="s">
        <v>17</v>
      </c>
      <c r="E79" t="s">
        <v>27</v>
      </c>
      <c r="F79" t="s">
        <v>28</v>
      </c>
      <c r="G79" t="s">
        <v>29</v>
      </c>
      <c r="H79">
        <v>40</v>
      </c>
      <c r="I79" s="1">
        <v>39120</v>
      </c>
      <c r="J79">
        <v>2007</v>
      </c>
      <c r="K79" s="6">
        <v>93971</v>
      </c>
      <c r="L79" s="2">
        <v>0.08</v>
      </c>
      <c r="M79" t="s">
        <v>31</v>
      </c>
      <c r="N79" t="s">
        <v>32</v>
      </c>
      <c r="P79" t="str" cm="1">
        <f t="array" ref="P79">_xlfn.IFS(K79&lt;50000,"Low",AND(K79&gt;=50000,K79&lt;100000),"Mid",K79&gt;100000,"High")</f>
        <v>Mid</v>
      </c>
      <c r="Q79">
        <v>17</v>
      </c>
      <c r="R79" t="str">
        <f>IF(Project_2[[#This Row],[Tenure In Years]]&gt;=10,"Long Term","Short Term")</f>
        <v>Long Term</v>
      </c>
    </row>
    <row r="80" spans="1:18" x14ac:dyDescent="0.25">
      <c r="A80" t="s">
        <v>279</v>
      </c>
      <c r="B80" t="s">
        <v>280</v>
      </c>
      <c r="C80" t="s">
        <v>141</v>
      </c>
      <c r="D80" t="s">
        <v>36</v>
      </c>
      <c r="E80" t="s">
        <v>54</v>
      </c>
      <c r="F80" t="s">
        <v>28</v>
      </c>
      <c r="G80" t="s">
        <v>98</v>
      </c>
      <c r="H80">
        <v>34</v>
      </c>
      <c r="I80" t="s">
        <v>281</v>
      </c>
      <c r="J80">
        <v>2015</v>
      </c>
      <c r="K80" s="6">
        <v>57008</v>
      </c>
      <c r="L80" s="2">
        <v>0</v>
      </c>
      <c r="M80" t="s">
        <v>21</v>
      </c>
      <c r="N80" t="s">
        <v>49</v>
      </c>
      <c r="P80" t="str" cm="1">
        <f t="array" ref="P80">_xlfn.IFS(K80&lt;50000,"Low",AND(K80&gt;=50000,K80&lt;100000),"Mid",K80&gt;100000,"High")</f>
        <v>Mid</v>
      </c>
      <c r="Q80">
        <v>9</v>
      </c>
      <c r="R80" t="str">
        <f>IF(Project_2[[#This Row],[Tenure In Years]]&gt;=10,"Long Term","Short Term")</f>
        <v>Short Term</v>
      </c>
    </row>
    <row r="81" spans="1:18" x14ac:dyDescent="0.25">
      <c r="A81" t="s">
        <v>282</v>
      </c>
      <c r="B81" t="s">
        <v>283</v>
      </c>
      <c r="C81" t="s">
        <v>16</v>
      </c>
      <c r="D81" t="s">
        <v>36</v>
      </c>
      <c r="E81" t="s">
        <v>27</v>
      </c>
      <c r="F81" t="s">
        <v>28</v>
      </c>
      <c r="G81" t="s">
        <v>98</v>
      </c>
      <c r="H81">
        <v>60</v>
      </c>
      <c r="I81" t="s">
        <v>284</v>
      </c>
      <c r="J81">
        <v>2015</v>
      </c>
      <c r="K81" s="6">
        <v>141899</v>
      </c>
      <c r="L81" s="2">
        <v>0.15</v>
      </c>
      <c r="M81" t="s">
        <v>21</v>
      </c>
      <c r="N81" t="s">
        <v>49</v>
      </c>
      <c r="P81" t="str" cm="1">
        <f t="array" ref="P81">_xlfn.IFS(K81&lt;50000,"Low",AND(K81&gt;=50000,K81&lt;100000),"Mid",K81&gt;100000,"High")</f>
        <v>High</v>
      </c>
      <c r="Q81">
        <v>9</v>
      </c>
      <c r="R81" t="str">
        <f>IF(Project_2[[#This Row],[Tenure In Years]]&gt;=10,"Long Term","Short Term")</f>
        <v>Short Term</v>
      </c>
    </row>
    <row r="82" spans="1:18" x14ac:dyDescent="0.25">
      <c r="A82" t="s">
        <v>285</v>
      </c>
      <c r="B82" t="s">
        <v>286</v>
      </c>
      <c r="C82" t="s">
        <v>141</v>
      </c>
      <c r="D82" t="s">
        <v>92</v>
      </c>
      <c r="E82" t="s">
        <v>54</v>
      </c>
      <c r="F82" t="s">
        <v>28</v>
      </c>
      <c r="G82" t="s">
        <v>20</v>
      </c>
      <c r="H82">
        <v>41</v>
      </c>
      <c r="I82" t="s">
        <v>287</v>
      </c>
      <c r="J82">
        <v>2016</v>
      </c>
      <c r="K82" s="6">
        <v>64847</v>
      </c>
      <c r="L82" s="2">
        <v>0</v>
      </c>
      <c r="M82" t="s">
        <v>21</v>
      </c>
      <c r="N82" t="s">
        <v>63</v>
      </c>
      <c r="P82" t="str" cm="1">
        <f t="array" ref="P82">_xlfn.IFS(K82&lt;50000,"Low",AND(K82&gt;=50000,K82&lt;100000),"Mid",K82&gt;100000,"High")</f>
        <v>Mid</v>
      </c>
      <c r="Q82">
        <v>8</v>
      </c>
      <c r="R82" t="str">
        <f>IF(Project_2[[#This Row],[Tenure In Years]]&gt;=10,"Long Term","Short Term")</f>
        <v>Short Term</v>
      </c>
    </row>
    <row r="83" spans="1:18" x14ac:dyDescent="0.25">
      <c r="A83" t="s">
        <v>288</v>
      </c>
      <c r="B83" t="s">
        <v>289</v>
      </c>
      <c r="C83" t="s">
        <v>128</v>
      </c>
      <c r="D83" t="s">
        <v>79</v>
      </c>
      <c r="E83" t="s">
        <v>18</v>
      </c>
      <c r="F83" t="s">
        <v>28</v>
      </c>
      <c r="G83" t="s">
        <v>38</v>
      </c>
      <c r="H83">
        <v>53</v>
      </c>
      <c r="I83" s="1">
        <v>33820</v>
      </c>
      <c r="J83">
        <v>1992</v>
      </c>
      <c r="K83" s="6">
        <v>116878</v>
      </c>
      <c r="L83" s="2">
        <v>0.11</v>
      </c>
      <c r="M83" t="s">
        <v>21</v>
      </c>
      <c r="N83" t="s">
        <v>63</v>
      </c>
      <c r="P83" t="str" cm="1">
        <f t="array" ref="P83">_xlfn.IFS(K83&lt;50000,"Low",AND(K83&gt;=50000,K83&lt;100000),"Mid",K83&gt;100000,"High")</f>
        <v>High</v>
      </c>
      <c r="Q83">
        <v>32</v>
      </c>
      <c r="R83" t="str">
        <f>IF(Project_2[[#This Row],[Tenure In Years]]&gt;=10,"Long Term","Short Term")</f>
        <v>Long Term</v>
      </c>
    </row>
    <row r="84" spans="1:18" x14ac:dyDescent="0.25">
      <c r="A84" t="s">
        <v>290</v>
      </c>
      <c r="B84" t="s">
        <v>291</v>
      </c>
      <c r="C84" t="s">
        <v>123</v>
      </c>
      <c r="D84" t="s">
        <v>79</v>
      </c>
      <c r="E84" t="s">
        <v>37</v>
      </c>
      <c r="F84" t="s">
        <v>28</v>
      </c>
      <c r="G84" t="s">
        <v>20</v>
      </c>
      <c r="H84">
        <v>45</v>
      </c>
      <c r="I84" s="1">
        <v>38474</v>
      </c>
      <c r="J84">
        <v>2005</v>
      </c>
      <c r="K84" s="6">
        <v>70505</v>
      </c>
      <c r="L84" s="2">
        <v>0</v>
      </c>
      <c r="M84" t="s">
        <v>21</v>
      </c>
      <c r="N84" t="s">
        <v>69</v>
      </c>
      <c r="P84" t="str" cm="1">
        <f t="array" ref="P84">_xlfn.IFS(K84&lt;50000,"Low",AND(K84&gt;=50000,K84&lt;100000),"Mid",K84&gt;100000,"High")</f>
        <v>Mid</v>
      </c>
      <c r="Q84">
        <v>19</v>
      </c>
      <c r="R84" t="str">
        <f>IF(Project_2[[#This Row],[Tenure In Years]]&gt;=10,"Long Term","Short Term")</f>
        <v>Long Term</v>
      </c>
    </row>
    <row r="85" spans="1:18" x14ac:dyDescent="0.25">
      <c r="A85" t="s">
        <v>292</v>
      </c>
      <c r="B85" t="s">
        <v>293</v>
      </c>
      <c r="C85" t="s">
        <v>35</v>
      </c>
      <c r="D85" t="s">
        <v>79</v>
      </c>
      <c r="E85" t="s">
        <v>18</v>
      </c>
      <c r="F85" t="s">
        <v>19</v>
      </c>
      <c r="G85" t="s">
        <v>98</v>
      </c>
      <c r="H85">
        <v>30</v>
      </c>
      <c r="I85" t="s">
        <v>294</v>
      </c>
      <c r="J85">
        <v>2016</v>
      </c>
      <c r="K85" s="6">
        <v>189702</v>
      </c>
      <c r="L85" s="2">
        <v>0.28000000000000003</v>
      </c>
      <c r="M85" t="s">
        <v>106</v>
      </c>
      <c r="N85" t="s">
        <v>107</v>
      </c>
      <c r="O85" t="s">
        <v>295</v>
      </c>
      <c r="P85" t="str" cm="1">
        <f t="array" ref="P85">_xlfn.IFS(K85&lt;50000,"Low",AND(K85&gt;=50000,K85&lt;100000),"Mid",K85&gt;100000,"High")</f>
        <v>High</v>
      </c>
      <c r="Q85">
        <v>4</v>
      </c>
      <c r="R85" t="str">
        <f>IF(Project_2[[#This Row],[Tenure In Years]]&gt;=10,"Long Term","Short Term")</f>
        <v>Short Term</v>
      </c>
    </row>
    <row r="86" spans="1:18" x14ac:dyDescent="0.25">
      <c r="A86" t="s">
        <v>296</v>
      </c>
      <c r="B86" t="s">
        <v>297</v>
      </c>
      <c r="C86" t="s">
        <v>35</v>
      </c>
      <c r="D86" t="s">
        <v>67</v>
      </c>
      <c r="E86" t="s">
        <v>37</v>
      </c>
      <c r="F86" t="s">
        <v>28</v>
      </c>
      <c r="G86" t="s">
        <v>38</v>
      </c>
      <c r="H86">
        <v>26</v>
      </c>
      <c r="I86" t="s">
        <v>298</v>
      </c>
      <c r="J86">
        <v>2020</v>
      </c>
      <c r="K86" s="6">
        <v>180664</v>
      </c>
      <c r="L86" s="2">
        <v>0.27</v>
      </c>
      <c r="M86" t="s">
        <v>21</v>
      </c>
      <c r="N86" t="s">
        <v>40</v>
      </c>
      <c r="P86" t="str" cm="1">
        <f t="array" ref="P86">_xlfn.IFS(K86&lt;50000,"Low",AND(K86&gt;=50000,K86&lt;100000),"Mid",K86&gt;100000,"High")</f>
        <v>High</v>
      </c>
      <c r="Q86">
        <v>4</v>
      </c>
      <c r="R86" t="str">
        <f>IF(Project_2[[#This Row],[Tenure In Years]]&gt;=10,"Long Term","Short Term")</f>
        <v>Short Term</v>
      </c>
    </row>
    <row r="87" spans="1:18" x14ac:dyDescent="0.25">
      <c r="A87" t="s">
        <v>299</v>
      </c>
      <c r="B87" t="s">
        <v>300</v>
      </c>
      <c r="C87" t="s">
        <v>220</v>
      </c>
      <c r="D87" t="s">
        <v>75</v>
      </c>
      <c r="E87" t="s">
        <v>27</v>
      </c>
      <c r="F87" t="s">
        <v>19</v>
      </c>
      <c r="G87" t="s">
        <v>29</v>
      </c>
      <c r="H87">
        <v>45</v>
      </c>
      <c r="I87" t="s">
        <v>301</v>
      </c>
      <c r="J87">
        <v>2003</v>
      </c>
      <c r="K87" s="6">
        <v>48345</v>
      </c>
      <c r="L87" s="2">
        <v>0</v>
      </c>
      <c r="M87" t="s">
        <v>31</v>
      </c>
      <c r="N87" t="s">
        <v>153</v>
      </c>
      <c r="P87" t="str" cm="1">
        <f t="array" ref="P87">_xlfn.IFS(K87&lt;50000,"Low",AND(K87&gt;=50000,K87&lt;100000),"Mid",K87&gt;100000,"High")</f>
        <v>Low</v>
      </c>
      <c r="Q87">
        <v>20</v>
      </c>
      <c r="R87" t="str">
        <f>IF(Project_2[[#This Row],[Tenure In Years]]&gt;=10,"Long Term","Short Term")</f>
        <v>Long Term</v>
      </c>
    </row>
    <row r="88" spans="1:18" x14ac:dyDescent="0.25">
      <c r="A88" t="s">
        <v>302</v>
      </c>
      <c r="B88" t="s">
        <v>303</v>
      </c>
      <c r="C88" t="s">
        <v>35</v>
      </c>
      <c r="D88" t="s">
        <v>75</v>
      </c>
      <c r="E88" t="s">
        <v>27</v>
      </c>
      <c r="F88" t="s">
        <v>28</v>
      </c>
      <c r="G88" t="s">
        <v>29</v>
      </c>
      <c r="H88">
        <v>42</v>
      </c>
      <c r="I88" t="s">
        <v>304</v>
      </c>
      <c r="J88">
        <v>2014</v>
      </c>
      <c r="K88" s="6">
        <v>152214</v>
      </c>
      <c r="L88" s="2">
        <v>0.3</v>
      </c>
      <c r="M88" t="s">
        <v>31</v>
      </c>
      <c r="N88" t="s">
        <v>129</v>
      </c>
      <c r="P88" t="str" cm="1">
        <f t="array" ref="P88">_xlfn.IFS(K88&lt;50000,"Low",AND(K88&gt;=50000,K88&lt;100000),"Mid",K88&gt;100000,"High")</f>
        <v>High</v>
      </c>
      <c r="Q88">
        <v>10</v>
      </c>
      <c r="R88" t="str">
        <f>IF(Project_2[[#This Row],[Tenure In Years]]&gt;=10,"Long Term","Short Term")</f>
        <v>Long Term</v>
      </c>
    </row>
    <row r="89" spans="1:18" x14ac:dyDescent="0.25">
      <c r="A89" t="s">
        <v>305</v>
      </c>
      <c r="B89" t="s">
        <v>306</v>
      </c>
      <c r="C89" t="s">
        <v>252</v>
      </c>
      <c r="D89" t="s">
        <v>17</v>
      </c>
      <c r="E89" t="s">
        <v>54</v>
      </c>
      <c r="F89" t="s">
        <v>19</v>
      </c>
      <c r="G89" t="s">
        <v>98</v>
      </c>
      <c r="H89">
        <v>41</v>
      </c>
      <c r="I89" t="s">
        <v>307</v>
      </c>
      <c r="J89">
        <v>2009</v>
      </c>
      <c r="K89" s="6">
        <v>69803</v>
      </c>
      <c r="L89" s="2">
        <v>0</v>
      </c>
      <c r="M89" t="s">
        <v>106</v>
      </c>
      <c r="N89" t="s">
        <v>107</v>
      </c>
      <c r="P89" t="str" cm="1">
        <f t="array" ref="P89">_xlfn.IFS(K89&lt;50000,"Low",AND(K89&gt;=50000,K89&lt;100000),"Mid",K89&gt;100000,"High")</f>
        <v>Mid</v>
      </c>
      <c r="Q89">
        <v>15</v>
      </c>
      <c r="R89" t="str">
        <f>IF(Project_2[[#This Row],[Tenure In Years]]&gt;=10,"Long Term","Short Term")</f>
        <v>Long Term</v>
      </c>
    </row>
    <row r="90" spans="1:18" x14ac:dyDescent="0.25">
      <c r="A90" t="s">
        <v>308</v>
      </c>
      <c r="B90" t="s">
        <v>309</v>
      </c>
      <c r="C90" t="s">
        <v>310</v>
      </c>
      <c r="D90" t="s">
        <v>17</v>
      </c>
      <c r="E90" t="s">
        <v>54</v>
      </c>
      <c r="F90" t="s">
        <v>19</v>
      </c>
      <c r="G90" t="s">
        <v>98</v>
      </c>
      <c r="H90">
        <v>48</v>
      </c>
      <c r="I90" s="1">
        <v>43562</v>
      </c>
      <c r="J90">
        <v>2019</v>
      </c>
      <c r="K90" s="6">
        <v>76588</v>
      </c>
      <c r="L90" s="2">
        <v>0</v>
      </c>
      <c r="M90" t="s">
        <v>106</v>
      </c>
      <c r="N90" t="s">
        <v>113</v>
      </c>
      <c r="P90" t="str" cm="1">
        <f t="array" ref="P90">_xlfn.IFS(K90&lt;50000,"Low",AND(K90&gt;=50000,K90&lt;100000),"Mid",K90&gt;100000,"High")</f>
        <v>Mid</v>
      </c>
      <c r="Q90">
        <v>5</v>
      </c>
      <c r="R90" t="str">
        <f>IF(Project_2[[#This Row],[Tenure In Years]]&gt;=10,"Long Term","Short Term")</f>
        <v>Short Term</v>
      </c>
    </row>
    <row r="91" spans="1:18" x14ac:dyDescent="0.25">
      <c r="A91" t="s">
        <v>311</v>
      </c>
      <c r="B91" t="s">
        <v>312</v>
      </c>
      <c r="C91" t="s">
        <v>313</v>
      </c>
      <c r="D91" t="s">
        <v>17</v>
      </c>
      <c r="E91" t="s">
        <v>27</v>
      </c>
      <c r="F91" t="s">
        <v>28</v>
      </c>
      <c r="G91" t="s">
        <v>38</v>
      </c>
      <c r="H91">
        <v>29</v>
      </c>
      <c r="I91" s="1">
        <v>43385</v>
      </c>
      <c r="J91">
        <v>2018</v>
      </c>
      <c r="K91" s="6">
        <v>84596</v>
      </c>
      <c r="L91" s="2">
        <v>0</v>
      </c>
      <c r="M91" t="s">
        <v>21</v>
      </c>
      <c r="N91" t="s">
        <v>63</v>
      </c>
      <c r="P91" t="str" cm="1">
        <f t="array" ref="P91">_xlfn.IFS(K91&lt;50000,"Low",AND(K91&gt;=50000,K91&lt;100000),"Mid",K91&gt;100000,"High")</f>
        <v>Mid</v>
      </c>
      <c r="Q91">
        <v>5</v>
      </c>
      <c r="R91" t="str">
        <f>IF(Project_2[[#This Row],[Tenure In Years]]&gt;=10,"Long Term","Short Term")</f>
        <v>Short Term</v>
      </c>
    </row>
    <row r="92" spans="1:18" x14ac:dyDescent="0.25">
      <c r="A92" t="s">
        <v>314</v>
      </c>
      <c r="B92" t="s">
        <v>315</v>
      </c>
      <c r="C92" t="s">
        <v>58</v>
      </c>
      <c r="D92" t="s">
        <v>92</v>
      </c>
      <c r="E92" t="s">
        <v>18</v>
      </c>
      <c r="F92" t="s">
        <v>28</v>
      </c>
      <c r="G92" t="s">
        <v>29</v>
      </c>
      <c r="H92">
        <v>27</v>
      </c>
      <c r="I92" t="s">
        <v>316</v>
      </c>
      <c r="J92">
        <v>2018</v>
      </c>
      <c r="K92" s="6">
        <v>114441</v>
      </c>
      <c r="L92" s="2">
        <v>0.1</v>
      </c>
      <c r="M92" t="s">
        <v>31</v>
      </c>
      <c r="N92" t="s">
        <v>32</v>
      </c>
      <c r="O92" t="s">
        <v>317</v>
      </c>
      <c r="P92" t="str" cm="1">
        <f t="array" ref="P92">_xlfn.IFS(K92&lt;50000,"Low",AND(K92&gt;=50000,K92&lt;100000),"Mid",K92&gt;100000,"High")</f>
        <v>High</v>
      </c>
      <c r="Q92">
        <v>1</v>
      </c>
      <c r="R92" t="str">
        <f>IF(Project_2[[#This Row],[Tenure In Years]]&gt;=10,"Long Term","Short Term")</f>
        <v>Short Term</v>
      </c>
    </row>
    <row r="93" spans="1:18" x14ac:dyDescent="0.25">
      <c r="A93" t="s">
        <v>318</v>
      </c>
      <c r="B93" t="s">
        <v>319</v>
      </c>
      <c r="C93" t="s">
        <v>16</v>
      </c>
      <c r="D93" t="s">
        <v>36</v>
      </c>
      <c r="E93" t="s">
        <v>37</v>
      </c>
      <c r="F93" t="s">
        <v>19</v>
      </c>
      <c r="G93" t="s">
        <v>29</v>
      </c>
      <c r="H93">
        <v>33</v>
      </c>
      <c r="I93" t="s">
        <v>320</v>
      </c>
      <c r="J93">
        <v>2018</v>
      </c>
      <c r="K93" s="6">
        <v>140402</v>
      </c>
      <c r="L93" s="2">
        <v>0.15</v>
      </c>
      <c r="M93" t="s">
        <v>31</v>
      </c>
      <c r="N93" t="s">
        <v>129</v>
      </c>
      <c r="P93" t="str" cm="1">
        <f t="array" ref="P93">_xlfn.IFS(K93&lt;50000,"Low",AND(K93&gt;=50000,K93&lt;100000),"Mid",K93&gt;100000,"High")</f>
        <v>High</v>
      </c>
      <c r="Q93">
        <v>6</v>
      </c>
      <c r="R93" t="str">
        <f>IF(Project_2[[#This Row],[Tenure In Years]]&gt;=10,"Long Term","Short Term")</f>
        <v>Short Term</v>
      </c>
    </row>
    <row r="94" spans="1:18" x14ac:dyDescent="0.25">
      <c r="A94" t="s">
        <v>321</v>
      </c>
      <c r="B94" t="s">
        <v>322</v>
      </c>
      <c r="C94" t="s">
        <v>141</v>
      </c>
      <c r="D94" t="s">
        <v>36</v>
      </c>
      <c r="E94" t="s">
        <v>54</v>
      </c>
      <c r="F94" t="s">
        <v>19</v>
      </c>
      <c r="G94" t="s">
        <v>98</v>
      </c>
      <c r="H94">
        <v>26</v>
      </c>
      <c r="I94" t="s">
        <v>323</v>
      </c>
      <c r="J94">
        <v>2019</v>
      </c>
      <c r="K94" s="6">
        <v>59817</v>
      </c>
      <c r="L94" s="2">
        <v>0</v>
      </c>
      <c r="M94" t="s">
        <v>106</v>
      </c>
      <c r="N94" t="s">
        <v>268</v>
      </c>
      <c r="P94" t="str" cm="1">
        <f t="array" ref="P94">_xlfn.IFS(K94&lt;50000,"Low",AND(K94&gt;=50000,K94&lt;100000),"Mid",K94&gt;100000,"High")</f>
        <v>Mid</v>
      </c>
      <c r="Q94">
        <v>5</v>
      </c>
      <c r="R94" t="str">
        <f>IF(Project_2[[#This Row],[Tenure In Years]]&gt;=10,"Long Term","Short Term")</f>
        <v>Short Term</v>
      </c>
    </row>
    <row r="95" spans="1:18" x14ac:dyDescent="0.25">
      <c r="A95" t="s">
        <v>324</v>
      </c>
      <c r="B95" t="s">
        <v>325</v>
      </c>
      <c r="C95" t="s">
        <v>52</v>
      </c>
      <c r="D95" t="s">
        <v>53</v>
      </c>
      <c r="E95" t="s">
        <v>27</v>
      </c>
      <c r="F95" t="s">
        <v>28</v>
      </c>
      <c r="G95" t="s">
        <v>29</v>
      </c>
      <c r="H95">
        <v>31</v>
      </c>
      <c r="I95" t="s">
        <v>326</v>
      </c>
      <c r="J95">
        <v>2017</v>
      </c>
      <c r="K95" s="6">
        <v>55854</v>
      </c>
      <c r="L95" s="2">
        <v>0</v>
      </c>
      <c r="M95" t="s">
        <v>21</v>
      </c>
      <c r="N95" t="s">
        <v>69</v>
      </c>
      <c r="P95" t="str" cm="1">
        <f t="array" ref="P95">_xlfn.IFS(K95&lt;50000,"Low",AND(K95&gt;=50000,K95&lt;100000),"Mid",K95&gt;100000,"High")</f>
        <v>Mid</v>
      </c>
      <c r="Q95">
        <v>7</v>
      </c>
      <c r="R95" t="str">
        <f>IF(Project_2[[#This Row],[Tenure In Years]]&gt;=10,"Long Term","Short Term")</f>
        <v>Short Term</v>
      </c>
    </row>
    <row r="96" spans="1:18" x14ac:dyDescent="0.25">
      <c r="A96" t="s">
        <v>327</v>
      </c>
      <c r="B96" t="s">
        <v>328</v>
      </c>
      <c r="C96" t="s">
        <v>164</v>
      </c>
      <c r="D96" t="s">
        <v>75</v>
      </c>
      <c r="E96" t="s">
        <v>18</v>
      </c>
      <c r="F96" t="s">
        <v>28</v>
      </c>
      <c r="G96" t="s">
        <v>29</v>
      </c>
      <c r="H96">
        <v>53</v>
      </c>
      <c r="I96" t="s">
        <v>329</v>
      </c>
      <c r="J96">
        <v>2002</v>
      </c>
      <c r="K96" s="6">
        <v>95998</v>
      </c>
      <c r="L96" s="2">
        <v>0</v>
      </c>
      <c r="M96" t="s">
        <v>21</v>
      </c>
      <c r="N96" t="s">
        <v>22</v>
      </c>
      <c r="P96" t="str" cm="1">
        <f t="array" ref="P96">_xlfn.IFS(K96&lt;50000,"Low",AND(K96&gt;=50000,K96&lt;100000),"Mid",K96&gt;100000,"High")</f>
        <v>Mid</v>
      </c>
      <c r="Q96">
        <v>22</v>
      </c>
      <c r="R96" t="str">
        <f>IF(Project_2[[#This Row],[Tenure In Years]]&gt;=10,"Long Term","Short Term")</f>
        <v>Long Term</v>
      </c>
    </row>
    <row r="97" spans="1:18" x14ac:dyDescent="0.25">
      <c r="A97" t="s">
        <v>330</v>
      </c>
      <c r="B97" t="s">
        <v>331</v>
      </c>
      <c r="C97" t="s">
        <v>16</v>
      </c>
      <c r="D97" t="s">
        <v>53</v>
      </c>
      <c r="E97" t="s">
        <v>27</v>
      </c>
      <c r="F97" t="s">
        <v>19</v>
      </c>
      <c r="G97" t="s">
        <v>29</v>
      </c>
      <c r="H97">
        <v>34</v>
      </c>
      <c r="I97" t="s">
        <v>332</v>
      </c>
      <c r="J97">
        <v>2015</v>
      </c>
      <c r="K97" s="6">
        <v>154941</v>
      </c>
      <c r="L97" s="2">
        <v>0.13</v>
      </c>
      <c r="M97" t="s">
        <v>21</v>
      </c>
      <c r="N97" t="s">
        <v>49</v>
      </c>
      <c r="P97" t="str" cm="1">
        <f t="array" ref="P97">_xlfn.IFS(K97&lt;50000,"Low",AND(K97&gt;=50000,K97&lt;100000),"Mid",K97&gt;100000,"High")</f>
        <v>High</v>
      </c>
      <c r="Q97">
        <v>9</v>
      </c>
      <c r="R97" t="str">
        <f>IF(Project_2[[#This Row],[Tenure In Years]]&gt;=10,"Long Term","Short Term")</f>
        <v>Short Term</v>
      </c>
    </row>
    <row r="98" spans="1:18" x14ac:dyDescent="0.25">
      <c r="A98" t="s">
        <v>333</v>
      </c>
      <c r="B98" t="s">
        <v>205</v>
      </c>
      <c r="C98" t="s">
        <v>91</v>
      </c>
      <c r="D98" t="s">
        <v>36</v>
      </c>
      <c r="E98" t="s">
        <v>37</v>
      </c>
      <c r="F98" t="s">
        <v>19</v>
      </c>
      <c r="G98" t="s">
        <v>29</v>
      </c>
      <c r="H98">
        <v>54</v>
      </c>
      <c r="I98" s="1">
        <v>40823</v>
      </c>
      <c r="J98">
        <v>2011</v>
      </c>
      <c r="K98" s="6">
        <v>247022</v>
      </c>
      <c r="L98" s="2">
        <v>0.3</v>
      </c>
      <c r="M98" t="s">
        <v>31</v>
      </c>
      <c r="N98" t="s">
        <v>129</v>
      </c>
      <c r="P98" t="str" cm="1">
        <f t="array" ref="P98">_xlfn.IFS(K98&lt;50000,"Low",AND(K98&gt;=50000,K98&lt;100000),"Mid",K98&gt;100000,"High")</f>
        <v>High</v>
      </c>
      <c r="Q98">
        <v>13</v>
      </c>
      <c r="R98" t="str">
        <f>IF(Project_2[[#This Row],[Tenure In Years]]&gt;=10,"Long Term","Short Term")</f>
        <v>Long Term</v>
      </c>
    </row>
    <row r="99" spans="1:18" x14ac:dyDescent="0.25">
      <c r="A99" t="s">
        <v>334</v>
      </c>
      <c r="B99" t="s">
        <v>335</v>
      </c>
      <c r="C99" t="s">
        <v>310</v>
      </c>
      <c r="D99" t="s">
        <v>17</v>
      </c>
      <c r="E99" t="s">
        <v>27</v>
      </c>
      <c r="F99" t="s">
        <v>19</v>
      </c>
      <c r="G99" t="s">
        <v>98</v>
      </c>
      <c r="H99">
        <v>32</v>
      </c>
      <c r="I99" s="1">
        <v>44326</v>
      </c>
      <c r="J99">
        <v>2021</v>
      </c>
      <c r="K99" s="6">
        <v>88072</v>
      </c>
      <c r="L99" s="2">
        <v>0</v>
      </c>
      <c r="M99" t="s">
        <v>106</v>
      </c>
      <c r="N99" t="s">
        <v>268</v>
      </c>
      <c r="P99" t="str" cm="1">
        <f t="array" ref="P99">_xlfn.IFS(K99&lt;50000,"Low",AND(K99&gt;=50000,K99&lt;100000),"Mid",K99&gt;100000,"High")</f>
        <v>Mid</v>
      </c>
      <c r="Q99">
        <v>3</v>
      </c>
      <c r="R99" t="str">
        <f>IF(Project_2[[#This Row],[Tenure In Years]]&gt;=10,"Long Term","Short Term")</f>
        <v>Short Term</v>
      </c>
    </row>
    <row r="100" spans="1:18" x14ac:dyDescent="0.25">
      <c r="A100" t="s">
        <v>336</v>
      </c>
      <c r="B100" t="s">
        <v>337</v>
      </c>
      <c r="C100" t="s">
        <v>43</v>
      </c>
      <c r="D100" t="s">
        <v>17</v>
      </c>
      <c r="E100" t="s">
        <v>18</v>
      </c>
      <c r="F100" t="s">
        <v>28</v>
      </c>
      <c r="G100" t="s">
        <v>29</v>
      </c>
      <c r="H100">
        <v>28</v>
      </c>
      <c r="I100" t="s">
        <v>338</v>
      </c>
      <c r="J100">
        <v>2020</v>
      </c>
      <c r="K100" s="6">
        <v>67925</v>
      </c>
      <c r="L100" s="2">
        <v>0.08</v>
      </c>
      <c r="M100" t="s">
        <v>31</v>
      </c>
      <c r="N100" t="s">
        <v>86</v>
      </c>
      <c r="P100" t="str" cm="1">
        <f t="array" ref="P100">_xlfn.IFS(K100&lt;50000,"Low",AND(K100&gt;=50000,K100&lt;100000),"Mid",K100&gt;100000,"High")</f>
        <v>Mid</v>
      </c>
      <c r="Q100">
        <v>4</v>
      </c>
      <c r="R100" t="str">
        <f>IF(Project_2[[#This Row],[Tenure In Years]]&gt;=10,"Long Term","Short Term")</f>
        <v>Short Term</v>
      </c>
    </row>
    <row r="101" spans="1:18" x14ac:dyDescent="0.25">
      <c r="A101" t="s">
        <v>339</v>
      </c>
      <c r="B101" t="s">
        <v>340</v>
      </c>
      <c r="C101" t="s">
        <v>91</v>
      </c>
      <c r="D101" t="s">
        <v>53</v>
      </c>
      <c r="E101" t="s">
        <v>27</v>
      </c>
      <c r="F101" t="s">
        <v>19</v>
      </c>
      <c r="G101" t="s">
        <v>38</v>
      </c>
      <c r="H101">
        <v>31</v>
      </c>
      <c r="I101" t="s">
        <v>341</v>
      </c>
      <c r="J101">
        <v>2020</v>
      </c>
      <c r="K101" s="6">
        <v>219693</v>
      </c>
      <c r="L101" s="2">
        <v>0.3</v>
      </c>
      <c r="M101" t="s">
        <v>21</v>
      </c>
      <c r="N101" t="s">
        <v>69</v>
      </c>
      <c r="P101" t="str" cm="1">
        <f t="array" ref="P101">_xlfn.IFS(K101&lt;50000,"Low",AND(K101&gt;=50000,K101&lt;100000),"Mid",K101&gt;100000,"High")</f>
        <v>High</v>
      </c>
      <c r="Q101">
        <v>4</v>
      </c>
      <c r="R101" t="str">
        <f>IF(Project_2[[#This Row],[Tenure In Years]]&gt;=10,"Long Term","Short Term")</f>
        <v>Short Term</v>
      </c>
    </row>
    <row r="102" spans="1:18" x14ac:dyDescent="0.25">
      <c r="A102" t="s">
        <v>342</v>
      </c>
      <c r="B102" t="s">
        <v>343</v>
      </c>
      <c r="C102" t="s">
        <v>275</v>
      </c>
      <c r="D102" t="s">
        <v>79</v>
      </c>
      <c r="E102" t="s">
        <v>18</v>
      </c>
      <c r="F102" t="s">
        <v>19</v>
      </c>
      <c r="G102" t="s">
        <v>38</v>
      </c>
      <c r="H102">
        <v>45</v>
      </c>
      <c r="I102" t="s">
        <v>344</v>
      </c>
      <c r="J102">
        <v>2013</v>
      </c>
      <c r="K102" s="6">
        <v>61773</v>
      </c>
      <c r="L102" s="2">
        <v>0</v>
      </c>
      <c r="M102" t="s">
        <v>21</v>
      </c>
      <c r="N102" t="s">
        <v>22</v>
      </c>
      <c r="P102" t="str" cm="1">
        <f t="array" ref="P102">_xlfn.IFS(K102&lt;50000,"Low",AND(K102&gt;=50000,K102&lt;100000),"Mid",K102&gt;100000,"High")</f>
        <v>Mid</v>
      </c>
      <c r="Q102">
        <v>11</v>
      </c>
      <c r="R102" t="str">
        <f>IF(Project_2[[#This Row],[Tenure In Years]]&gt;=10,"Long Term","Short Term")</f>
        <v>Long Term</v>
      </c>
    </row>
    <row r="103" spans="1:18" x14ac:dyDescent="0.25">
      <c r="A103" t="s">
        <v>345</v>
      </c>
      <c r="B103" t="s">
        <v>346</v>
      </c>
      <c r="C103" t="s">
        <v>43</v>
      </c>
      <c r="D103" t="s">
        <v>17</v>
      </c>
      <c r="E103" t="s">
        <v>37</v>
      </c>
      <c r="F103" t="s">
        <v>19</v>
      </c>
      <c r="G103" t="s">
        <v>29</v>
      </c>
      <c r="H103">
        <v>48</v>
      </c>
      <c r="I103" s="1">
        <v>39326</v>
      </c>
      <c r="J103">
        <v>2007</v>
      </c>
      <c r="K103" s="6">
        <v>74546</v>
      </c>
      <c r="L103" s="2">
        <v>0.09</v>
      </c>
      <c r="M103" t="s">
        <v>21</v>
      </c>
      <c r="N103" t="s">
        <v>22</v>
      </c>
      <c r="P103" t="str" cm="1">
        <f t="array" ref="P103">_xlfn.IFS(K103&lt;50000,"Low",AND(K103&gt;=50000,K103&lt;100000),"Mid",K103&gt;100000,"High")</f>
        <v>Mid</v>
      </c>
      <c r="Q103">
        <v>17</v>
      </c>
      <c r="R103" t="str">
        <f>IF(Project_2[[#This Row],[Tenure In Years]]&gt;=10,"Long Term","Short Term")</f>
        <v>Long Term</v>
      </c>
    </row>
    <row r="104" spans="1:18" x14ac:dyDescent="0.25">
      <c r="A104" t="s">
        <v>347</v>
      </c>
      <c r="B104" t="s">
        <v>348</v>
      </c>
      <c r="C104" t="s">
        <v>349</v>
      </c>
      <c r="D104" t="s">
        <v>79</v>
      </c>
      <c r="E104" t="s">
        <v>37</v>
      </c>
      <c r="F104" t="s">
        <v>28</v>
      </c>
      <c r="G104" t="s">
        <v>20</v>
      </c>
      <c r="H104">
        <v>56</v>
      </c>
      <c r="I104" t="s">
        <v>350</v>
      </c>
      <c r="J104">
        <v>2015</v>
      </c>
      <c r="K104" s="6">
        <v>62575</v>
      </c>
      <c r="L104" s="2">
        <v>0</v>
      </c>
      <c r="M104" t="s">
        <v>21</v>
      </c>
      <c r="N104" t="s">
        <v>63</v>
      </c>
      <c r="P104" t="str" cm="1">
        <f t="array" ref="P104">_xlfn.IFS(K104&lt;50000,"Low",AND(K104&gt;=50000,K104&lt;100000),"Mid",K104&gt;100000,"High")</f>
        <v>Mid</v>
      </c>
      <c r="Q104">
        <v>9</v>
      </c>
      <c r="R104" t="str">
        <f>IF(Project_2[[#This Row],[Tenure In Years]]&gt;=10,"Long Term","Short Term")</f>
        <v>Short Term</v>
      </c>
    </row>
    <row r="105" spans="1:18" x14ac:dyDescent="0.25">
      <c r="A105" t="s">
        <v>351</v>
      </c>
      <c r="B105" t="s">
        <v>352</v>
      </c>
      <c r="C105" t="s">
        <v>35</v>
      </c>
      <c r="D105" t="s">
        <v>75</v>
      </c>
      <c r="E105" t="s">
        <v>54</v>
      </c>
      <c r="F105" t="s">
        <v>19</v>
      </c>
      <c r="G105" t="s">
        <v>29</v>
      </c>
      <c r="H105">
        <v>27</v>
      </c>
      <c r="I105" t="s">
        <v>353</v>
      </c>
      <c r="J105">
        <v>2021</v>
      </c>
      <c r="K105" s="6">
        <v>199041</v>
      </c>
      <c r="L105" s="2">
        <v>0.16</v>
      </c>
      <c r="M105" t="s">
        <v>31</v>
      </c>
      <c r="N105" t="s">
        <v>129</v>
      </c>
      <c r="P105" t="str" cm="1">
        <f t="array" ref="P105">_xlfn.IFS(K105&lt;50000,"Low",AND(K105&gt;=50000,K105&lt;100000),"Mid",K105&gt;100000,"High")</f>
        <v>High</v>
      </c>
      <c r="Q105">
        <v>3</v>
      </c>
      <c r="R105" t="str">
        <f>IF(Project_2[[#This Row],[Tenure In Years]]&gt;=10,"Long Term","Short Term")</f>
        <v>Short Term</v>
      </c>
    </row>
    <row r="106" spans="1:18" x14ac:dyDescent="0.25">
      <c r="A106" t="s">
        <v>354</v>
      </c>
      <c r="B106" t="s">
        <v>355</v>
      </c>
      <c r="C106" t="s">
        <v>141</v>
      </c>
      <c r="D106" t="s">
        <v>67</v>
      </c>
      <c r="E106" t="s">
        <v>37</v>
      </c>
      <c r="F106" t="s">
        <v>28</v>
      </c>
      <c r="G106" t="s">
        <v>38</v>
      </c>
      <c r="H106">
        <v>55</v>
      </c>
      <c r="I106" s="1">
        <v>39206</v>
      </c>
      <c r="J106">
        <v>2007</v>
      </c>
      <c r="K106" s="6">
        <v>52310</v>
      </c>
      <c r="L106" s="2">
        <v>0</v>
      </c>
      <c r="M106" t="s">
        <v>21</v>
      </c>
      <c r="N106" t="s">
        <v>63</v>
      </c>
      <c r="O106" s="1">
        <v>43444</v>
      </c>
      <c r="P106" t="str" cm="1">
        <f t="array" ref="P106">_xlfn.IFS(K106&lt;50000,"Low",AND(K106&gt;=50000,K106&lt;100000),"Mid",K106&gt;100000,"High")</f>
        <v>Mid</v>
      </c>
      <c r="Q106">
        <v>11</v>
      </c>
      <c r="R106" t="str">
        <f>IF(Project_2[[#This Row],[Tenure In Years]]&gt;=10,"Long Term","Short Term")</f>
        <v>Long Term</v>
      </c>
    </row>
    <row r="107" spans="1:18" x14ac:dyDescent="0.25">
      <c r="A107" t="s">
        <v>356</v>
      </c>
      <c r="B107" t="s">
        <v>357</v>
      </c>
      <c r="C107" t="s">
        <v>16</v>
      </c>
      <c r="D107" t="s">
        <v>36</v>
      </c>
      <c r="E107" t="s">
        <v>37</v>
      </c>
      <c r="F107" t="s">
        <v>28</v>
      </c>
      <c r="G107" t="s">
        <v>20</v>
      </c>
      <c r="H107">
        <v>64</v>
      </c>
      <c r="I107" t="s">
        <v>358</v>
      </c>
      <c r="J107">
        <v>2013</v>
      </c>
      <c r="K107" s="6">
        <v>159571</v>
      </c>
      <c r="L107" s="2">
        <v>0.1</v>
      </c>
      <c r="M107" t="s">
        <v>21</v>
      </c>
      <c r="N107" t="s">
        <v>101</v>
      </c>
      <c r="P107" t="str" cm="1">
        <f t="array" ref="P107">_xlfn.IFS(K107&lt;50000,"Low",AND(K107&gt;=50000,K107&lt;100000),"Mid",K107&gt;100000,"High")</f>
        <v>High</v>
      </c>
      <c r="Q107">
        <v>11</v>
      </c>
      <c r="R107" t="str">
        <f>IF(Project_2[[#This Row],[Tenure In Years]]&gt;=10,"Long Term","Short Term")</f>
        <v>Long Term</v>
      </c>
    </row>
    <row r="108" spans="1:18" x14ac:dyDescent="0.25">
      <c r="A108" t="s">
        <v>359</v>
      </c>
      <c r="B108" t="s">
        <v>360</v>
      </c>
      <c r="C108" t="s">
        <v>209</v>
      </c>
      <c r="D108" t="s">
        <v>79</v>
      </c>
      <c r="E108" t="s">
        <v>18</v>
      </c>
      <c r="F108" t="s">
        <v>19</v>
      </c>
      <c r="G108" t="s">
        <v>98</v>
      </c>
      <c r="H108">
        <v>50</v>
      </c>
      <c r="I108" t="s">
        <v>361</v>
      </c>
      <c r="J108">
        <v>1997</v>
      </c>
      <c r="K108" s="6">
        <v>91763</v>
      </c>
      <c r="L108" s="2">
        <v>0</v>
      </c>
      <c r="M108" t="s">
        <v>21</v>
      </c>
      <c r="N108" t="s">
        <v>69</v>
      </c>
      <c r="P108" t="str" cm="1">
        <f t="array" ref="P108">_xlfn.IFS(K108&lt;50000,"Low",AND(K108&gt;=50000,K108&lt;100000),"Mid",K108&gt;100000,"High")</f>
        <v>Mid</v>
      </c>
      <c r="Q108">
        <v>27</v>
      </c>
      <c r="R108" t="str">
        <f>IF(Project_2[[#This Row],[Tenure In Years]]&gt;=10,"Long Term","Short Term")</f>
        <v>Long Term</v>
      </c>
    </row>
    <row r="109" spans="1:18" x14ac:dyDescent="0.25">
      <c r="A109" t="s">
        <v>362</v>
      </c>
      <c r="B109" t="s">
        <v>363</v>
      </c>
      <c r="C109" t="s">
        <v>349</v>
      </c>
      <c r="D109" t="s">
        <v>79</v>
      </c>
      <c r="E109" t="s">
        <v>54</v>
      </c>
      <c r="F109" t="s">
        <v>19</v>
      </c>
      <c r="G109" t="s">
        <v>38</v>
      </c>
      <c r="H109">
        <v>51</v>
      </c>
      <c r="I109" t="s">
        <v>364</v>
      </c>
      <c r="J109">
        <v>1995</v>
      </c>
      <c r="K109" s="6">
        <v>96475</v>
      </c>
      <c r="L109" s="2">
        <v>0</v>
      </c>
      <c r="M109" t="s">
        <v>21</v>
      </c>
      <c r="N109" t="s">
        <v>69</v>
      </c>
      <c r="P109" t="str" cm="1">
        <f t="array" ref="P109">_xlfn.IFS(K109&lt;50000,"Low",AND(K109&gt;=50000,K109&lt;100000),"Mid",K109&gt;100000,"High")</f>
        <v>Mid</v>
      </c>
      <c r="Q109">
        <v>28</v>
      </c>
      <c r="R109" t="str">
        <f>IF(Project_2[[#This Row],[Tenure In Years]]&gt;=10,"Long Term","Short Term")</f>
        <v>Long Term</v>
      </c>
    </row>
    <row r="110" spans="1:18" x14ac:dyDescent="0.25">
      <c r="A110" t="s">
        <v>365</v>
      </c>
      <c r="B110" t="s">
        <v>366</v>
      </c>
      <c r="C110" t="s">
        <v>78</v>
      </c>
      <c r="D110" t="s">
        <v>79</v>
      </c>
      <c r="E110" t="s">
        <v>27</v>
      </c>
      <c r="F110" t="s">
        <v>28</v>
      </c>
      <c r="G110" t="s">
        <v>38</v>
      </c>
      <c r="H110">
        <v>36</v>
      </c>
      <c r="I110" s="1">
        <v>42412</v>
      </c>
      <c r="J110">
        <v>2016</v>
      </c>
      <c r="K110" s="6">
        <v>113781</v>
      </c>
      <c r="L110" s="2">
        <v>0</v>
      </c>
      <c r="M110" t="s">
        <v>21</v>
      </c>
      <c r="N110" t="s">
        <v>101</v>
      </c>
      <c r="P110" t="str" cm="1">
        <f t="array" ref="P110">_xlfn.IFS(K110&lt;50000,"Low",AND(K110&gt;=50000,K110&lt;100000),"Mid",K110&gt;100000,"High")</f>
        <v>High</v>
      </c>
      <c r="Q110">
        <v>7</v>
      </c>
      <c r="R110" t="str">
        <f>IF(Project_2[[#This Row],[Tenure In Years]]&gt;=10,"Long Term","Short Term")</f>
        <v>Short Term</v>
      </c>
    </row>
    <row r="111" spans="1:18" x14ac:dyDescent="0.25">
      <c r="A111" t="s">
        <v>367</v>
      </c>
      <c r="B111" t="s">
        <v>368</v>
      </c>
      <c r="C111" t="s">
        <v>35</v>
      </c>
      <c r="D111" t="s">
        <v>36</v>
      </c>
      <c r="E111" t="s">
        <v>18</v>
      </c>
      <c r="F111" t="s">
        <v>28</v>
      </c>
      <c r="G111" t="s">
        <v>29</v>
      </c>
      <c r="H111">
        <v>42</v>
      </c>
      <c r="I111" t="s">
        <v>369</v>
      </c>
      <c r="J111">
        <v>2003</v>
      </c>
      <c r="K111" s="6">
        <v>166599</v>
      </c>
      <c r="L111" s="2">
        <v>0.26</v>
      </c>
      <c r="M111" t="s">
        <v>21</v>
      </c>
      <c r="N111" t="s">
        <v>22</v>
      </c>
      <c r="P111" t="str" cm="1">
        <f t="array" ref="P111">_xlfn.IFS(K111&lt;50000,"Low",AND(K111&gt;=50000,K111&lt;100000),"Mid",K111&gt;100000,"High")</f>
        <v>High</v>
      </c>
      <c r="Q111">
        <v>21</v>
      </c>
      <c r="R111" t="str">
        <f>IF(Project_2[[#This Row],[Tenure In Years]]&gt;=10,"Long Term","Short Term")</f>
        <v>Long Term</v>
      </c>
    </row>
    <row r="112" spans="1:18" x14ac:dyDescent="0.25">
      <c r="A112" t="s">
        <v>370</v>
      </c>
      <c r="B112" t="s">
        <v>371</v>
      </c>
      <c r="C112" t="s">
        <v>372</v>
      </c>
      <c r="D112" t="s">
        <v>53</v>
      </c>
      <c r="E112" t="s">
        <v>54</v>
      </c>
      <c r="F112" t="s">
        <v>19</v>
      </c>
      <c r="G112" t="s">
        <v>29</v>
      </c>
      <c r="H112">
        <v>41</v>
      </c>
      <c r="I112" t="s">
        <v>373</v>
      </c>
      <c r="J112">
        <v>2005</v>
      </c>
      <c r="K112" s="6">
        <v>95372</v>
      </c>
      <c r="L112" s="2">
        <v>0</v>
      </c>
      <c r="M112" t="s">
        <v>31</v>
      </c>
      <c r="N112" t="s">
        <v>86</v>
      </c>
      <c r="P112" t="str" cm="1">
        <f t="array" ref="P112">_xlfn.IFS(K112&lt;50000,"Low",AND(K112&gt;=50000,K112&lt;100000),"Mid",K112&gt;100000,"High")</f>
        <v>Mid</v>
      </c>
      <c r="Q112">
        <v>19</v>
      </c>
      <c r="R112" t="str">
        <f>IF(Project_2[[#This Row],[Tenure In Years]]&gt;=10,"Long Term","Short Term")</f>
        <v>Long Term</v>
      </c>
    </row>
    <row r="113" spans="1:18" x14ac:dyDescent="0.25">
      <c r="A113" t="s">
        <v>374</v>
      </c>
      <c r="B113" t="s">
        <v>375</v>
      </c>
      <c r="C113" t="s">
        <v>35</v>
      </c>
      <c r="D113" t="s">
        <v>17</v>
      </c>
      <c r="E113" t="s">
        <v>18</v>
      </c>
      <c r="F113" t="s">
        <v>19</v>
      </c>
      <c r="G113" t="s">
        <v>29</v>
      </c>
      <c r="H113">
        <v>29</v>
      </c>
      <c r="I113" s="1">
        <v>44082</v>
      </c>
      <c r="J113">
        <v>2020</v>
      </c>
      <c r="K113" s="6">
        <v>161203</v>
      </c>
      <c r="L113" s="2">
        <v>0.15</v>
      </c>
      <c r="M113" t="s">
        <v>31</v>
      </c>
      <c r="N113" t="s">
        <v>153</v>
      </c>
      <c r="P113" t="str" cm="1">
        <f t="array" ref="P113">_xlfn.IFS(K113&lt;50000,"Low",AND(K113&gt;=50000,K113&lt;100000),"Mid",K113&gt;100000,"High")</f>
        <v>High</v>
      </c>
      <c r="Q113">
        <v>4</v>
      </c>
      <c r="R113" t="str">
        <f>IF(Project_2[[#This Row],[Tenure In Years]]&gt;=10,"Long Term","Short Term")</f>
        <v>Short Term</v>
      </c>
    </row>
    <row r="114" spans="1:18" x14ac:dyDescent="0.25">
      <c r="A114" t="s">
        <v>376</v>
      </c>
      <c r="B114" t="s">
        <v>377</v>
      </c>
      <c r="C114" t="s">
        <v>378</v>
      </c>
      <c r="D114" t="s">
        <v>17</v>
      </c>
      <c r="E114" t="s">
        <v>27</v>
      </c>
      <c r="F114" t="s">
        <v>19</v>
      </c>
      <c r="G114" t="s">
        <v>38</v>
      </c>
      <c r="H114">
        <v>44</v>
      </c>
      <c r="I114" t="s">
        <v>379</v>
      </c>
      <c r="J114">
        <v>2006</v>
      </c>
      <c r="K114" s="6">
        <v>74738</v>
      </c>
      <c r="L114" s="2">
        <v>0</v>
      </c>
      <c r="M114" t="s">
        <v>21</v>
      </c>
      <c r="N114" t="s">
        <v>63</v>
      </c>
      <c r="P114" t="str" cm="1">
        <f t="array" ref="P114">_xlfn.IFS(K114&lt;50000,"Low",AND(K114&gt;=50000,K114&lt;100000),"Mid",K114&gt;100000,"High")</f>
        <v>Mid</v>
      </c>
      <c r="Q114">
        <v>17</v>
      </c>
      <c r="R114" t="str">
        <f>IF(Project_2[[#This Row],[Tenure In Years]]&gt;=10,"Long Term","Short Term")</f>
        <v>Long Term</v>
      </c>
    </row>
    <row r="115" spans="1:18" x14ac:dyDescent="0.25">
      <c r="A115" t="s">
        <v>380</v>
      </c>
      <c r="B115" t="s">
        <v>381</v>
      </c>
      <c r="C115" t="s">
        <v>35</v>
      </c>
      <c r="D115" t="s">
        <v>53</v>
      </c>
      <c r="E115" t="s">
        <v>18</v>
      </c>
      <c r="F115" t="s">
        <v>19</v>
      </c>
      <c r="G115" t="s">
        <v>29</v>
      </c>
      <c r="H115">
        <v>41</v>
      </c>
      <c r="I115" s="1">
        <v>43381</v>
      </c>
      <c r="J115">
        <v>2018</v>
      </c>
      <c r="K115" s="6">
        <v>171173</v>
      </c>
      <c r="L115" s="2">
        <v>0.21</v>
      </c>
      <c r="M115" t="s">
        <v>21</v>
      </c>
      <c r="N115" t="s">
        <v>101</v>
      </c>
      <c r="P115" t="str" cm="1">
        <f t="array" ref="P115">_xlfn.IFS(K115&lt;50000,"Low",AND(K115&gt;=50000,K115&lt;100000),"Mid",K115&gt;100000,"High")</f>
        <v>High</v>
      </c>
      <c r="Q115">
        <v>6</v>
      </c>
      <c r="R115" t="str">
        <f>IF(Project_2[[#This Row],[Tenure In Years]]&gt;=10,"Long Term","Short Term")</f>
        <v>Short Term</v>
      </c>
    </row>
    <row r="116" spans="1:18" x14ac:dyDescent="0.25">
      <c r="A116" t="s">
        <v>382</v>
      </c>
      <c r="B116" t="s">
        <v>383</v>
      </c>
      <c r="C116" t="s">
        <v>91</v>
      </c>
      <c r="D116" t="s">
        <v>53</v>
      </c>
      <c r="E116" t="s">
        <v>54</v>
      </c>
      <c r="F116" t="s">
        <v>28</v>
      </c>
      <c r="G116" t="s">
        <v>98</v>
      </c>
      <c r="H116">
        <v>61</v>
      </c>
      <c r="I116" t="s">
        <v>384</v>
      </c>
      <c r="J116">
        <v>2019</v>
      </c>
      <c r="K116" s="6">
        <v>201464</v>
      </c>
      <c r="L116" s="2">
        <v>0.37</v>
      </c>
      <c r="M116" t="s">
        <v>21</v>
      </c>
      <c r="N116" t="s">
        <v>40</v>
      </c>
      <c r="P116" t="str" cm="1">
        <f t="array" ref="P116">_xlfn.IFS(K116&lt;50000,"Low",AND(K116&gt;=50000,K116&lt;100000),"Mid",K116&gt;100000,"High")</f>
        <v>High</v>
      </c>
      <c r="Q116">
        <v>5</v>
      </c>
      <c r="R116" t="str">
        <f>IF(Project_2[[#This Row],[Tenure In Years]]&gt;=10,"Long Term","Short Term")</f>
        <v>Short Term</v>
      </c>
    </row>
    <row r="117" spans="1:18" x14ac:dyDescent="0.25">
      <c r="A117" t="s">
        <v>385</v>
      </c>
      <c r="B117" t="s">
        <v>386</v>
      </c>
      <c r="C117" t="s">
        <v>35</v>
      </c>
      <c r="D117" t="s">
        <v>75</v>
      </c>
      <c r="E117" t="s">
        <v>54</v>
      </c>
      <c r="F117" t="s">
        <v>28</v>
      </c>
      <c r="G117" t="s">
        <v>38</v>
      </c>
      <c r="H117">
        <v>50</v>
      </c>
      <c r="I117" t="s">
        <v>387</v>
      </c>
      <c r="J117">
        <v>1998</v>
      </c>
      <c r="K117" s="6">
        <v>174895</v>
      </c>
      <c r="L117" s="2">
        <v>0.15</v>
      </c>
      <c r="M117" t="s">
        <v>21</v>
      </c>
      <c r="N117" t="s">
        <v>40</v>
      </c>
      <c r="P117" t="str" cm="1">
        <f t="array" ref="P117">_xlfn.IFS(K117&lt;50000,"Low",AND(K117&gt;=50000,K117&lt;100000),"Mid",K117&gt;100000,"High")</f>
        <v>High</v>
      </c>
      <c r="Q117">
        <v>26</v>
      </c>
      <c r="R117" t="str">
        <f>IF(Project_2[[#This Row],[Tenure In Years]]&gt;=10,"Long Term","Short Term")</f>
        <v>Long Term</v>
      </c>
    </row>
    <row r="118" spans="1:18" x14ac:dyDescent="0.25">
      <c r="A118" t="s">
        <v>388</v>
      </c>
      <c r="B118" t="s">
        <v>389</v>
      </c>
      <c r="C118" t="s">
        <v>16</v>
      </c>
      <c r="D118" t="s">
        <v>17</v>
      </c>
      <c r="E118" t="s">
        <v>27</v>
      </c>
      <c r="F118" t="s">
        <v>19</v>
      </c>
      <c r="G118" t="s">
        <v>29</v>
      </c>
      <c r="H118">
        <v>49</v>
      </c>
      <c r="I118" t="s">
        <v>390</v>
      </c>
      <c r="J118">
        <v>2006</v>
      </c>
      <c r="K118" s="6">
        <v>134486</v>
      </c>
      <c r="L118" s="2">
        <v>0.14000000000000001</v>
      </c>
      <c r="M118" t="s">
        <v>21</v>
      </c>
      <c r="N118" t="s">
        <v>69</v>
      </c>
      <c r="P118" t="str" cm="1">
        <f t="array" ref="P118">_xlfn.IFS(K118&lt;50000,"Low",AND(K118&gt;=50000,K118&lt;100000),"Mid",K118&gt;100000,"High")</f>
        <v>High</v>
      </c>
      <c r="Q118">
        <v>18</v>
      </c>
      <c r="R118" t="str">
        <f>IF(Project_2[[#This Row],[Tenure In Years]]&gt;=10,"Long Term","Short Term")</f>
        <v>Long Term</v>
      </c>
    </row>
    <row r="119" spans="1:18" x14ac:dyDescent="0.25">
      <c r="A119" t="s">
        <v>391</v>
      </c>
      <c r="B119" t="s">
        <v>392</v>
      </c>
      <c r="C119" t="s">
        <v>47</v>
      </c>
      <c r="D119" t="s">
        <v>36</v>
      </c>
      <c r="E119" t="s">
        <v>27</v>
      </c>
      <c r="F119" t="s">
        <v>19</v>
      </c>
      <c r="G119" t="s">
        <v>98</v>
      </c>
      <c r="H119">
        <v>60</v>
      </c>
      <c r="I119" t="s">
        <v>393</v>
      </c>
      <c r="J119">
        <v>2007</v>
      </c>
      <c r="K119" s="6">
        <v>71699</v>
      </c>
      <c r="L119" s="2">
        <v>0</v>
      </c>
      <c r="M119" t="s">
        <v>106</v>
      </c>
      <c r="N119" t="s">
        <v>107</v>
      </c>
      <c r="P119" t="str" cm="1">
        <f t="array" ref="P119">_xlfn.IFS(K119&lt;50000,"Low",AND(K119&gt;=50000,K119&lt;100000),"Mid",K119&gt;100000,"High")</f>
        <v>Mid</v>
      </c>
      <c r="Q119">
        <v>17</v>
      </c>
      <c r="R119" t="str">
        <f>IF(Project_2[[#This Row],[Tenure In Years]]&gt;=10,"Long Term","Short Term")</f>
        <v>Long Term</v>
      </c>
    </row>
    <row r="120" spans="1:18" x14ac:dyDescent="0.25">
      <c r="A120" t="s">
        <v>394</v>
      </c>
      <c r="B120" t="s">
        <v>395</v>
      </c>
      <c r="C120" t="s">
        <v>47</v>
      </c>
      <c r="D120" t="s">
        <v>92</v>
      </c>
      <c r="E120" t="s">
        <v>54</v>
      </c>
      <c r="F120" t="s">
        <v>19</v>
      </c>
      <c r="G120" t="s">
        <v>98</v>
      </c>
      <c r="H120">
        <v>42</v>
      </c>
      <c r="I120" s="1">
        <v>44228</v>
      </c>
      <c r="J120">
        <v>2021</v>
      </c>
      <c r="K120" s="6">
        <v>94430</v>
      </c>
      <c r="L120" s="2">
        <v>0</v>
      </c>
      <c r="M120" t="s">
        <v>21</v>
      </c>
      <c r="N120" t="s">
        <v>22</v>
      </c>
      <c r="P120" t="str" cm="1">
        <f t="array" ref="P120">_xlfn.IFS(K120&lt;50000,"Low",AND(K120&gt;=50000,K120&lt;100000),"Mid",K120&gt;100000,"High")</f>
        <v>Mid</v>
      </c>
      <c r="Q120">
        <v>3</v>
      </c>
      <c r="R120" t="str">
        <f>IF(Project_2[[#This Row],[Tenure In Years]]&gt;=10,"Long Term","Short Term")</f>
        <v>Short Term</v>
      </c>
    </row>
    <row r="121" spans="1:18" x14ac:dyDescent="0.25">
      <c r="A121" t="s">
        <v>396</v>
      </c>
      <c r="B121" t="s">
        <v>397</v>
      </c>
      <c r="C121" t="s">
        <v>58</v>
      </c>
      <c r="D121" t="s">
        <v>36</v>
      </c>
      <c r="E121" t="s">
        <v>54</v>
      </c>
      <c r="F121" t="s">
        <v>28</v>
      </c>
      <c r="G121" t="s">
        <v>29</v>
      </c>
      <c r="H121">
        <v>39</v>
      </c>
      <c r="I121" t="s">
        <v>398</v>
      </c>
      <c r="J121">
        <v>2010</v>
      </c>
      <c r="K121" s="6">
        <v>103504</v>
      </c>
      <c r="L121" s="2">
        <v>7.0000000000000007E-2</v>
      </c>
      <c r="M121" t="s">
        <v>31</v>
      </c>
      <c r="N121" t="s">
        <v>153</v>
      </c>
      <c r="P121" t="str" cm="1">
        <f t="array" ref="P121">_xlfn.IFS(K121&lt;50000,"Low",AND(K121&gt;=50000,K121&lt;100000),"Mid",K121&gt;100000,"High")</f>
        <v>High</v>
      </c>
      <c r="Q121">
        <v>14</v>
      </c>
      <c r="R121" t="str">
        <f>IF(Project_2[[#This Row],[Tenure In Years]]&gt;=10,"Long Term","Short Term")</f>
        <v>Long Term</v>
      </c>
    </row>
    <row r="122" spans="1:18" x14ac:dyDescent="0.25">
      <c r="A122" t="s">
        <v>399</v>
      </c>
      <c r="B122" t="s">
        <v>400</v>
      </c>
      <c r="C122" t="s">
        <v>149</v>
      </c>
      <c r="D122" t="s">
        <v>17</v>
      </c>
      <c r="E122" t="s">
        <v>27</v>
      </c>
      <c r="F122" t="s">
        <v>19</v>
      </c>
      <c r="G122" t="s">
        <v>29</v>
      </c>
      <c r="H122">
        <v>55</v>
      </c>
      <c r="I122" s="1">
        <v>38603</v>
      </c>
      <c r="J122">
        <v>2005</v>
      </c>
      <c r="K122" s="6">
        <v>92771</v>
      </c>
      <c r="L122" s="2">
        <v>0</v>
      </c>
      <c r="M122" t="s">
        <v>21</v>
      </c>
      <c r="N122" t="s">
        <v>63</v>
      </c>
      <c r="P122" t="str" cm="1">
        <f t="array" ref="P122">_xlfn.IFS(K122&lt;50000,"Low",AND(K122&gt;=50000,K122&lt;100000),"Mid",K122&gt;100000,"High")</f>
        <v>Mid</v>
      </c>
      <c r="Q122">
        <v>19</v>
      </c>
      <c r="R122" t="str">
        <f>IF(Project_2[[#This Row],[Tenure In Years]]&gt;=10,"Long Term","Short Term")</f>
        <v>Long Term</v>
      </c>
    </row>
    <row r="123" spans="1:18" x14ac:dyDescent="0.25">
      <c r="A123" t="s">
        <v>401</v>
      </c>
      <c r="B123" t="s">
        <v>402</v>
      </c>
      <c r="C123" t="s">
        <v>141</v>
      </c>
      <c r="D123" t="s">
        <v>36</v>
      </c>
      <c r="E123" t="s">
        <v>37</v>
      </c>
      <c r="F123" t="s">
        <v>19</v>
      </c>
      <c r="G123" t="s">
        <v>98</v>
      </c>
      <c r="H123">
        <v>39</v>
      </c>
      <c r="I123" s="1">
        <v>38872</v>
      </c>
      <c r="J123">
        <v>2006</v>
      </c>
      <c r="K123" s="6">
        <v>71531</v>
      </c>
      <c r="L123" s="2">
        <v>0</v>
      </c>
      <c r="M123" t="s">
        <v>21</v>
      </c>
      <c r="N123" t="s">
        <v>101</v>
      </c>
      <c r="P123" t="str" cm="1">
        <f t="array" ref="P123">_xlfn.IFS(K123&lt;50000,"Low",AND(K123&gt;=50000,K123&lt;100000),"Mid",K123&gt;100000,"High")</f>
        <v>Mid</v>
      </c>
      <c r="Q123">
        <v>18</v>
      </c>
      <c r="R123" t="str">
        <f>IF(Project_2[[#This Row],[Tenure In Years]]&gt;=10,"Long Term","Short Term")</f>
        <v>Long Term</v>
      </c>
    </row>
    <row r="124" spans="1:18" x14ac:dyDescent="0.25">
      <c r="A124" t="s">
        <v>403</v>
      </c>
      <c r="B124" t="s">
        <v>404</v>
      </c>
      <c r="C124" t="s">
        <v>252</v>
      </c>
      <c r="D124" t="s">
        <v>17</v>
      </c>
      <c r="E124" t="s">
        <v>37</v>
      </c>
      <c r="F124" t="s">
        <v>28</v>
      </c>
      <c r="G124" t="s">
        <v>20</v>
      </c>
      <c r="H124">
        <v>28</v>
      </c>
      <c r="I124" s="1">
        <v>43619</v>
      </c>
      <c r="J124">
        <v>2019</v>
      </c>
      <c r="K124" s="6">
        <v>90304</v>
      </c>
      <c r="L124" s="2">
        <v>0</v>
      </c>
      <c r="M124" t="s">
        <v>21</v>
      </c>
      <c r="N124" t="s">
        <v>40</v>
      </c>
      <c r="P124" t="str" cm="1">
        <f t="array" ref="P124">_xlfn.IFS(K124&lt;50000,"Low",AND(K124&gt;=50000,K124&lt;100000),"Mid",K124&gt;100000,"High")</f>
        <v>Mid</v>
      </c>
      <c r="Q124">
        <v>5</v>
      </c>
      <c r="R124" t="str">
        <f>IF(Project_2[[#This Row],[Tenure In Years]]&gt;=10,"Long Term","Short Term")</f>
        <v>Short Term</v>
      </c>
    </row>
    <row r="125" spans="1:18" x14ac:dyDescent="0.25">
      <c r="A125" t="s">
        <v>405</v>
      </c>
      <c r="B125" t="s">
        <v>406</v>
      </c>
      <c r="C125" t="s">
        <v>58</v>
      </c>
      <c r="D125" t="s">
        <v>92</v>
      </c>
      <c r="E125" t="s">
        <v>27</v>
      </c>
      <c r="F125" t="s">
        <v>19</v>
      </c>
      <c r="G125" t="s">
        <v>38</v>
      </c>
      <c r="H125">
        <v>65</v>
      </c>
      <c r="I125" s="1">
        <v>40733</v>
      </c>
      <c r="J125">
        <v>2011</v>
      </c>
      <c r="K125" s="6">
        <v>104903</v>
      </c>
      <c r="L125" s="2">
        <v>0.1</v>
      </c>
      <c r="M125" t="s">
        <v>21</v>
      </c>
      <c r="N125" t="s">
        <v>101</v>
      </c>
      <c r="P125" t="str" cm="1">
        <f t="array" ref="P125">_xlfn.IFS(K125&lt;50000,"Low",AND(K125&gt;=50000,K125&lt;100000),"Mid",K125&gt;100000,"High")</f>
        <v>High</v>
      </c>
      <c r="Q125">
        <v>13</v>
      </c>
      <c r="R125" t="str">
        <f>IF(Project_2[[#This Row],[Tenure In Years]]&gt;=10,"Long Term","Short Term")</f>
        <v>Long Term</v>
      </c>
    </row>
    <row r="126" spans="1:18" x14ac:dyDescent="0.25">
      <c r="A126" t="s">
        <v>407</v>
      </c>
      <c r="B126" t="s">
        <v>408</v>
      </c>
      <c r="C126" t="s">
        <v>61</v>
      </c>
      <c r="D126" t="s">
        <v>36</v>
      </c>
      <c r="E126" t="s">
        <v>54</v>
      </c>
      <c r="F126" t="s">
        <v>19</v>
      </c>
      <c r="G126" t="s">
        <v>29</v>
      </c>
      <c r="H126">
        <v>52</v>
      </c>
      <c r="I126" t="s">
        <v>409</v>
      </c>
      <c r="J126">
        <v>2019</v>
      </c>
      <c r="K126" s="6">
        <v>55859</v>
      </c>
      <c r="L126" s="2">
        <v>0</v>
      </c>
      <c r="M126" t="s">
        <v>31</v>
      </c>
      <c r="N126" t="s">
        <v>129</v>
      </c>
      <c r="P126" t="str" cm="1">
        <f t="array" ref="P126">_xlfn.IFS(K126&lt;50000,"Low",AND(K126&gt;=50000,K126&lt;100000),"Mid",K126&gt;100000,"High")</f>
        <v>Mid</v>
      </c>
      <c r="Q126">
        <v>5</v>
      </c>
      <c r="R126" t="str">
        <f>IF(Project_2[[#This Row],[Tenure In Years]]&gt;=10,"Long Term","Short Term")</f>
        <v>Short Term</v>
      </c>
    </row>
    <row r="127" spans="1:18" x14ac:dyDescent="0.25">
      <c r="A127" t="s">
        <v>410</v>
      </c>
      <c r="B127" t="s">
        <v>411</v>
      </c>
      <c r="C127" t="s">
        <v>216</v>
      </c>
      <c r="D127" t="s">
        <v>79</v>
      </c>
      <c r="E127" t="s">
        <v>54</v>
      </c>
      <c r="F127" t="s">
        <v>19</v>
      </c>
      <c r="G127" t="s">
        <v>98</v>
      </c>
      <c r="H127">
        <v>62</v>
      </c>
      <c r="I127" s="1">
        <v>39061</v>
      </c>
      <c r="J127">
        <v>2006</v>
      </c>
      <c r="K127" s="6">
        <v>79785</v>
      </c>
      <c r="L127" s="2">
        <v>0</v>
      </c>
      <c r="M127" t="s">
        <v>21</v>
      </c>
      <c r="N127" t="s">
        <v>69</v>
      </c>
      <c r="P127" t="str" cm="1">
        <f t="array" ref="P127">_xlfn.IFS(K127&lt;50000,"Low",AND(K127&gt;=50000,K127&lt;100000),"Mid",K127&gt;100000,"High")</f>
        <v>Mid</v>
      </c>
      <c r="Q127">
        <v>18</v>
      </c>
      <c r="R127" t="str">
        <f>IF(Project_2[[#This Row],[Tenure In Years]]&gt;=10,"Long Term","Short Term")</f>
        <v>Long Term</v>
      </c>
    </row>
    <row r="128" spans="1:18" x14ac:dyDescent="0.25">
      <c r="A128" t="s">
        <v>412</v>
      </c>
      <c r="B128" t="s">
        <v>413</v>
      </c>
      <c r="C128" t="s">
        <v>47</v>
      </c>
      <c r="D128" t="s">
        <v>92</v>
      </c>
      <c r="E128" t="s">
        <v>54</v>
      </c>
      <c r="F128" t="s">
        <v>19</v>
      </c>
      <c r="G128" t="s">
        <v>29</v>
      </c>
      <c r="H128">
        <v>39</v>
      </c>
      <c r="I128" s="1">
        <v>39213</v>
      </c>
      <c r="J128">
        <v>2007</v>
      </c>
      <c r="K128" s="6">
        <v>99017</v>
      </c>
      <c r="L128" s="2">
        <v>0</v>
      </c>
      <c r="M128" t="s">
        <v>31</v>
      </c>
      <c r="N128" t="s">
        <v>129</v>
      </c>
      <c r="P128" t="str" cm="1">
        <f t="array" ref="P128">_xlfn.IFS(K128&lt;50000,"Low",AND(K128&gt;=50000,K128&lt;100000),"Mid",K128&gt;100000,"High")</f>
        <v>Mid</v>
      </c>
      <c r="Q128">
        <v>17</v>
      </c>
      <c r="R128" t="str">
        <f>IF(Project_2[[#This Row],[Tenure In Years]]&gt;=10,"Long Term","Short Term")</f>
        <v>Long Term</v>
      </c>
    </row>
    <row r="129" spans="1:18" x14ac:dyDescent="0.25">
      <c r="A129" t="s">
        <v>414</v>
      </c>
      <c r="B129" t="s">
        <v>415</v>
      </c>
      <c r="C129" t="s">
        <v>416</v>
      </c>
      <c r="D129" t="s">
        <v>17</v>
      </c>
      <c r="E129" t="s">
        <v>27</v>
      </c>
      <c r="F129" t="s">
        <v>19</v>
      </c>
      <c r="G129" t="s">
        <v>38</v>
      </c>
      <c r="H129">
        <v>63</v>
      </c>
      <c r="I129" s="1">
        <v>33607</v>
      </c>
      <c r="J129">
        <v>1992</v>
      </c>
      <c r="K129" s="6">
        <v>53809</v>
      </c>
      <c r="L129" s="2">
        <v>0</v>
      </c>
      <c r="M129" t="s">
        <v>21</v>
      </c>
      <c r="N129" t="s">
        <v>49</v>
      </c>
      <c r="P129" t="str" cm="1">
        <f t="array" ref="P129">_xlfn.IFS(K129&lt;50000,"Low",AND(K129&gt;=50000,K129&lt;100000),"Mid",K129&gt;100000,"High")</f>
        <v>Mid</v>
      </c>
      <c r="Q129">
        <v>32</v>
      </c>
      <c r="R129" t="str">
        <f>IF(Project_2[[#This Row],[Tenure In Years]]&gt;=10,"Long Term","Short Term")</f>
        <v>Long Term</v>
      </c>
    </row>
    <row r="130" spans="1:18" x14ac:dyDescent="0.25">
      <c r="A130" t="s">
        <v>417</v>
      </c>
      <c r="B130" t="s">
        <v>418</v>
      </c>
      <c r="C130" t="s">
        <v>209</v>
      </c>
      <c r="D130" t="s">
        <v>79</v>
      </c>
      <c r="E130" t="s">
        <v>37</v>
      </c>
      <c r="F130" t="s">
        <v>28</v>
      </c>
      <c r="G130" t="s">
        <v>29</v>
      </c>
      <c r="H130">
        <v>27</v>
      </c>
      <c r="I130" t="s">
        <v>419</v>
      </c>
      <c r="J130">
        <v>2020</v>
      </c>
      <c r="K130" s="6">
        <v>71864</v>
      </c>
      <c r="L130" s="2">
        <v>0</v>
      </c>
      <c r="M130" t="s">
        <v>31</v>
      </c>
      <c r="N130" t="s">
        <v>153</v>
      </c>
      <c r="P130" t="str" cm="1">
        <f t="array" ref="P130">_xlfn.IFS(K130&lt;50000,"Low",AND(K130&gt;=50000,K130&lt;100000),"Mid",K130&gt;100000,"High")</f>
        <v>Mid</v>
      </c>
      <c r="Q130">
        <v>4</v>
      </c>
      <c r="R130" t="str">
        <f>IF(Project_2[[#This Row],[Tenure In Years]]&gt;=10,"Long Term","Short Term")</f>
        <v>Short Term</v>
      </c>
    </row>
    <row r="131" spans="1:18" x14ac:dyDescent="0.25">
      <c r="A131" t="s">
        <v>420</v>
      </c>
      <c r="B131" t="s">
        <v>421</v>
      </c>
      <c r="C131" t="s">
        <v>91</v>
      </c>
      <c r="D131" t="s">
        <v>36</v>
      </c>
      <c r="E131" t="s">
        <v>54</v>
      </c>
      <c r="F131" t="s">
        <v>19</v>
      </c>
      <c r="G131" t="s">
        <v>29</v>
      </c>
      <c r="H131">
        <v>37</v>
      </c>
      <c r="I131" s="1">
        <v>40706</v>
      </c>
      <c r="J131">
        <v>2011</v>
      </c>
      <c r="K131" s="6">
        <v>225558</v>
      </c>
      <c r="L131" s="2">
        <v>0.33</v>
      </c>
      <c r="M131" t="s">
        <v>31</v>
      </c>
      <c r="N131" t="s">
        <v>86</v>
      </c>
      <c r="P131" t="str" cm="1">
        <f t="array" ref="P131">_xlfn.IFS(K131&lt;50000,"Low",AND(K131&gt;=50000,K131&lt;100000),"Mid",K131&gt;100000,"High")</f>
        <v>High</v>
      </c>
      <c r="Q131">
        <v>12</v>
      </c>
      <c r="R131" t="str">
        <f>IF(Project_2[[#This Row],[Tenure In Years]]&gt;=10,"Long Term","Short Term")</f>
        <v>Long Term</v>
      </c>
    </row>
    <row r="132" spans="1:18" x14ac:dyDescent="0.25">
      <c r="A132" t="s">
        <v>422</v>
      </c>
      <c r="B132" t="s">
        <v>423</v>
      </c>
      <c r="C132" t="s">
        <v>16</v>
      </c>
      <c r="D132" t="s">
        <v>17</v>
      </c>
      <c r="E132" t="s">
        <v>27</v>
      </c>
      <c r="F132" t="s">
        <v>28</v>
      </c>
      <c r="G132" t="s">
        <v>38</v>
      </c>
      <c r="H132">
        <v>37</v>
      </c>
      <c r="I132" t="s">
        <v>424</v>
      </c>
      <c r="J132">
        <v>2014</v>
      </c>
      <c r="K132" s="6">
        <v>128984</v>
      </c>
      <c r="L132" s="2">
        <v>0.12</v>
      </c>
      <c r="M132" t="s">
        <v>21</v>
      </c>
      <c r="N132" t="s">
        <v>63</v>
      </c>
      <c r="O132" s="1">
        <v>44201</v>
      </c>
      <c r="P132" t="str" cm="1">
        <f t="array" ref="P132">_xlfn.IFS(K132&lt;50000,"Low",AND(K132&gt;=50000,K132&lt;100000),"Mid",K132&gt;100000,"High")</f>
        <v>High</v>
      </c>
      <c r="Q132">
        <v>7</v>
      </c>
      <c r="R132" t="str">
        <f>IF(Project_2[[#This Row],[Tenure In Years]]&gt;=10,"Long Term","Short Term")</f>
        <v>Short Term</v>
      </c>
    </row>
    <row r="133" spans="1:18" x14ac:dyDescent="0.25">
      <c r="A133" t="s">
        <v>425</v>
      </c>
      <c r="B133" t="s">
        <v>426</v>
      </c>
      <c r="C133" t="s">
        <v>209</v>
      </c>
      <c r="D133" t="s">
        <v>79</v>
      </c>
      <c r="E133" t="s">
        <v>37</v>
      </c>
      <c r="F133" t="s">
        <v>28</v>
      </c>
      <c r="G133" t="s">
        <v>98</v>
      </c>
      <c r="H133">
        <v>46</v>
      </c>
      <c r="I133" t="s">
        <v>427</v>
      </c>
      <c r="J133">
        <v>1999</v>
      </c>
      <c r="K133" s="6">
        <v>96997</v>
      </c>
      <c r="L133" s="2">
        <v>0</v>
      </c>
      <c r="M133" t="s">
        <v>106</v>
      </c>
      <c r="N133" t="s">
        <v>268</v>
      </c>
      <c r="P133" t="str" cm="1">
        <f t="array" ref="P133">_xlfn.IFS(K133&lt;50000,"Low",AND(K133&gt;=50000,K133&lt;100000),"Mid",K133&gt;100000,"High")</f>
        <v>Mid</v>
      </c>
      <c r="Q133">
        <v>25</v>
      </c>
      <c r="R133" t="str">
        <f>IF(Project_2[[#This Row],[Tenure In Years]]&gt;=10,"Long Term","Short Term")</f>
        <v>Long Term</v>
      </c>
    </row>
    <row r="134" spans="1:18" x14ac:dyDescent="0.25">
      <c r="A134" t="s">
        <v>428</v>
      </c>
      <c r="B134" t="s">
        <v>429</v>
      </c>
      <c r="C134" t="s">
        <v>35</v>
      </c>
      <c r="D134" t="s">
        <v>75</v>
      </c>
      <c r="E134" t="s">
        <v>27</v>
      </c>
      <c r="F134" t="s">
        <v>19</v>
      </c>
      <c r="G134" t="s">
        <v>98</v>
      </c>
      <c r="H134">
        <v>54</v>
      </c>
      <c r="I134" t="s">
        <v>430</v>
      </c>
      <c r="J134">
        <v>2018</v>
      </c>
      <c r="K134" s="6">
        <v>176294</v>
      </c>
      <c r="L134" s="2">
        <v>0.28000000000000003</v>
      </c>
      <c r="M134" t="s">
        <v>21</v>
      </c>
      <c r="N134" t="s">
        <v>69</v>
      </c>
      <c r="P134" t="str" cm="1">
        <f t="array" ref="P134">_xlfn.IFS(K134&lt;50000,"Low",AND(K134&gt;=50000,K134&lt;100000),"Mid",K134&gt;100000,"High")</f>
        <v>High</v>
      </c>
      <c r="Q134">
        <v>6</v>
      </c>
      <c r="R134" t="str">
        <f>IF(Project_2[[#This Row],[Tenure In Years]]&gt;=10,"Long Term","Short Term")</f>
        <v>Short Term</v>
      </c>
    </row>
    <row r="135" spans="1:18" x14ac:dyDescent="0.25">
      <c r="A135" t="s">
        <v>431</v>
      </c>
      <c r="B135" t="s">
        <v>432</v>
      </c>
      <c r="C135" t="s">
        <v>61</v>
      </c>
      <c r="D135" t="s">
        <v>53</v>
      </c>
      <c r="E135" t="s">
        <v>18</v>
      </c>
      <c r="F135" t="s">
        <v>19</v>
      </c>
      <c r="G135" t="s">
        <v>29</v>
      </c>
      <c r="H135">
        <v>30</v>
      </c>
      <c r="I135" t="s">
        <v>433</v>
      </c>
      <c r="J135">
        <v>2021</v>
      </c>
      <c r="K135" s="6">
        <v>48340</v>
      </c>
      <c r="L135" s="2">
        <v>0</v>
      </c>
      <c r="M135" t="s">
        <v>31</v>
      </c>
      <c r="N135" t="s">
        <v>129</v>
      </c>
      <c r="P135" t="str" cm="1">
        <f t="array" ref="P135">_xlfn.IFS(K135&lt;50000,"Low",AND(K135&gt;=50000,K135&lt;100000),"Mid",K135&gt;100000,"High")</f>
        <v>Low</v>
      </c>
      <c r="Q135">
        <v>3</v>
      </c>
      <c r="R135" t="str">
        <f>IF(Project_2[[#This Row],[Tenure In Years]]&gt;=10,"Long Term","Short Term")</f>
        <v>Short Term</v>
      </c>
    </row>
    <row r="136" spans="1:18" x14ac:dyDescent="0.25">
      <c r="A136" t="s">
        <v>434</v>
      </c>
      <c r="B136" t="s">
        <v>435</v>
      </c>
      <c r="C136" t="s">
        <v>91</v>
      </c>
      <c r="D136" t="s">
        <v>79</v>
      </c>
      <c r="E136" t="s">
        <v>54</v>
      </c>
      <c r="F136" t="s">
        <v>19</v>
      </c>
      <c r="G136" t="s">
        <v>98</v>
      </c>
      <c r="H136">
        <v>28</v>
      </c>
      <c r="I136" s="1">
        <v>42893</v>
      </c>
      <c r="J136">
        <v>2017</v>
      </c>
      <c r="K136" s="6">
        <v>240488</v>
      </c>
      <c r="L136" s="2">
        <v>0.4</v>
      </c>
      <c r="M136" t="s">
        <v>106</v>
      </c>
      <c r="N136" t="s">
        <v>113</v>
      </c>
      <c r="P136" t="str" cm="1">
        <f t="array" ref="P136">_xlfn.IFS(K136&lt;50000,"Low",AND(K136&gt;=50000,K136&lt;100000),"Mid",K136&gt;100000,"High")</f>
        <v>High</v>
      </c>
      <c r="Q136">
        <v>7</v>
      </c>
      <c r="R136" t="str">
        <f>IF(Project_2[[#This Row],[Tenure In Years]]&gt;=10,"Long Term","Short Term")</f>
        <v>Short Term</v>
      </c>
    </row>
    <row r="137" spans="1:18" x14ac:dyDescent="0.25">
      <c r="A137" t="s">
        <v>436</v>
      </c>
      <c r="B137" t="s">
        <v>437</v>
      </c>
      <c r="C137" t="s">
        <v>149</v>
      </c>
      <c r="D137" t="s">
        <v>17</v>
      </c>
      <c r="E137" t="s">
        <v>27</v>
      </c>
      <c r="F137" t="s">
        <v>28</v>
      </c>
      <c r="G137" t="s">
        <v>38</v>
      </c>
      <c r="H137">
        <v>40</v>
      </c>
      <c r="I137" t="s">
        <v>438</v>
      </c>
      <c r="J137">
        <v>2011</v>
      </c>
      <c r="K137" s="6">
        <v>97339</v>
      </c>
      <c r="L137" s="2">
        <v>0</v>
      </c>
      <c r="M137" t="s">
        <v>21</v>
      </c>
      <c r="N137" t="s">
        <v>69</v>
      </c>
      <c r="P137" t="str" cm="1">
        <f t="array" ref="P137">_xlfn.IFS(K137&lt;50000,"Low",AND(K137&gt;=50000,K137&lt;100000),"Mid",K137&gt;100000,"High")</f>
        <v>Mid</v>
      </c>
      <c r="Q137">
        <v>13</v>
      </c>
      <c r="R137" t="str">
        <f>IF(Project_2[[#This Row],[Tenure In Years]]&gt;=10,"Long Term","Short Term")</f>
        <v>Long Term</v>
      </c>
    </row>
    <row r="138" spans="1:18" x14ac:dyDescent="0.25">
      <c r="A138" t="s">
        <v>439</v>
      </c>
      <c r="B138" t="s">
        <v>440</v>
      </c>
      <c r="C138" t="s">
        <v>91</v>
      </c>
      <c r="D138" t="s">
        <v>75</v>
      </c>
      <c r="E138" t="s">
        <v>27</v>
      </c>
      <c r="F138" t="s">
        <v>19</v>
      </c>
      <c r="G138" t="s">
        <v>29</v>
      </c>
      <c r="H138">
        <v>49</v>
      </c>
      <c r="I138" t="s">
        <v>441</v>
      </c>
      <c r="J138">
        <v>2003</v>
      </c>
      <c r="K138" s="6">
        <v>211291</v>
      </c>
      <c r="L138" s="2">
        <v>0.37</v>
      </c>
      <c r="M138" t="s">
        <v>31</v>
      </c>
      <c r="N138" t="s">
        <v>32</v>
      </c>
      <c r="P138" t="str" cm="1">
        <f t="array" ref="P138">_xlfn.IFS(K138&lt;50000,"Low",AND(K138&gt;=50000,K138&lt;100000),"Mid",K138&gt;100000,"High")</f>
        <v>High</v>
      </c>
      <c r="Q138">
        <v>21</v>
      </c>
      <c r="R138" t="str">
        <f>IF(Project_2[[#This Row],[Tenure In Years]]&gt;=10,"Long Term","Short Term")</f>
        <v>Long Term</v>
      </c>
    </row>
    <row r="139" spans="1:18" x14ac:dyDescent="0.25">
      <c r="A139" t="s">
        <v>442</v>
      </c>
      <c r="B139" t="s">
        <v>443</v>
      </c>
      <c r="C139" t="s">
        <v>91</v>
      </c>
      <c r="D139" t="s">
        <v>53</v>
      </c>
      <c r="E139" t="s">
        <v>18</v>
      </c>
      <c r="F139" t="s">
        <v>28</v>
      </c>
      <c r="G139" t="s">
        <v>98</v>
      </c>
      <c r="H139">
        <v>39</v>
      </c>
      <c r="I139" t="s">
        <v>444</v>
      </c>
      <c r="J139">
        <v>2011</v>
      </c>
      <c r="K139" s="6">
        <v>249506</v>
      </c>
      <c r="L139" s="2">
        <v>0.3</v>
      </c>
      <c r="M139" t="s">
        <v>106</v>
      </c>
      <c r="N139" t="s">
        <v>113</v>
      </c>
      <c r="P139" t="str" cm="1">
        <f t="array" ref="P139">_xlfn.IFS(K139&lt;50000,"Low",AND(K139&gt;=50000,K139&lt;100000),"Mid",K139&gt;100000,"High")</f>
        <v>High</v>
      </c>
      <c r="Q139">
        <v>13</v>
      </c>
      <c r="R139" t="str">
        <f>IF(Project_2[[#This Row],[Tenure In Years]]&gt;=10,"Long Term","Short Term")</f>
        <v>Long Term</v>
      </c>
    </row>
    <row r="140" spans="1:18" x14ac:dyDescent="0.25">
      <c r="A140" t="s">
        <v>445</v>
      </c>
      <c r="B140" t="s">
        <v>446</v>
      </c>
      <c r="C140" t="s">
        <v>123</v>
      </c>
      <c r="D140" t="s">
        <v>79</v>
      </c>
      <c r="E140" t="s">
        <v>37</v>
      </c>
      <c r="F140" t="s">
        <v>28</v>
      </c>
      <c r="G140" t="s">
        <v>29</v>
      </c>
      <c r="H140">
        <v>61</v>
      </c>
      <c r="I140" t="s">
        <v>447</v>
      </c>
      <c r="J140">
        <v>2002</v>
      </c>
      <c r="K140" s="6">
        <v>80950</v>
      </c>
      <c r="L140" s="2">
        <v>0</v>
      </c>
      <c r="M140" t="s">
        <v>31</v>
      </c>
      <c r="N140" t="s">
        <v>32</v>
      </c>
      <c r="P140" t="str" cm="1">
        <f t="array" ref="P140">_xlfn.IFS(K140&lt;50000,"Low",AND(K140&gt;=50000,K140&lt;100000),"Mid",K140&gt;100000,"High")</f>
        <v>Mid</v>
      </c>
      <c r="Q140">
        <v>22</v>
      </c>
      <c r="R140" t="str">
        <f>IF(Project_2[[#This Row],[Tenure In Years]]&gt;=10,"Long Term","Short Term")</f>
        <v>Long Term</v>
      </c>
    </row>
    <row r="141" spans="1:18" x14ac:dyDescent="0.25">
      <c r="A141" t="s">
        <v>448</v>
      </c>
      <c r="B141" t="s">
        <v>449</v>
      </c>
      <c r="C141" t="s">
        <v>213</v>
      </c>
      <c r="D141" t="s">
        <v>79</v>
      </c>
      <c r="E141" t="s">
        <v>18</v>
      </c>
      <c r="F141" t="s">
        <v>19</v>
      </c>
      <c r="G141" t="s">
        <v>29</v>
      </c>
      <c r="H141">
        <v>46</v>
      </c>
      <c r="I141" s="1">
        <v>44470</v>
      </c>
      <c r="J141">
        <v>2021</v>
      </c>
      <c r="K141" s="6">
        <v>86538</v>
      </c>
      <c r="L141" s="2">
        <v>0</v>
      </c>
      <c r="M141" t="s">
        <v>31</v>
      </c>
      <c r="N141" t="s">
        <v>153</v>
      </c>
      <c r="P141" t="str" cm="1">
        <f t="array" ref="P141">_xlfn.IFS(K141&lt;50000,"Low",AND(K141&gt;=50000,K141&lt;100000),"Mid",K141&gt;100000,"High")</f>
        <v>Mid</v>
      </c>
      <c r="Q141">
        <v>3</v>
      </c>
      <c r="R141" t="str">
        <f>IF(Project_2[[#This Row],[Tenure In Years]]&gt;=10,"Long Term","Short Term")</f>
        <v>Short Term</v>
      </c>
    </row>
    <row r="142" spans="1:18" x14ac:dyDescent="0.25">
      <c r="A142" t="s">
        <v>450</v>
      </c>
      <c r="B142" t="s">
        <v>451</v>
      </c>
      <c r="C142" t="s">
        <v>47</v>
      </c>
      <c r="D142" t="s">
        <v>92</v>
      </c>
      <c r="E142" t="s">
        <v>37</v>
      </c>
      <c r="F142" t="s">
        <v>19</v>
      </c>
      <c r="G142" t="s">
        <v>38</v>
      </c>
      <c r="H142">
        <v>35</v>
      </c>
      <c r="I142" s="1">
        <v>43655</v>
      </c>
      <c r="J142">
        <v>2019</v>
      </c>
      <c r="K142" s="6">
        <v>70992</v>
      </c>
      <c r="L142" s="2">
        <v>0</v>
      </c>
      <c r="M142" t="s">
        <v>21</v>
      </c>
      <c r="N142" t="s">
        <v>69</v>
      </c>
      <c r="P142" t="str" cm="1">
        <f t="array" ref="P142">_xlfn.IFS(K142&lt;50000,"Low",AND(K142&gt;=50000,K142&lt;100000),"Mid",K142&gt;100000,"High")</f>
        <v>Mid</v>
      </c>
      <c r="Q142">
        <v>5</v>
      </c>
      <c r="R142" t="str">
        <f>IF(Project_2[[#This Row],[Tenure In Years]]&gt;=10,"Long Term","Short Term")</f>
        <v>Short Term</v>
      </c>
    </row>
    <row r="143" spans="1:18" x14ac:dyDescent="0.25">
      <c r="A143" t="s">
        <v>452</v>
      </c>
      <c r="B143" t="s">
        <v>453</v>
      </c>
      <c r="C143" t="s">
        <v>91</v>
      </c>
      <c r="D143" t="s">
        <v>79</v>
      </c>
      <c r="E143" t="s">
        <v>54</v>
      </c>
      <c r="F143" t="s">
        <v>28</v>
      </c>
      <c r="G143" t="s">
        <v>38</v>
      </c>
      <c r="H143">
        <v>33</v>
      </c>
      <c r="I143" t="s">
        <v>454</v>
      </c>
      <c r="J143">
        <v>2015</v>
      </c>
      <c r="K143" s="6">
        <v>205314</v>
      </c>
      <c r="L143" s="2">
        <v>0.3</v>
      </c>
      <c r="M143" t="s">
        <v>21</v>
      </c>
      <c r="N143" t="s">
        <v>101</v>
      </c>
      <c r="P143" t="str" cm="1">
        <f t="array" ref="P143">_xlfn.IFS(K143&lt;50000,"Low",AND(K143&gt;=50000,K143&lt;100000),"Mid",K143&gt;100000,"High")</f>
        <v>High</v>
      </c>
      <c r="Q143">
        <v>9</v>
      </c>
      <c r="R143" t="str">
        <f>IF(Project_2[[#This Row],[Tenure In Years]]&gt;=10,"Long Term","Short Term")</f>
        <v>Short Term</v>
      </c>
    </row>
    <row r="144" spans="1:18" x14ac:dyDescent="0.25">
      <c r="A144" t="s">
        <v>455</v>
      </c>
      <c r="B144" t="s">
        <v>456</v>
      </c>
      <c r="C144" t="s">
        <v>91</v>
      </c>
      <c r="D144" t="s">
        <v>75</v>
      </c>
      <c r="E144" t="s">
        <v>54</v>
      </c>
      <c r="F144" t="s">
        <v>19</v>
      </c>
      <c r="G144" t="s">
        <v>29</v>
      </c>
      <c r="H144">
        <v>61</v>
      </c>
      <c r="I144" s="1">
        <v>43011</v>
      </c>
      <c r="J144">
        <v>2017</v>
      </c>
      <c r="K144" s="6">
        <v>196951</v>
      </c>
      <c r="L144" s="2">
        <v>0.33</v>
      </c>
      <c r="M144" t="s">
        <v>31</v>
      </c>
      <c r="N144" t="s">
        <v>129</v>
      </c>
      <c r="P144" t="str" cm="1">
        <f t="array" ref="P144">_xlfn.IFS(K144&lt;50000,"Low",AND(K144&gt;=50000,K144&lt;100000),"Mid",K144&gt;100000,"High")</f>
        <v>High</v>
      </c>
      <c r="Q144">
        <v>7</v>
      </c>
      <c r="R144" t="str">
        <f>IF(Project_2[[#This Row],[Tenure In Years]]&gt;=10,"Long Term","Short Term")</f>
        <v>Short Term</v>
      </c>
    </row>
    <row r="145" spans="1:18" x14ac:dyDescent="0.25">
      <c r="A145" t="s">
        <v>457</v>
      </c>
      <c r="B145" t="s">
        <v>458</v>
      </c>
      <c r="C145" t="s">
        <v>313</v>
      </c>
      <c r="D145" t="s">
        <v>17</v>
      </c>
      <c r="E145" t="s">
        <v>37</v>
      </c>
      <c r="F145" t="s">
        <v>28</v>
      </c>
      <c r="G145" t="s">
        <v>29</v>
      </c>
      <c r="H145">
        <v>45</v>
      </c>
      <c r="I145" t="s">
        <v>459</v>
      </c>
      <c r="J145">
        <v>2005</v>
      </c>
      <c r="K145" s="6">
        <v>67686</v>
      </c>
      <c r="L145" s="2">
        <v>0</v>
      </c>
      <c r="M145" t="s">
        <v>31</v>
      </c>
      <c r="N145" t="s">
        <v>129</v>
      </c>
      <c r="P145" t="str" cm="1">
        <f t="array" ref="P145">_xlfn.IFS(K145&lt;50000,"Low",AND(K145&gt;=50000,K145&lt;100000),"Mid",K145&gt;100000,"High")</f>
        <v>Mid</v>
      </c>
      <c r="Q145">
        <v>19</v>
      </c>
      <c r="R145" t="str">
        <f>IF(Project_2[[#This Row],[Tenure In Years]]&gt;=10,"Long Term","Short Term")</f>
        <v>Long Term</v>
      </c>
    </row>
    <row r="146" spans="1:18" x14ac:dyDescent="0.25">
      <c r="A146" t="s">
        <v>460</v>
      </c>
      <c r="B146" t="s">
        <v>461</v>
      </c>
      <c r="C146" t="s">
        <v>26</v>
      </c>
      <c r="D146" t="s">
        <v>17</v>
      </c>
      <c r="E146" t="s">
        <v>18</v>
      </c>
      <c r="F146" t="s">
        <v>28</v>
      </c>
      <c r="G146" t="s">
        <v>98</v>
      </c>
      <c r="H146">
        <v>51</v>
      </c>
      <c r="I146" t="s">
        <v>462</v>
      </c>
      <c r="J146">
        <v>2008</v>
      </c>
      <c r="K146" s="6">
        <v>86431</v>
      </c>
      <c r="L146" s="2">
        <v>0</v>
      </c>
      <c r="M146" t="s">
        <v>21</v>
      </c>
      <c r="N146" t="s">
        <v>101</v>
      </c>
      <c r="P146" t="str" cm="1">
        <f t="array" ref="P146">_xlfn.IFS(K146&lt;50000,"Low",AND(K146&gt;=50000,K146&lt;100000),"Mid",K146&gt;100000,"High")</f>
        <v>Mid</v>
      </c>
      <c r="Q146">
        <v>16</v>
      </c>
      <c r="R146" t="str">
        <f>IF(Project_2[[#This Row],[Tenure In Years]]&gt;=10,"Long Term","Short Term")</f>
        <v>Long Term</v>
      </c>
    </row>
    <row r="147" spans="1:18" x14ac:dyDescent="0.25">
      <c r="A147" t="s">
        <v>463</v>
      </c>
      <c r="B147" t="s">
        <v>464</v>
      </c>
      <c r="C147" t="s">
        <v>58</v>
      </c>
      <c r="D147" t="s">
        <v>75</v>
      </c>
      <c r="E147" t="s">
        <v>27</v>
      </c>
      <c r="F147" t="s">
        <v>28</v>
      </c>
      <c r="G147" t="s">
        <v>29</v>
      </c>
      <c r="H147">
        <v>55</v>
      </c>
      <c r="I147" t="s">
        <v>465</v>
      </c>
      <c r="J147">
        <v>1995</v>
      </c>
      <c r="K147" s="6">
        <v>125936</v>
      </c>
      <c r="L147" s="2">
        <v>0.08</v>
      </c>
      <c r="M147" t="s">
        <v>31</v>
      </c>
      <c r="N147" t="s">
        <v>32</v>
      </c>
      <c r="P147" t="str" cm="1">
        <f t="array" ref="P147">_xlfn.IFS(K147&lt;50000,"Low",AND(K147&gt;=50000,K147&lt;100000),"Mid",K147&gt;100000,"High")</f>
        <v>High</v>
      </c>
      <c r="Q147">
        <v>29</v>
      </c>
      <c r="R147" t="str">
        <f>IF(Project_2[[#This Row],[Tenure In Years]]&gt;=10,"Long Term","Short Term")</f>
        <v>Long Term</v>
      </c>
    </row>
    <row r="148" spans="1:18" x14ac:dyDescent="0.25">
      <c r="A148" t="s">
        <v>466</v>
      </c>
      <c r="B148" t="s">
        <v>467</v>
      </c>
      <c r="C148" t="s">
        <v>16</v>
      </c>
      <c r="D148" t="s">
        <v>53</v>
      </c>
      <c r="E148" t="s">
        <v>54</v>
      </c>
      <c r="F148" t="s">
        <v>19</v>
      </c>
      <c r="G148" t="s">
        <v>38</v>
      </c>
      <c r="H148">
        <v>46</v>
      </c>
      <c r="I148" t="s">
        <v>468</v>
      </c>
      <c r="J148">
        <v>2013</v>
      </c>
      <c r="K148" s="6">
        <v>149712</v>
      </c>
      <c r="L148" s="2">
        <v>0.14000000000000001</v>
      </c>
      <c r="M148" t="s">
        <v>21</v>
      </c>
      <c r="N148" t="s">
        <v>101</v>
      </c>
      <c r="P148" t="str" cm="1">
        <f t="array" ref="P148">_xlfn.IFS(K148&lt;50000,"Low",AND(K148&gt;=50000,K148&lt;100000),"Mid",K148&gt;100000,"High")</f>
        <v>High</v>
      </c>
      <c r="Q148">
        <v>11</v>
      </c>
      <c r="R148" t="str">
        <f>IF(Project_2[[#This Row],[Tenure In Years]]&gt;=10,"Long Term","Short Term")</f>
        <v>Long Term</v>
      </c>
    </row>
    <row r="149" spans="1:18" x14ac:dyDescent="0.25">
      <c r="A149" t="s">
        <v>469</v>
      </c>
      <c r="B149" t="s">
        <v>470</v>
      </c>
      <c r="C149" t="s">
        <v>209</v>
      </c>
      <c r="D149" t="s">
        <v>79</v>
      </c>
      <c r="E149" t="s">
        <v>37</v>
      </c>
      <c r="F149" t="s">
        <v>28</v>
      </c>
      <c r="G149" t="s">
        <v>38</v>
      </c>
      <c r="H149">
        <v>30</v>
      </c>
      <c r="I149" s="1">
        <v>44237</v>
      </c>
      <c r="J149">
        <v>2021</v>
      </c>
      <c r="K149" s="6">
        <v>88758</v>
      </c>
      <c r="L149" s="2">
        <v>0</v>
      </c>
      <c r="M149" t="s">
        <v>21</v>
      </c>
      <c r="N149" t="s">
        <v>22</v>
      </c>
      <c r="P149" t="str" cm="1">
        <f t="array" ref="P149">_xlfn.IFS(K149&lt;50000,"Low",AND(K149&gt;=50000,K149&lt;100000),"Mid",K149&gt;100000,"High")</f>
        <v>Mid</v>
      </c>
      <c r="Q149">
        <v>3</v>
      </c>
      <c r="R149" t="str">
        <f>IF(Project_2[[#This Row],[Tenure In Years]]&gt;=10,"Long Term","Short Term")</f>
        <v>Short Term</v>
      </c>
    </row>
    <row r="150" spans="1:18" x14ac:dyDescent="0.25">
      <c r="A150" t="s">
        <v>257</v>
      </c>
      <c r="B150" t="s">
        <v>471</v>
      </c>
      <c r="C150" t="s">
        <v>472</v>
      </c>
      <c r="D150" t="s">
        <v>17</v>
      </c>
      <c r="E150" t="s">
        <v>18</v>
      </c>
      <c r="F150" t="s">
        <v>28</v>
      </c>
      <c r="G150" t="s">
        <v>29</v>
      </c>
      <c r="H150">
        <v>54</v>
      </c>
      <c r="I150" t="s">
        <v>473</v>
      </c>
      <c r="J150">
        <v>2013</v>
      </c>
      <c r="K150" s="6">
        <v>83639</v>
      </c>
      <c r="L150" s="2">
        <v>0</v>
      </c>
      <c r="M150" t="s">
        <v>31</v>
      </c>
      <c r="N150" t="s">
        <v>129</v>
      </c>
      <c r="P150" t="str" cm="1">
        <f t="array" ref="P150">_xlfn.IFS(K150&lt;50000,"Low",AND(K150&gt;=50000,K150&lt;100000),"Mid",K150&gt;100000,"High")</f>
        <v>Mid</v>
      </c>
      <c r="Q150">
        <v>11</v>
      </c>
      <c r="R150" t="str">
        <f>IF(Project_2[[#This Row],[Tenure In Years]]&gt;=10,"Long Term","Short Term")</f>
        <v>Long Term</v>
      </c>
    </row>
    <row r="151" spans="1:18" x14ac:dyDescent="0.25">
      <c r="A151" t="s">
        <v>474</v>
      </c>
      <c r="B151" t="s">
        <v>475</v>
      </c>
      <c r="C151" t="s">
        <v>310</v>
      </c>
      <c r="D151" t="s">
        <v>17</v>
      </c>
      <c r="E151" t="s">
        <v>18</v>
      </c>
      <c r="F151" t="s">
        <v>19</v>
      </c>
      <c r="G151" t="s">
        <v>38</v>
      </c>
      <c r="H151">
        <v>54</v>
      </c>
      <c r="I151" t="s">
        <v>476</v>
      </c>
      <c r="J151">
        <v>1998</v>
      </c>
      <c r="K151" s="6">
        <v>68268</v>
      </c>
      <c r="L151" s="2">
        <v>0</v>
      </c>
      <c r="M151" t="s">
        <v>21</v>
      </c>
      <c r="N151" t="s">
        <v>49</v>
      </c>
      <c r="P151" t="str" cm="1">
        <f t="array" ref="P151">_xlfn.IFS(K151&lt;50000,"Low",AND(K151&gt;=50000,K151&lt;100000),"Mid",K151&gt;100000,"High")</f>
        <v>Mid</v>
      </c>
      <c r="Q151">
        <v>26</v>
      </c>
      <c r="R151" t="str">
        <f>IF(Project_2[[#This Row],[Tenure In Years]]&gt;=10,"Long Term","Short Term")</f>
        <v>Long Term</v>
      </c>
    </row>
    <row r="152" spans="1:18" x14ac:dyDescent="0.25">
      <c r="A152" t="s">
        <v>477</v>
      </c>
      <c r="B152" t="s">
        <v>478</v>
      </c>
      <c r="C152" t="s">
        <v>209</v>
      </c>
      <c r="D152" t="s">
        <v>79</v>
      </c>
      <c r="E152" t="s">
        <v>27</v>
      </c>
      <c r="F152" t="s">
        <v>28</v>
      </c>
      <c r="G152" t="s">
        <v>98</v>
      </c>
      <c r="H152">
        <v>45</v>
      </c>
      <c r="I152" t="s">
        <v>479</v>
      </c>
      <c r="J152">
        <v>2002</v>
      </c>
      <c r="K152" s="6">
        <v>75819</v>
      </c>
      <c r="L152" s="2">
        <v>0</v>
      </c>
      <c r="M152" t="s">
        <v>106</v>
      </c>
      <c r="N152" t="s">
        <v>268</v>
      </c>
      <c r="P152" t="str" cm="1">
        <f t="array" ref="P152">_xlfn.IFS(K152&lt;50000,"Low",AND(K152&gt;=50000,K152&lt;100000),"Mid",K152&gt;100000,"High")</f>
        <v>Mid</v>
      </c>
      <c r="Q152">
        <v>22</v>
      </c>
      <c r="R152" t="str">
        <f>IF(Project_2[[#This Row],[Tenure In Years]]&gt;=10,"Long Term","Short Term")</f>
        <v>Long Term</v>
      </c>
    </row>
    <row r="153" spans="1:18" x14ac:dyDescent="0.25">
      <c r="A153" t="s">
        <v>480</v>
      </c>
      <c r="B153" t="s">
        <v>481</v>
      </c>
      <c r="C153" t="s">
        <v>47</v>
      </c>
      <c r="D153" t="s">
        <v>53</v>
      </c>
      <c r="E153" t="s">
        <v>37</v>
      </c>
      <c r="F153" t="s">
        <v>19</v>
      </c>
      <c r="G153" t="s">
        <v>38</v>
      </c>
      <c r="H153">
        <v>49</v>
      </c>
      <c r="I153" t="s">
        <v>482</v>
      </c>
      <c r="J153">
        <v>1996</v>
      </c>
      <c r="K153" s="6">
        <v>86658</v>
      </c>
      <c r="L153" s="2">
        <v>0</v>
      </c>
      <c r="M153" t="s">
        <v>21</v>
      </c>
      <c r="N153" t="s">
        <v>49</v>
      </c>
      <c r="P153" t="str" cm="1">
        <f t="array" ref="P153">_xlfn.IFS(K153&lt;50000,"Low",AND(K153&gt;=50000,K153&lt;100000),"Mid",K153&gt;100000,"High")</f>
        <v>Mid</v>
      </c>
      <c r="Q153">
        <v>28</v>
      </c>
      <c r="R153" t="str">
        <f>IF(Project_2[[#This Row],[Tenure In Years]]&gt;=10,"Long Term","Short Term")</f>
        <v>Long Term</v>
      </c>
    </row>
    <row r="154" spans="1:18" x14ac:dyDescent="0.25">
      <c r="A154" t="s">
        <v>483</v>
      </c>
      <c r="B154" t="s">
        <v>484</v>
      </c>
      <c r="C154" t="s">
        <v>141</v>
      </c>
      <c r="D154" t="s">
        <v>36</v>
      </c>
      <c r="E154" t="s">
        <v>18</v>
      </c>
      <c r="F154" t="s">
        <v>28</v>
      </c>
      <c r="G154" t="s">
        <v>29</v>
      </c>
      <c r="H154">
        <v>55</v>
      </c>
      <c r="I154" t="s">
        <v>485</v>
      </c>
      <c r="J154">
        <v>2014</v>
      </c>
      <c r="K154" s="6">
        <v>74552</v>
      </c>
      <c r="L154" s="2">
        <v>0</v>
      </c>
      <c r="M154" t="s">
        <v>31</v>
      </c>
      <c r="N154" t="s">
        <v>153</v>
      </c>
      <c r="P154" t="str" cm="1">
        <f t="array" ref="P154">_xlfn.IFS(K154&lt;50000,"Low",AND(K154&gt;=50000,K154&lt;100000),"Mid",K154&gt;100000,"High")</f>
        <v>Mid</v>
      </c>
      <c r="Q154">
        <v>10</v>
      </c>
      <c r="R154" t="str">
        <f>IF(Project_2[[#This Row],[Tenure In Years]]&gt;=10,"Long Term","Short Term")</f>
        <v>Long Term</v>
      </c>
    </row>
    <row r="155" spans="1:18" x14ac:dyDescent="0.25">
      <c r="A155" t="s">
        <v>486</v>
      </c>
      <c r="B155" t="s">
        <v>487</v>
      </c>
      <c r="C155" t="s">
        <v>149</v>
      </c>
      <c r="D155" t="s">
        <v>17</v>
      </c>
      <c r="E155" t="s">
        <v>27</v>
      </c>
      <c r="F155" t="s">
        <v>19</v>
      </c>
      <c r="G155" t="s">
        <v>29</v>
      </c>
      <c r="H155">
        <v>62</v>
      </c>
      <c r="I155" t="s">
        <v>488</v>
      </c>
      <c r="J155">
        <v>2009</v>
      </c>
      <c r="K155" s="6">
        <v>82839</v>
      </c>
      <c r="L155" s="2">
        <v>0</v>
      </c>
      <c r="M155" t="s">
        <v>21</v>
      </c>
      <c r="N155" t="s">
        <v>63</v>
      </c>
      <c r="P155" t="str" cm="1">
        <f t="array" ref="P155">_xlfn.IFS(K155&lt;50000,"Low",AND(K155&gt;=50000,K155&lt;100000),"Mid",K155&gt;100000,"High")</f>
        <v>Mid</v>
      </c>
      <c r="Q155">
        <v>15</v>
      </c>
      <c r="R155" t="str">
        <f>IF(Project_2[[#This Row],[Tenure In Years]]&gt;=10,"Long Term","Short Term")</f>
        <v>Long Term</v>
      </c>
    </row>
    <row r="156" spans="1:18" x14ac:dyDescent="0.25">
      <c r="A156" t="s">
        <v>489</v>
      </c>
      <c r="B156" t="s">
        <v>490</v>
      </c>
      <c r="C156" t="s">
        <v>310</v>
      </c>
      <c r="D156" t="s">
        <v>17</v>
      </c>
      <c r="E156" t="s">
        <v>37</v>
      </c>
      <c r="F156" t="s">
        <v>19</v>
      </c>
      <c r="G156" t="s">
        <v>38</v>
      </c>
      <c r="H156">
        <v>28</v>
      </c>
      <c r="I156" s="1">
        <v>44418</v>
      </c>
      <c r="J156">
        <v>2021</v>
      </c>
      <c r="K156" s="6">
        <v>64475</v>
      </c>
      <c r="L156" s="2">
        <v>0</v>
      </c>
      <c r="M156" t="s">
        <v>21</v>
      </c>
      <c r="N156" t="s">
        <v>49</v>
      </c>
      <c r="P156" t="str" cm="1">
        <f t="array" ref="P156">_xlfn.IFS(K156&lt;50000,"Low",AND(K156&gt;=50000,K156&lt;100000),"Mid",K156&gt;100000,"High")</f>
        <v>Mid</v>
      </c>
      <c r="Q156">
        <v>3</v>
      </c>
      <c r="R156" t="str">
        <f>IF(Project_2[[#This Row],[Tenure In Years]]&gt;=10,"Long Term","Short Term")</f>
        <v>Short Term</v>
      </c>
    </row>
    <row r="157" spans="1:18" x14ac:dyDescent="0.25">
      <c r="A157" t="s">
        <v>491</v>
      </c>
      <c r="B157" t="s">
        <v>492</v>
      </c>
      <c r="C157" t="s">
        <v>310</v>
      </c>
      <c r="D157" t="s">
        <v>17</v>
      </c>
      <c r="E157" t="s">
        <v>27</v>
      </c>
      <c r="F157" t="s">
        <v>28</v>
      </c>
      <c r="G157" t="s">
        <v>29</v>
      </c>
      <c r="H157">
        <v>33</v>
      </c>
      <c r="I157" t="s">
        <v>493</v>
      </c>
      <c r="J157">
        <v>2020</v>
      </c>
      <c r="K157" s="6">
        <v>69453</v>
      </c>
      <c r="L157" s="2">
        <v>0</v>
      </c>
      <c r="M157" t="s">
        <v>31</v>
      </c>
      <c r="N157" t="s">
        <v>153</v>
      </c>
      <c r="P157" t="str" cm="1">
        <f t="array" ref="P157">_xlfn.IFS(K157&lt;50000,"Low",AND(K157&gt;=50000,K157&lt;100000),"Mid",K157&gt;100000,"High")</f>
        <v>Mid</v>
      </c>
      <c r="Q157">
        <v>4</v>
      </c>
      <c r="R157" t="str">
        <f>IF(Project_2[[#This Row],[Tenure In Years]]&gt;=10,"Long Term","Short Term")</f>
        <v>Short Term</v>
      </c>
    </row>
    <row r="158" spans="1:18" x14ac:dyDescent="0.25">
      <c r="A158" t="s">
        <v>494</v>
      </c>
      <c r="B158" t="s">
        <v>495</v>
      </c>
      <c r="C158" t="s">
        <v>58</v>
      </c>
      <c r="D158" t="s">
        <v>17</v>
      </c>
      <c r="E158" t="s">
        <v>54</v>
      </c>
      <c r="F158" t="s">
        <v>28</v>
      </c>
      <c r="G158" t="s">
        <v>38</v>
      </c>
      <c r="H158">
        <v>32</v>
      </c>
      <c r="I158" s="1">
        <v>41699</v>
      </c>
      <c r="J158">
        <v>2014</v>
      </c>
      <c r="K158" s="6">
        <v>127148</v>
      </c>
      <c r="L158" s="2">
        <v>0.1</v>
      </c>
      <c r="M158" t="s">
        <v>21</v>
      </c>
      <c r="N158" t="s">
        <v>63</v>
      </c>
      <c r="P158" t="str" cm="1">
        <f t="array" ref="P158">_xlfn.IFS(K158&lt;50000,"Low",AND(K158&gt;=50000,K158&lt;100000),"Mid",K158&gt;100000,"High")</f>
        <v>High</v>
      </c>
      <c r="Q158">
        <v>10</v>
      </c>
      <c r="R158" t="str">
        <f>IF(Project_2[[#This Row],[Tenure In Years]]&gt;=10,"Long Term","Short Term")</f>
        <v>Long Term</v>
      </c>
    </row>
    <row r="159" spans="1:18" x14ac:dyDescent="0.25">
      <c r="A159" t="s">
        <v>496</v>
      </c>
      <c r="B159" t="s">
        <v>497</v>
      </c>
      <c r="C159" t="s">
        <v>91</v>
      </c>
      <c r="D159" t="s">
        <v>36</v>
      </c>
      <c r="E159" t="s">
        <v>37</v>
      </c>
      <c r="F159" t="s">
        <v>19</v>
      </c>
      <c r="G159" t="s">
        <v>38</v>
      </c>
      <c r="H159">
        <v>32</v>
      </c>
      <c r="I159" s="1">
        <v>43132</v>
      </c>
      <c r="J159">
        <v>2018</v>
      </c>
      <c r="K159" s="6">
        <v>190253</v>
      </c>
      <c r="L159" s="2">
        <v>0.33</v>
      </c>
      <c r="M159" t="s">
        <v>21</v>
      </c>
      <c r="N159" t="s">
        <v>69</v>
      </c>
      <c r="P159" t="str" cm="1">
        <f t="array" ref="P159">_xlfn.IFS(K159&lt;50000,"Low",AND(K159&gt;=50000,K159&lt;100000),"Mid",K159&gt;100000,"High")</f>
        <v>High</v>
      </c>
      <c r="Q159">
        <v>6</v>
      </c>
      <c r="R159" t="str">
        <f>IF(Project_2[[#This Row],[Tenure In Years]]&gt;=10,"Long Term","Short Term")</f>
        <v>Short Term</v>
      </c>
    </row>
    <row r="160" spans="1:18" x14ac:dyDescent="0.25">
      <c r="A160" t="s">
        <v>282</v>
      </c>
      <c r="B160" t="s">
        <v>498</v>
      </c>
      <c r="C160" t="s">
        <v>58</v>
      </c>
      <c r="D160" t="s">
        <v>67</v>
      </c>
      <c r="E160" t="s">
        <v>18</v>
      </c>
      <c r="F160" t="s">
        <v>28</v>
      </c>
      <c r="G160" t="s">
        <v>38</v>
      </c>
      <c r="H160">
        <v>55</v>
      </c>
      <c r="I160" t="s">
        <v>499</v>
      </c>
      <c r="J160">
        <v>2000</v>
      </c>
      <c r="K160" s="6">
        <v>115798</v>
      </c>
      <c r="L160" s="2">
        <v>0.05</v>
      </c>
      <c r="M160" t="s">
        <v>21</v>
      </c>
      <c r="N160" t="s">
        <v>63</v>
      </c>
      <c r="P160" t="str" cm="1">
        <f t="array" ref="P160">_xlfn.IFS(K160&lt;50000,"Low",AND(K160&gt;=50000,K160&lt;100000),"Mid",K160&gt;100000,"High")</f>
        <v>High</v>
      </c>
      <c r="Q160">
        <v>24</v>
      </c>
      <c r="R160" t="str">
        <f>IF(Project_2[[#This Row],[Tenure In Years]]&gt;=10,"Long Term","Short Term")</f>
        <v>Long Term</v>
      </c>
    </row>
    <row r="161" spans="1:18" x14ac:dyDescent="0.25">
      <c r="A161" t="s">
        <v>308</v>
      </c>
      <c r="B161" t="s">
        <v>500</v>
      </c>
      <c r="C161" t="s">
        <v>164</v>
      </c>
      <c r="D161" t="s">
        <v>75</v>
      </c>
      <c r="E161" t="s">
        <v>18</v>
      </c>
      <c r="F161" t="s">
        <v>19</v>
      </c>
      <c r="G161" t="s">
        <v>29</v>
      </c>
      <c r="H161">
        <v>58</v>
      </c>
      <c r="I161" t="s">
        <v>501</v>
      </c>
      <c r="J161">
        <v>1994</v>
      </c>
      <c r="K161" s="6">
        <v>93102</v>
      </c>
      <c r="L161" s="2">
        <v>0</v>
      </c>
      <c r="M161" t="s">
        <v>21</v>
      </c>
      <c r="N161" t="s">
        <v>22</v>
      </c>
      <c r="O161" t="s">
        <v>502</v>
      </c>
      <c r="P161" t="str" cm="1">
        <f t="array" ref="P161">_xlfn.IFS(K161&lt;50000,"Low",AND(K161&gt;=50000,K161&lt;100000),"Mid",K161&gt;100000,"High")</f>
        <v>Mid</v>
      </c>
      <c r="Q161">
        <v>19</v>
      </c>
      <c r="R161" t="str">
        <f>IF(Project_2[[#This Row],[Tenure In Years]]&gt;=10,"Long Term","Short Term")</f>
        <v>Long Term</v>
      </c>
    </row>
    <row r="162" spans="1:18" x14ac:dyDescent="0.25">
      <c r="A162" t="s">
        <v>503</v>
      </c>
      <c r="B162" t="s">
        <v>504</v>
      </c>
      <c r="C162" t="s">
        <v>128</v>
      </c>
      <c r="D162" t="s">
        <v>79</v>
      </c>
      <c r="E162" t="s">
        <v>37</v>
      </c>
      <c r="F162" t="s">
        <v>28</v>
      </c>
      <c r="G162" t="s">
        <v>29</v>
      </c>
      <c r="H162">
        <v>34</v>
      </c>
      <c r="I162" t="s">
        <v>505</v>
      </c>
      <c r="J162">
        <v>2017</v>
      </c>
      <c r="K162" s="6">
        <v>110054</v>
      </c>
      <c r="L162" s="2">
        <v>0.15</v>
      </c>
      <c r="M162" t="s">
        <v>21</v>
      </c>
      <c r="N162" t="s">
        <v>63</v>
      </c>
      <c r="P162" t="str" cm="1">
        <f t="array" ref="P162">_xlfn.IFS(K162&lt;50000,"Low",AND(K162&gt;=50000,K162&lt;100000),"Mid",K162&gt;100000,"High")</f>
        <v>High</v>
      </c>
      <c r="Q162">
        <v>7</v>
      </c>
      <c r="R162" t="str">
        <f>IF(Project_2[[#This Row],[Tenure In Years]]&gt;=10,"Long Term","Short Term")</f>
        <v>Short Term</v>
      </c>
    </row>
    <row r="163" spans="1:18" x14ac:dyDescent="0.25">
      <c r="A163" t="s">
        <v>506</v>
      </c>
      <c r="B163" t="s">
        <v>507</v>
      </c>
      <c r="C163" t="s">
        <v>123</v>
      </c>
      <c r="D163" t="s">
        <v>79</v>
      </c>
      <c r="E163" t="s">
        <v>18</v>
      </c>
      <c r="F163" t="s">
        <v>19</v>
      </c>
      <c r="G163" t="s">
        <v>20</v>
      </c>
      <c r="H163">
        <v>27</v>
      </c>
      <c r="I163" t="s">
        <v>508</v>
      </c>
      <c r="J163">
        <v>2021</v>
      </c>
      <c r="K163" s="6">
        <v>95786</v>
      </c>
      <c r="L163" s="2">
        <v>0</v>
      </c>
      <c r="M163" t="s">
        <v>21</v>
      </c>
      <c r="N163" t="s">
        <v>40</v>
      </c>
      <c r="P163" t="str" cm="1">
        <f t="array" ref="P163">_xlfn.IFS(K163&lt;50000,"Low",AND(K163&gt;=50000,K163&lt;100000),"Mid",K163&gt;100000,"High")</f>
        <v>Mid</v>
      </c>
      <c r="Q163">
        <v>3</v>
      </c>
      <c r="R163" t="str">
        <f>IF(Project_2[[#This Row],[Tenure In Years]]&gt;=10,"Long Term","Short Term")</f>
        <v>Short Term</v>
      </c>
    </row>
    <row r="164" spans="1:18" x14ac:dyDescent="0.25">
      <c r="A164" t="s">
        <v>509</v>
      </c>
      <c r="B164" t="s">
        <v>510</v>
      </c>
      <c r="C164" t="s">
        <v>47</v>
      </c>
      <c r="D164" t="s">
        <v>53</v>
      </c>
      <c r="E164" t="s">
        <v>37</v>
      </c>
      <c r="F164" t="s">
        <v>28</v>
      </c>
      <c r="G164" t="s">
        <v>98</v>
      </c>
      <c r="H164">
        <v>61</v>
      </c>
      <c r="I164" s="1">
        <v>42799</v>
      </c>
      <c r="J164">
        <v>2017</v>
      </c>
      <c r="K164" s="6">
        <v>90855</v>
      </c>
      <c r="L164" s="2">
        <v>0</v>
      </c>
      <c r="M164" t="s">
        <v>106</v>
      </c>
      <c r="N164" t="s">
        <v>268</v>
      </c>
      <c r="P164" t="str" cm="1">
        <f t="array" ref="P164">_xlfn.IFS(K164&lt;50000,"Low",AND(K164&gt;=50000,K164&lt;100000),"Mid",K164&gt;100000,"High")</f>
        <v>Mid</v>
      </c>
      <c r="Q164">
        <v>7</v>
      </c>
      <c r="R164" t="str">
        <f>IF(Project_2[[#This Row],[Tenure In Years]]&gt;=10,"Long Term","Short Term")</f>
        <v>Short Term</v>
      </c>
    </row>
    <row r="165" spans="1:18" x14ac:dyDescent="0.25">
      <c r="A165" t="s">
        <v>511</v>
      </c>
      <c r="B165" t="s">
        <v>512</v>
      </c>
      <c r="C165" t="s">
        <v>149</v>
      </c>
      <c r="D165" t="s">
        <v>17</v>
      </c>
      <c r="E165" t="s">
        <v>27</v>
      </c>
      <c r="F165" t="s">
        <v>28</v>
      </c>
      <c r="G165" t="s">
        <v>98</v>
      </c>
      <c r="H165">
        <v>47</v>
      </c>
      <c r="I165" t="s">
        <v>83</v>
      </c>
      <c r="J165">
        <v>1999</v>
      </c>
      <c r="K165" s="6">
        <v>92897</v>
      </c>
      <c r="L165" s="2">
        <v>0</v>
      </c>
      <c r="M165" t="s">
        <v>106</v>
      </c>
      <c r="N165" t="s">
        <v>268</v>
      </c>
      <c r="P165" t="str" cm="1">
        <f t="array" ref="P165">_xlfn.IFS(K165&lt;50000,"Low",AND(K165&gt;=50000,K165&lt;100000),"Mid",K165&gt;100000,"High")</f>
        <v>Mid</v>
      </c>
      <c r="Q165">
        <v>25</v>
      </c>
      <c r="R165" t="str">
        <f>IF(Project_2[[#This Row],[Tenure In Years]]&gt;=10,"Long Term","Short Term")</f>
        <v>Long Term</v>
      </c>
    </row>
    <row r="166" spans="1:18" x14ac:dyDescent="0.25">
      <c r="A166" t="s">
        <v>513</v>
      </c>
      <c r="B166" t="s">
        <v>514</v>
      </c>
      <c r="C166" t="s">
        <v>91</v>
      </c>
      <c r="D166" t="s">
        <v>92</v>
      </c>
      <c r="E166" t="s">
        <v>37</v>
      </c>
      <c r="F166" t="s">
        <v>28</v>
      </c>
      <c r="G166" t="s">
        <v>29</v>
      </c>
      <c r="H166">
        <v>40</v>
      </c>
      <c r="I166" t="s">
        <v>515</v>
      </c>
      <c r="J166">
        <v>2009</v>
      </c>
      <c r="K166" s="6">
        <v>242919</v>
      </c>
      <c r="L166" s="2">
        <v>0.31</v>
      </c>
      <c r="M166" t="s">
        <v>31</v>
      </c>
      <c r="N166" t="s">
        <v>32</v>
      </c>
      <c r="P166" t="str" cm="1">
        <f t="array" ref="P166">_xlfn.IFS(K166&lt;50000,"Low",AND(K166&gt;=50000,K166&lt;100000),"Mid",K166&gt;100000,"High")</f>
        <v>High</v>
      </c>
      <c r="Q166">
        <v>15</v>
      </c>
      <c r="R166" t="str">
        <f>IF(Project_2[[#This Row],[Tenure In Years]]&gt;=10,"Long Term","Short Term")</f>
        <v>Long Term</v>
      </c>
    </row>
    <row r="167" spans="1:18" x14ac:dyDescent="0.25">
      <c r="A167" t="s">
        <v>516</v>
      </c>
      <c r="B167" t="s">
        <v>517</v>
      </c>
      <c r="C167" t="s">
        <v>35</v>
      </c>
      <c r="D167" t="s">
        <v>79</v>
      </c>
      <c r="E167" t="s">
        <v>37</v>
      </c>
      <c r="F167" t="s">
        <v>28</v>
      </c>
      <c r="G167" t="s">
        <v>38</v>
      </c>
      <c r="H167">
        <v>30</v>
      </c>
      <c r="I167" t="s">
        <v>518</v>
      </c>
      <c r="J167">
        <v>2018</v>
      </c>
      <c r="K167" s="6">
        <v>184368</v>
      </c>
      <c r="L167" s="2">
        <v>0.28999999999999998</v>
      </c>
      <c r="M167" t="s">
        <v>21</v>
      </c>
      <c r="N167" t="s">
        <v>69</v>
      </c>
      <c r="P167" t="str" cm="1">
        <f t="array" ref="P167">_xlfn.IFS(K167&lt;50000,"Low",AND(K167&gt;=50000,K167&lt;100000),"Mid",K167&gt;100000,"High")</f>
        <v>High</v>
      </c>
      <c r="Q167">
        <v>6</v>
      </c>
      <c r="R167" t="str">
        <f>IF(Project_2[[#This Row],[Tenure In Years]]&gt;=10,"Long Term","Short Term")</f>
        <v>Short Term</v>
      </c>
    </row>
    <row r="168" spans="1:18" x14ac:dyDescent="0.25">
      <c r="A168" t="s">
        <v>519</v>
      </c>
      <c r="B168" t="s">
        <v>520</v>
      </c>
      <c r="C168" t="s">
        <v>16</v>
      </c>
      <c r="D168" t="s">
        <v>36</v>
      </c>
      <c r="E168" t="s">
        <v>54</v>
      </c>
      <c r="F168" t="s">
        <v>28</v>
      </c>
      <c r="G168" t="s">
        <v>98</v>
      </c>
      <c r="H168">
        <v>45</v>
      </c>
      <c r="I168" t="s">
        <v>521</v>
      </c>
      <c r="J168">
        <v>2021</v>
      </c>
      <c r="K168" s="6">
        <v>144754</v>
      </c>
      <c r="L168" s="2">
        <v>0.15</v>
      </c>
      <c r="M168" t="s">
        <v>21</v>
      </c>
      <c r="N168" t="s">
        <v>49</v>
      </c>
      <c r="P168" t="str" cm="1">
        <f t="array" ref="P168">_xlfn.IFS(K168&lt;50000,"Low",AND(K168&gt;=50000,K168&lt;100000),"Mid",K168&gt;100000,"High")</f>
        <v>High</v>
      </c>
      <c r="Q168">
        <v>2</v>
      </c>
      <c r="R168" t="str">
        <f>IF(Project_2[[#This Row],[Tenure In Years]]&gt;=10,"Long Term","Short Term")</f>
        <v>Short Term</v>
      </c>
    </row>
    <row r="169" spans="1:18" x14ac:dyDescent="0.25">
      <c r="A169" t="s">
        <v>522</v>
      </c>
      <c r="B169" t="s">
        <v>523</v>
      </c>
      <c r="C169" t="s">
        <v>372</v>
      </c>
      <c r="D169" t="s">
        <v>53</v>
      </c>
      <c r="E169" t="s">
        <v>18</v>
      </c>
      <c r="F169" t="s">
        <v>19</v>
      </c>
      <c r="G169" t="s">
        <v>38</v>
      </c>
      <c r="H169">
        <v>30</v>
      </c>
      <c r="I169" t="s">
        <v>524</v>
      </c>
      <c r="J169">
        <v>2016</v>
      </c>
      <c r="K169" s="6">
        <v>89458</v>
      </c>
      <c r="L169" s="2">
        <v>0</v>
      </c>
      <c r="M169" t="s">
        <v>21</v>
      </c>
      <c r="N169" t="s">
        <v>69</v>
      </c>
      <c r="P169" t="str" cm="1">
        <f t="array" ref="P169">_xlfn.IFS(K169&lt;50000,"Low",AND(K169&gt;=50000,K169&lt;100000),"Mid",K169&gt;100000,"High")</f>
        <v>Mid</v>
      </c>
      <c r="Q169">
        <v>7</v>
      </c>
      <c r="R169" t="str">
        <f>IF(Project_2[[#This Row],[Tenure In Years]]&gt;=10,"Long Term","Short Term")</f>
        <v>Short Term</v>
      </c>
    </row>
    <row r="170" spans="1:18" x14ac:dyDescent="0.25">
      <c r="A170" t="s">
        <v>525</v>
      </c>
      <c r="B170" t="s">
        <v>526</v>
      </c>
      <c r="C170" t="s">
        <v>91</v>
      </c>
      <c r="D170" t="s">
        <v>67</v>
      </c>
      <c r="E170" t="s">
        <v>54</v>
      </c>
      <c r="F170" t="s">
        <v>19</v>
      </c>
      <c r="G170" t="s">
        <v>29</v>
      </c>
      <c r="H170">
        <v>56</v>
      </c>
      <c r="I170" t="s">
        <v>485</v>
      </c>
      <c r="J170">
        <v>2014</v>
      </c>
      <c r="K170" s="6">
        <v>190815</v>
      </c>
      <c r="L170" s="2">
        <v>0.4</v>
      </c>
      <c r="M170" t="s">
        <v>21</v>
      </c>
      <c r="N170" t="s">
        <v>69</v>
      </c>
      <c r="P170" t="str" cm="1">
        <f t="array" ref="P170">_xlfn.IFS(K170&lt;50000,"Low",AND(K170&gt;=50000,K170&lt;100000),"Mid",K170&gt;100000,"High")</f>
        <v>High</v>
      </c>
      <c r="Q170">
        <v>10</v>
      </c>
      <c r="R170" t="str">
        <f>IF(Project_2[[#This Row],[Tenure In Years]]&gt;=10,"Long Term","Short Term")</f>
        <v>Long Term</v>
      </c>
    </row>
    <row r="171" spans="1:18" x14ac:dyDescent="0.25">
      <c r="A171" t="s">
        <v>527</v>
      </c>
      <c r="B171" t="s">
        <v>242</v>
      </c>
      <c r="C171" t="s">
        <v>16</v>
      </c>
      <c r="D171" t="s">
        <v>53</v>
      </c>
      <c r="E171" t="s">
        <v>18</v>
      </c>
      <c r="F171" t="s">
        <v>19</v>
      </c>
      <c r="G171" t="s">
        <v>38</v>
      </c>
      <c r="H171">
        <v>62</v>
      </c>
      <c r="I171" s="1">
        <v>36199</v>
      </c>
      <c r="J171">
        <v>1999</v>
      </c>
      <c r="K171" s="6">
        <v>137995</v>
      </c>
      <c r="L171" s="2">
        <v>0.14000000000000001</v>
      </c>
      <c r="M171" t="s">
        <v>21</v>
      </c>
      <c r="N171" t="s">
        <v>69</v>
      </c>
      <c r="P171" t="str" cm="1">
        <f t="array" ref="P171">_xlfn.IFS(K171&lt;50000,"Low",AND(K171&gt;=50000,K171&lt;100000),"Mid",K171&gt;100000,"High")</f>
        <v>High</v>
      </c>
      <c r="Q171">
        <v>25</v>
      </c>
      <c r="R171" t="str">
        <f>IF(Project_2[[#This Row],[Tenure In Years]]&gt;=10,"Long Term","Short Term")</f>
        <v>Long Term</v>
      </c>
    </row>
    <row r="172" spans="1:18" x14ac:dyDescent="0.25">
      <c r="A172" t="s">
        <v>528</v>
      </c>
      <c r="B172" t="s">
        <v>529</v>
      </c>
      <c r="C172" t="s">
        <v>164</v>
      </c>
      <c r="D172" t="s">
        <v>75</v>
      </c>
      <c r="E172" t="s">
        <v>27</v>
      </c>
      <c r="F172" t="s">
        <v>19</v>
      </c>
      <c r="G172" t="s">
        <v>98</v>
      </c>
      <c r="H172">
        <v>45</v>
      </c>
      <c r="I172" t="s">
        <v>530</v>
      </c>
      <c r="J172">
        <v>2007</v>
      </c>
      <c r="K172" s="6">
        <v>93840</v>
      </c>
      <c r="L172" s="2">
        <v>0</v>
      </c>
      <c r="M172" t="s">
        <v>106</v>
      </c>
      <c r="N172" t="s">
        <v>107</v>
      </c>
      <c r="P172" t="str" cm="1">
        <f t="array" ref="P172">_xlfn.IFS(K172&lt;50000,"Low",AND(K172&gt;=50000,K172&lt;100000),"Mid",K172&gt;100000,"High")</f>
        <v>Mid</v>
      </c>
      <c r="Q172">
        <v>16</v>
      </c>
      <c r="R172" t="str">
        <f>IF(Project_2[[#This Row],[Tenure In Years]]&gt;=10,"Long Term","Short Term")</f>
        <v>Long Term</v>
      </c>
    </row>
    <row r="173" spans="1:18" x14ac:dyDescent="0.25">
      <c r="A173" t="s">
        <v>531</v>
      </c>
      <c r="B173" t="s">
        <v>532</v>
      </c>
      <c r="C173" t="s">
        <v>26</v>
      </c>
      <c r="D173" t="s">
        <v>17</v>
      </c>
      <c r="E173" t="s">
        <v>18</v>
      </c>
      <c r="F173" t="s">
        <v>28</v>
      </c>
      <c r="G173" t="s">
        <v>29</v>
      </c>
      <c r="H173">
        <v>46</v>
      </c>
      <c r="I173" t="s">
        <v>533</v>
      </c>
      <c r="J173">
        <v>2021</v>
      </c>
      <c r="K173" s="6">
        <v>94790</v>
      </c>
      <c r="L173" s="2">
        <v>0</v>
      </c>
      <c r="M173" t="s">
        <v>31</v>
      </c>
      <c r="N173" t="s">
        <v>32</v>
      </c>
      <c r="P173" t="str" cm="1">
        <f t="array" ref="P173">_xlfn.IFS(K173&lt;50000,"Low",AND(K173&gt;=50000,K173&lt;100000),"Mid",K173&gt;100000,"High")</f>
        <v>Mid</v>
      </c>
      <c r="Q173">
        <v>3</v>
      </c>
      <c r="R173" t="str">
        <f>IF(Project_2[[#This Row],[Tenure In Years]]&gt;=10,"Long Term","Short Term")</f>
        <v>Short Term</v>
      </c>
    </row>
    <row r="174" spans="1:18" x14ac:dyDescent="0.25">
      <c r="A174" t="s">
        <v>534</v>
      </c>
      <c r="B174" t="s">
        <v>535</v>
      </c>
      <c r="C174" t="s">
        <v>91</v>
      </c>
      <c r="D174" t="s">
        <v>75</v>
      </c>
      <c r="E174" t="s">
        <v>18</v>
      </c>
      <c r="F174" t="s">
        <v>28</v>
      </c>
      <c r="G174" t="s">
        <v>29</v>
      </c>
      <c r="H174">
        <v>48</v>
      </c>
      <c r="I174" s="1">
        <v>41854</v>
      </c>
      <c r="J174">
        <v>2014</v>
      </c>
      <c r="K174" s="6">
        <v>197367</v>
      </c>
      <c r="L174" s="2">
        <v>0.39</v>
      </c>
      <c r="M174" t="s">
        <v>21</v>
      </c>
      <c r="N174" t="s">
        <v>69</v>
      </c>
      <c r="P174" t="str" cm="1">
        <f t="array" ref="P174">_xlfn.IFS(K174&lt;50000,"Low",AND(K174&gt;=50000,K174&lt;100000),"Mid",K174&gt;100000,"High")</f>
        <v>High</v>
      </c>
      <c r="Q174">
        <v>10</v>
      </c>
      <c r="R174" t="str">
        <f>IF(Project_2[[#This Row],[Tenure In Years]]&gt;=10,"Long Term","Short Term")</f>
        <v>Long Term</v>
      </c>
    </row>
    <row r="175" spans="1:18" x14ac:dyDescent="0.25">
      <c r="A175" t="s">
        <v>536</v>
      </c>
      <c r="B175" t="s">
        <v>537</v>
      </c>
      <c r="C175" t="s">
        <v>35</v>
      </c>
      <c r="D175" t="s">
        <v>67</v>
      </c>
      <c r="E175" t="s">
        <v>27</v>
      </c>
      <c r="F175" t="s">
        <v>19</v>
      </c>
      <c r="G175" t="s">
        <v>98</v>
      </c>
      <c r="H175">
        <v>27</v>
      </c>
      <c r="I175" t="s">
        <v>538</v>
      </c>
      <c r="J175">
        <v>2018</v>
      </c>
      <c r="K175" s="6">
        <v>174097</v>
      </c>
      <c r="L175" s="2">
        <v>0.21</v>
      </c>
      <c r="M175" t="s">
        <v>21</v>
      </c>
      <c r="N175" t="s">
        <v>49</v>
      </c>
      <c r="P175" t="str" cm="1">
        <f t="array" ref="P175">_xlfn.IFS(K175&lt;50000,"Low",AND(K175&gt;=50000,K175&lt;100000),"Mid",K175&gt;100000,"High")</f>
        <v>High</v>
      </c>
      <c r="Q175">
        <v>6</v>
      </c>
      <c r="R175" t="str">
        <f>IF(Project_2[[#This Row],[Tenure In Years]]&gt;=10,"Long Term","Short Term")</f>
        <v>Short Term</v>
      </c>
    </row>
    <row r="176" spans="1:18" x14ac:dyDescent="0.25">
      <c r="A176" t="s">
        <v>539</v>
      </c>
      <c r="B176" t="s">
        <v>540</v>
      </c>
      <c r="C176" t="s">
        <v>58</v>
      </c>
      <c r="D176" t="s">
        <v>17</v>
      </c>
      <c r="E176" t="s">
        <v>37</v>
      </c>
      <c r="F176" t="s">
        <v>28</v>
      </c>
      <c r="G176" t="s">
        <v>98</v>
      </c>
      <c r="H176">
        <v>53</v>
      </c>
      <c r="I176" t="s">
        <v>541</v>
      </c>
      <c r="J176">
        <v>2006</v>
      </c>
      <c r="K176" s="6">
        <v>120128</v>
      </c>
      <c r="L176" s="2">
        <v>0.1</v>
      </c>
      <c r="M176" t="s">
        <v>21</v>
      </c>
      <c r="N176" t="s">
        <v>69</v>
      </c>
      <c r="P176" t="str" cm="1">
        <f t="array" ref="P176">_xlfn.IFS(K176&lt;50000,"Low",AND(K176&gt;=50000,K176&lt;100000),"Mid",K176&gt;100000,"High")</f>
        <v>High</v>
      </c>
      <c r="Q176">
        <v>18</v>
      </c>
      <c r="R176" t="str">
        <f>IF(Project_2[[#This Row],[Tenure In Years]]&gt;=10,"Long Term","Short Term")</f>
        <v>Long Term</v>
      </c>
    </row>
    <row r="177" spans="1:18" x14ac:dyDescent="0.25">
      <c r="A177" t="s">
        <v>542</v>
      </c>
      <c r="B177" t="s">
        <v>543</v>
      </c>
      <c r="C177" t="s">
        <v>58</v>
      </c>
      <c r="D177" t="s">
        <v>92</v>
      </c>
      <c r="E177" t="s">
        <v>27</v>
      </c>
      <c r="F177" t="s">
        <v>19</v>
      </c>
      <c r="G177" t="s">
        <v>38</v>
      </c>
      <c r="H177">
        <v>59</v>
      </c>
      <c r="I177" t="s">
        <v>544</v>
      </c>
      <c r="J177">
        <v>2007</v>
      </c>
      <c r="K177" s="6">
        <v>129708</v>
      </c>
      <c r="L177" s="2">
        <v>0.05</v>
      </c>
      <c r="M177" t="s">
        <v>21</v>
      </c>
      <c r="N177" t="s">
        <v>63</v>
      </c>
      <c r="P177" t="str" cm="1">
        <f t="array" ref="P177">_xlfn.IFS(K177&lt;50000,"Low",AND(K177&gt;=50000,K177&lt;100000),"Mid",K177&gt;100000,"High")</f>
        <v>High</v>
      </c>
      <c r="Q177">
        <v>17</v>
      </c>
      <c r="R177" t="str">
        <f>IF(Project_2[[#This Row],[Tenure In Years]]&gt;=10,"Long Term","Short Term")</f>
        <v>Long Term</v>
      </c>
    </row>
    <row r="178" spans="1:18" x14ac:dyDescent="0.25">
      <c r="A178" t="s">
        <v>545</v>
      </c>
      <c r="B178" t="s">
        <v>546</v>
      </c>
      <c r="C178" t="s">
        <v>58</v>
      </c>
      <c r="D178" t="s">
        <v>92</v>
      </c>
      <c r="E178" t="s">
        <v>18</v>
      </c>
      <c r="F178" t="s">
        <v>28</v>
      </c>
      <c r="G178" t="s">
        <v>29</v>
      </c>
      <c r="H178">
        <v>55</v>
      </c>
      <c r="I178" t="s">
        <v>547</v>
      </c>
      <c r="J178">
        <v>1994</v>
      </c>
      <c r="K178" s="6">
        <v>102270</v>
      </c>
      <c r="L178" s="2">
        <v>0.1</v>
      </c>
      <c r="M178" t="s">
        <v>21</v>
      </c>
      <c r="N178" t="s">
        <v>40</v>
      </c>
      <c r="P178" t="str" cm="1">
        <f t="array" ref="P178">_xlfn.IFS(K178&lt;50000,"Low",AND(K178&gt;=50000,K178&lt;100000),"Mid",K178&gt;100000,"High")</f>
        <v>High</v>
      </c>
      <c r="Q178">
        <v>30</v>
      </c>
      <c r="R178" t="str">
        <f>IF(Project_2[[#This Row],[Tenure In Years]]&gt;=10,"Long Term","Short Term")</f>
        <v>Long Term</v>
      </c>
    </row>
    <row r="179" spans="1:18" x14ac:dyDescent="0.25">
      <c r="A179" t="s">
        <v>548</v>
      </c>
      <c r="B179" t="s">
        <v>549</v>
      </c>
      <c r="C179" t="s">
        <v>91</v>
      </c>
      <c r="D179" t="s">
        <v>36</v>
      </c>
      <c r="E179" t="s">
        <v>37</v>
      </c>
      <c r="F179" t="s">
        <v>19</v>
      </c>
      <c r="G179" t="s">
        <v>29</v>
      </c>
      <c r="H179">
        <v>43</v>
      </c>
      <c r="I179" t="s">
        <v>550</v>
      </c>
      <c r="J179">
        <v>2005</v>
      </c>
      <c r="K179" s="6">
        <v>249686</v>
      </c>
      <c r="L179" s="2">
        <v>0.31</v>
      </c>
      <c r="M179" t="s">
        <v>31</v>
      </c>
      <c r="N179" t="s">
        <v>32</v>
      </c>
      <c r="P179" t="str" cm="1">
        <f t="array" ref="P179">_xlfn.IFS(K179&lt;50000,"Low",AND(K179&gt;=50000,K179&lt;100000),"Mid",K179&gt;100000,"High")</f>
        <v>High</v>
      </c>
      <c r="Q179">
        <v>19</v>
      </c>
      <c r="R179" t="str">
        <f>IF(Project_2[[#This Row],[Tenure In Years]]&gt;=10,"Long Term","Short Term")</f>
        <v>Long Term</v>
      </c>
    </row>
    <row r="180" spans="1:18" x14ac:dyDescent="0.25">
      <c r="A180" t="s">
        <v>551</v>
      </c>
      <c r="B180" t="s">
        <v>552</v>
      </c>
      <c r="C180" t="s">
        <v>61</v>
      </c>
      <c r="D180" t="s">
        <v>36</v>
      </c>
      <c r="E180" t="s">
        <v>27</v>
      </c>
      <c r="F180" t="s">
        <v>19</v>
      </c>
      <c r="G180" t="s">
        <v>29</v>
      </c>
      <c r="H180">
        <v>55</v>
      </c>
      <c r="I180" t="s">
        <v>553</v>
      </c>
      <c r="J180">
        <v>2002</v>
      </c>
      <c r="K180" s="6">
        <v>50475</v>
      </c>
      <c r="L180" s="2">
        <v>0</v>
      </c>
      <c r="M180" t="s">
        <v>21</v>
      </c>
      <c r="N180" t="s">
        <v>101</v>
      </c>
      <c r="P180" t="str" cm="1">
        <f t="array" ref="P180">_xlfn.IFS(K180&lt;50000,"Low",AND(K180&gt;=50000,K180&lt;100000),"Mid",K180&gt;100000,"High")</f>
        <v>Mid</v>
      </c>
      <c r="Q180">
        <v>22</v>
      </c>
      <c r="R180" t="str">
        <f>IF(Project_2[[#This Row],[Tenure In Years]]&gt;=10,"Long Term","Short Term")</f>
        <v>Long Term</v>
      </c>
    </row>
    <row r="181" spans="1:18" x14ac:dyDescent="0.25">
      <c r="A181" t="s">
        <v>554</v>
      </c>
      <c r="B181" t="s">
        <v>555</v>
      </c>
      <c r="C181" t="s">
        <v>58</v>
      </c>
      <c r="D181" t="s">
        <v>92</v>
      </c>
      <c r="E181" t="s">
        <v>18</v>
      </c>
      <c r="F181" t="s">
        <v>28</v>
      </c>
      <c r="G181" t="s">
        <v>38</v>
      </c>
      <c r="H181">
        <v>51</v>
      </c>
      <c r="I181" s="1">
        <v>43868</v>
      </c>
      <c r="J181">
        <v>2020</v>
      </c>
      <c r="K181" s="6">
        <v>100099</v>
      </c>
      <c r="L181" s="2">
        <v>0.08</v>
      </c>
      <c r="M181" t="s">
        <v>21</v>
      </c>
      <c r="N181" t="s">
        <v>63</v>
      </c>
      <c r="P181" t="str" cm="1">
        <f t="array" ref="P181">_xlfn.IFS(K181&lt;50000,"Low",AND(K181&gt;=50000,K181&lt;100000),"Mid",K181&gt;100000,"High")</f>
        <v>High</v>
      </c>
      <c r="Q181">
        <v>4</v>
      </c>
      <c r="R181" t="str">
        <f>IF(Project_2[[#This Row],[Tenure In Years]]&gt;=10,"Long Term","Short Term")</f>
        <v>Short Term</v>
      </c>
    </row>
    <row r="182" spans="1:18" x14ac:dyDescent="0.25">
      <c r="A182" t="s">
        <v>556</v>
      </c>
      <c r="B182" t="s">
        <v>557</v>
      </c>
      <c r="C182" t="s">
        <v>134</v>
      </c>
      <c r="D182" t="s">
        <v>17</v>
      </c>
      <c r="E182" t="s">
        <v>27</v>
      </c>
      <c r="F182" t="s">
        <v>19</v>
      </c>
      <c r="G182" t="s">
        <v>38</v>
      </c>
      <c r="H182">
        <v>54</v>
      </c>
      <c r="I182" t="s">
        <v>558</v>
      </c>
      <c r="J182">
        <v>2016</v>
      </c>
      <c r="K182" s="6">
        <v>41673</v>
      </c>
      <c r="L182" s="2">
        <v>0</v>
      </c>
      <c r="M182" t="s">
        <v>21</v>
      </c>
      <c r="N182" t="s">
        <v>63</v>
      </c>
      <c r="P182" t="str" cm="1">
        <f t="array" ref="P182">_xlfn.IFS(K182&lt;50000,"Low",AND(K182&gt;=50000,K182&lt;100000),"Mid",K182&gt;100000,"High")</f>
        <v>Low</v>
      </c>
      <c r="Q182">
        <v>7</v>
      </c>
      <c r="R182" t="str">
        <f>IF(Project_2[[#This Row],[Tenure In Years]]&gt;=10,"Long Term","Short Term")</f>
        <v>Short Term</v>
      </c>
    </row>
    <row r="183" spans="1:18" x14ac:dyDescent="0.25">
      <c r="A183" t="s">
        <v>559</v>
      </c>
      <c r="B183" t="s">
        <v>560</v>
      </c>
      <c r="C183" t="s">
        <v>47</v>
      </c>
      <c r="D183" t="s">
        <v>92</v>
      </c>
      <c r="E183" t="s">
        <v>37</v>
      </c>
      <c r="F183" t="s">
        <v>19</v>
      </c>
      <c r="G183" t="s">
        <v>29</v>
      </c>
      <c r="H183">
        <v>47</v>
      </c>
      <c r="I183" s="1">
        <v>43076</v>
      </c>
      <c r="J183">
        <v>2017</v>
      </c>
      <c r="K183" s="6">
        <v>70996</v>
      </c>
      <c r="L183" s="2">
        <v>0</v>
      </c>
      <c r="M183" t="s">
        <v>31</v>
      </c>
      <c r="N183" t="s">
        <v>153</v>
      </c>
      <c r="P183" t="str" cm="1">
        <f t="array" ref="P183">_xlfn.IFS(K183&lt;50000,"Low",AND(K183&gt;=50000,K183&lt;100000),"Mid",K183&gt;100000,"High")</f>
        <v>Mid</v>
      </c>
      <c r="Q183">
        <v>7</v>
      </c>
      <c r="R183" t="str">
        <f>IF(Project_2[[#This Row],[Tenure In Years]]&gt;=10,"Long Term","Short Term")</f>
        <v>Short Term</v>
      </c>
    </row>
    <row r="184" spans="1:18" x14ac:dyDescent="0.25">
      <c r="A184" t="s">
        <v>561</v>
      </c>
      <c r="B184" t="s">
        <v>562</v>
      </c>
      <c r="C184" t="s">
        <v>61</v>
      </c>
      <c r="D184" t="s">
        <v>92</v>
      </c>
      <c r="E184" t="s">
        <v>54</v>
      </c>
      <c r="F184" t="s">
        <v>28</v>
      </c>
      <c r="G184" t="s">
        <v>38</v>
      </c>
      <c r="H184">
        <v>55</v>
      </c>
      <c r="I184" s="1">
        <v>38180</v>
      </c>
      <c r="J184">
        <v>2004</v>
      </c>
      <c r="K184" s="6">
        <v>40752</v>
      </c>
      <c r="L184" s="2">
        <v>0</v>
      </c>
      <c r="M184" t="s">
        <v>21</v>
      </c>
      <c r="N184" t="s">
        <v>49</v>
      </c>
      <c r="P184" t="str" cm="1">
        <f t="array" ref="P184">_xlfn.IFS(K184&lt;50000,"Low",AND(K184&gt;=50000,K184&lt;100000),"Mid",K184&gt;100000,"High")</f>
        <v>Low</v>
      </c>
      <c r="Q184">
        <v>19</v>
      </c>
      <c r="R184" t="str">
        <f>IF(Project_2[[#This Row],[Tenure In Years]]&gt;=10,"Long Term","Short Term")</f>
        <v>Long Term</v>
      </c>
    </row>
    <row r="185" spans="1:18" x14ac:dyDescent="0.25">
      <c r="A185" t="s">
        <v>563</v>
      </c>
      <c r="B185" t="s">
        <v>564</v>
      </c>
      <c r="C185" t="s">
        <v>313</v>
      </c>
      <c r="D185" t="s">
        <v>17</v>
      </c>
      <c r="E185" t="s">
        <v>27</v>
      </c>
      <c r="F185" t="s">
        <v>19</v>
      </c>
      <c r="G185" t="s">
        <v>29</v>
      </c>
      <c r="H185">
        <v>50</v>
      </c>
      <c r="I185" t="s">
        <v>565</v>
      </c>
      <c r="J185">
        <v>2001</v>
      </c>
      <c r="K185" s="6">
        <v>97537</v>
      </c>
      <c r="L185" s="2">
        <v>0</v>
      </c>
      <c r="M185" t="s">
        <v>31</v>
      </c>
      <c r="N185" t="s">
        <v>153</v>
      </c>
      <c r="P185" t="str" cm="1">
        <f t="array" ref="P185">_xlfn.IFS(K185&lt;50000,"Low",AND(K185&gt;=50000,K185&lt;100000),"Mid",K185&gt;100000,"High")</f>
        <v>Mid</v>
      </c>
      <c r="Q185">
        <v>23</v>
      </c>
      <c r="R185" t="str">
        <f>IF(Project_2[[#This Row],[Tenure In Years]]&gt;=10,"Long Term","Short Term")</f>
        <v>Long Term</v>
      </c>
    </row>
    <row r="186" spans="1:18" x14ac:dyDescent="0.25">
      <c r="A186" t="s">
        <v>566</v>
      </c>
      <c r="B186" t="s">
        <v>567</v>
      </c>
      <c r="C186" t="s">
        <v>568</v>
      </c>
      <c r="D186" t="s">
        <v>17</v>
      </c>
      <c r="E186" t="s">
        <v>18</v>
      </c>
      <c r="F186" t="s">
        <v>28</v>
      </c>
      <c r="G186" t="s">
        <v>29</v>
      </c>
      <c r="H186">
        <v>31</v>
      </c>
      <c r="I186" s="1">
        <v>44174</v>
      </c>
      <c r="J186">
        <v>2020</v>
      </c>
      <c r="K186" s="6">
        <v>96567</v>
      </c>
      <c r="L186" s="2">
        <v>0</v>
      </c>
      <c r="M186" t="s">
        <v>31</v>
      </c>
      <c r="N186" t="s">
        <v>86</v>
      </c>
      <c r="P186" t="str" cm="1">
        <f t="array" ref="P186">_xlfn.IFS(K186&lt;50000,"Low",AND(K186&gt;=50000,K186&lt;100000),"Mid",K186&gt;100000,"High")</f>
        <v>Mid</v>
      </c>
      <c r="Q186">
        <v>4</v>
      </c>
      <c r="R186" t="str">
        <f>IF(Project_2[[#This Row],[Tenure In Years]]&gt;=10,"Long Term","Short Term")</f>
        <v>Short Term</v>
      </c>
    </row>
    <row r="187" spans="1:18" x14ac:dyDescent="0.25">
      <c r="A187" t="s">
        <v>114</v>
      </c>
      <c r="B187" t="s">
        <v>569</v>
      </c>
      <c r="C187" t="s">
        <v>416</v>
      </c>
      <c r="D187" t="s">
        <v>17</v>
      </c>
      <c r="E187" t="s">
        <v>37</v>
      </c>
      <c r="F187" t="s">
        <v>28</v>
      </c>
      <c r="G187" t="s">
        <v>29</v>
      </c>
      <c r="H187">
        <v>47</v>
      </c>
      <c r="I187" s="1">
        <v>36436</v>
      </c>
      <c r="J187">
        <v>1999</v>
      </c>
      <c r="K187" s="6">
        <v>49404</v>
      </c>
      <c r="L187" s="2">
        <v>0</v>
      </c>
      <c r="M187" t="s">
        <v>31</v>
      </c>
      <c r="N187" t="s">
        <v>129</v>
      </c>
      <c r="P187" t="str" cm="1">
        <f t="array" ref="P187">_xlfn.IFS(K187&lt;50000,"Low",AND(K187&gt;=50000,K187&lt;100000),"Mid",K187&gt;100000,"High")</f>
        <v>Low</v>
      </c>
      <c r="Q187">
        <v>25</v>
      </c>
      <c r="R187" t="str">
        <f>IF(Project_2[[#This Row],[Tenure In Years]]&gt;=10,"Long Term","Short Term")</f>
        <v>Long Term</v>
      </c>
    </row>
    <row r="188" spans="1:18" x14ac:dyDescent="0.25">
      <c r="A188" t="s">
        <v>570</v>
      </c>
      <c r="B188" t="s">
        <v>571</v>
      </c>
      <c r="C188" t="s">
        <v>568</v>
      </c>
      <c r="D188" t="s">
        <v>17</v>
      </c>
      <c r="E188" t="s">
        <v>18</v>
      </c>
      <c r="F188" t="s">
        <v>28</v>
      </c>
      <c r="G188" t="s">
        <v>98</v>
      </c>
      <c r="H188">
        <v>29</v>
      </c>
      <c r="I188" t="s">
        <v>572</v>
      </c>
      <c r="J188">
        <v>2019</v>
      </c>
      <c r="K188" s="6">
        <v>66819</v>
      </c>
      <c r="L188" s="2">
        <v>0</v>
      </c>
      <c r="M188" t="s">
        <v>106</v>
      </c>
      <c r="N188" t="s">
        <v>113</v>
      </c>
      <c r="P188" t="str" cm="1">
        <f t="array" ref="P188">_xlfn.IFS(K188&lt;50000,"Low",AND(K188&gt;=50000,K188&lt;100000),"Mid",K188&gt;100000,"High")</f>
        <v>Mid</v>
      </c>
      <c r="Q188">
        <v>5</v>
      </c>
      <c r="R188" t="str">
        <f>IF(Project_2[[#This Row],[Tenure In Years]]&gt;=10,"Long Term","Short Term")</f>
        <v>Short Term</v>
      </c>
    </row>
    <row r="189" spans="1:18" x14ac:dyDescent="0.25">
      <c r="A189" t="s">
        <v>573</v>
      </c>
      <c r="B189" t="s">
        <v>574</v>
      </c>
      <c r="C189" t="s">
        <v>61</v>
      </c>
      <c r="D189" t="s">
        <v>92</v>
      </c>
      <c r="E189" t="s">
        <v>37</v>
      </c>
      <c r="F189" t="s">
        <v>28</v>
      </c>
      <c r="G189" t="s">
        <v>98</v>
      </c>
      <c r="H189">
        <v>38</v>
      </c>
      <c r="I189" s="1">
        <v>42405</v>
      </c>
      <c r="J189">
        <v>2016</v>
      </c>
      <c r="K189" s="6">
        <v>50784</v>
      </c>
      <c r="L189" s="2">
        <v>0</v>
      </c>
      <c r="M189" t="s">
        <v>106</v>
      </c>
      <c r="N189" t="s">
        <v>113</v>
      </c>
      <c r="P189" t="str" cm="1">
        <f t="array" ref="P189">_xlfn.IFS(K189&lt;50000,"Low",AND(K189&gt;=50000,K189&lt;100000),"Mid",K189&gt;100000,"High")</f>
        <v>Mid</v>
      </c>
      <c r="Q189">
        <v>8</v>
      </c>
      <c r="R189" t="str">
        <f>IF(Project_2[[#This Row],[Tenure In Years]]&gt;=10,"Long Term","Short Term")</f>
        <v>Short Term</v>
      </c>
    </row>
    <row r="190" spans="1:18" x14ac:dyDescent="0.25">
      <c r="A190" t="s">
        <v>575</v>
      </c>
      <c r="B190" t="s">
        <v>576</v>
      </c>
      <c r="C190" t="s">
        <v>16</v>
      </c>
      <c r="D190" t="s">
        <v>75</v>
      </c>
      <c r="E190" t="s">
        <v>18</v>
      </c>
      <c r="F190" t="s">
        <v>28</v>
      </c>
      <c r="G190" t="s">
        <v>98</v>
      </c>
      <c r="H190">
        <v>29</v>
      </c>
      <c r="I190" s="1">
        <v>43713</v>
      </c>
      <c r="J190">
        <v>2019</v>
      </c>
      <c r="K190" s="6">
        <v>125828</v>
      </c>
      <c r="L190" s="2">
        <v>0.15</v>
      </c>
      <c r="M190" t="s">
        <v>106</v>
      </c>
      <c r="N190" t="s">
        <v>268</v>
      </c>
      <c r="P190" t="str" cm="1">
        <f t="array" ref="P190">_xlfn.IFS(K190&lt;50000,"Low",AND(K190&gt;=50000,K190&lt;100000),"Mid",K190&gt;100000,"High")</f>
        <v>High</v>
      </c>
      <c r="Q190">
        <v>5</v>
      </c>
      <c r="R190" t="str">
        <f>IF(Project_2[[#This Row],[Tenure In Years]]&gt;=10,"Long Term","Short Term")</f>
        <v>Short Term</v>
      </c>
    </row>
    <row r="191" spans="1:18" x14ac:dyDescent="0.25">
      <c r="A191" t="s">
        <v>577</v>
      </c>
      <c r="B191" t="s">
        <v>578</v>
      </c>
      <c r="C191" t="s">
        <v>164</v>
      </c>
      <c r="D191" t="s">
        <v>75</v>
      </c>
      <c r="E191" t="s">
        <v>27</v>
      </c>
      <c r="F191" t="s">
        <v>28</v>
      </c>
      <c r="G191" t="s">
        <v>38</v>
      </c>
      <c r="H191">
        <v>33</v>
      </c>
      <c r="I191" s="1">
        <v>42833</v>
      </c>
      <c r="J191">
        <v>2017</v>
      </c>
      <c r="K191" s="6">
        <v>92610</v>
      </c>
      <c r="L191" s="2">
        <v>0</v>
      </c>
      <c r="M191" t="s">
        <v>21</v>
      </c>
      <c r="N191" t="s">
        <v>101</v>
      </c>
      <c r="P191" t="str" cm="1">
        <f t="array" ref="P191">_xlfn.IFS(K191&lt;50000,"Low",AND(K191&gt;=50000,K191&lt;100000),"Mid",K191&gt;100000,"High")</f>
        <v>Mid</v>
      </c>
      <c r="Q191">
        <v>7</v>
      </c>
      <c r="R191" t="str">
        <f>IF(Project_2[[#This Row],[Tenure In Years]]&gt;=10,"Long Term","Short Term")</f>
        <v>Short Term</v>
      </c>
    </row>
    <row r="192" spans="1:18" x14ac:dyDescent="0.25">
      <c r="A192" t="s">
        <v>579</v>
      </c>
      <c r="B192" t="s">
        <v>580</v>
      </c>
      <c r="C192" t="s">
        <v>16</v>
      </c>
      <c r="D192" t="s">
        <v>53</v>
      </c>
      <c r="E192" t="s">
        <v>37</v>
      </c>
      <c r="F192" t="s">
        <v>28</v>
      </c>
      <c r="G192" t="s">
        <v>38</v>
      </c>
      <c r="H192">
        <v>50</v>
      </c>
      <c r="I192" t="s">
        <v>581</v>
      </c>
      <c r="J192">
        <v>2003</v>
      </c>
      <c r="K192" s="6">
        <v>123405</v>
      </c>
      <c r="L192" s="2">
        <v>0.13</v>
      </c>
      <c r="M192" t="s">
        <v>21</v>
      </c>
      <c r="N192" t="s">
        <v>101</v>
      </c>
      <c r="P192" t="str" cm="1">
        <f t="array" ref="P192">_xlfn.IFS(K192&lt;50000,"Low",AND(K192&gt;=50000,K192&lt;100000),"Mid",K192&gt;100000,"High")</f>
        <v>High</v>
      </c>
      <c r="Q192">
        <v>21</v>
      </c>
      <c r="R192" t="str">
        <f>IF(Project_2[[#This Row],[Tenure In Years]]&gt;=10,"Long Term","Short Term")</f>
        <v>Long Term</v>
      </c>
    </row>
    <row r="193" spans="1:18" x14ac:dyDescent="0.25">
      <c r="A193" t="s">
        <v>582</v>
      </c>
      <c r="B193" t="s">
        <v>583</v>
      </c>
      <c r="C193" t="s">
        <v>52</v>
      </c>
      <c r="D193" t="s">
        <v>53</v>
      </c>
      <c r="E193" t="s">
        <v>27</v>
      </c>
      <c r="F193" t="s">
        <v>19</v>
      </c>
      <c r="G193" t="s">
        <v>29</v>
      </c>
      <c r="H193">
        <v>46</v>
      </c>
      <c r="I193" t="s">
        <v>584</v>
      </c>
      <c r="J193">
        <v>2004</v>
      </c>
      <c r="K193" s="6">
        <v>73004</v>
      </c>
      <c r="L193" s="2">
        <v>0</v>
      </c>
      <c r="M193" t="s">
        <v>31</v>
      </c>
      <c r="N193" t="s">
        <v>129</v>
      </c>
      <c r="P193" t="str" cm="1">
        <f t="array" ref="P193">_xlfn.IFS(K193&lt;50000,"Low",AND(K193&gt;=50000,K193&lt;100000),"Mid",K193&gt;100000,"High")</f>
        <v>Mid</v>
      </c>
      <c r="Q193">
        <v>20</v>
      </c>
      <c r="R193" t="str">
        <f>IF(Project_2[[#This Row],[Tenure In Years]]&gt;=10,"Long Term","Short Term")</f>
        <v>Long Term</v>
      </c>
    </row>
    <row r="194" spans="1:18" x14ac:dyDescent="0.25">
      <c r="A194" t="s">
        <v>585</v>
      </c>
      <c r="B194" t="s">
        <v>586</v>
      </c>
      <c r="C194" t="s">
        <v>128</v>
      </c>
      <c r="D194" t="s">
        <v>79</v>
      </c>
      <c r="E194" t="s">
        <v>54</v>
      </c>
      <c r="F194" t="s">
        <v>28</v>
      </c>
      <c r="G194" t="s">
        <v>29</v>
      </c>
      <c r="H194">
        <v>57</v>
      </c>
      <c r="I194" t="s">
        <v>587</v>
      </c>
      <c r="J194">
        <v>1999</v>
      </c>
      <c r="K194" s="6">
        <v>95061</v>
      </c>
      <c r="L194" s="2">
        <v>0.1</v>
      </c>
      <c r="M194" t="s">
        <v>31</v>
      </c>
      <c r="N194" t="s">
        <v>86</v>
      </c>
      <c r="P194" t="str" cm="1">
        <f t="array" ref="P194">_xlfn.IFS(K194&lt;50000,"Low",AND(K194&gt;=50000,K194&lt;100000),"Mid",K194&gt;100000,"High")</f>
        <v>Mid</v>
      </c>
      <c r="Q194">
        <v>25</v>
      </c>
      <c r="R194" t="str">
        <f>IF(Project_2[[#This Row],[Tenure In Years]]&gt;=10,"Long Term","Short Term")</f>
        <v>Long Term</v>
      </c>
    </row>
    <row r="195" spans="1:18" x14ac:dyDescent="0.25">
      <c r="A195" t="s">
        <v>588</v>
      </c>
      <c r="B195" t="s">
        <v>589</v>
      </c>
      <c r="C195" t="s">
        <v>35</v>
      </c>
      <c r="D195" t="s">
        <v>53</v>
      </c>
      <c r="E195" t="s">
        <v>54</v>
      </c>
      <c r="F195" t="s">
        <v>19</v>
      </c>
      <c r="G195" t="s">
        <v>98</v>
      </c>
      <c r="H195">
        <v>49</v>
      </c>
      <c r="I195" s="1">
        <v>35830</v>
      </c>
      <c r="J195">
        <v>1998</v>
      </c>
      <c r="K195" s="6">
        <v>160832</v>
      </c>
      <c r="L195" s="2">
        <v>0.3</v>
      </c>
      <c r="M195" t="s">
        <v>21</v>
      </c>
      <c r="N195" t="s">
        <v>49</v>
      </c>
      <c r="P195" t="str" cm="1">
        <f t="array" ref="P195">_xlfn.IFS(K195&lt;50000,"Low",AND(K195&gt;=50000,K195&lt;100000),"Mid",K195&gt;100000,"High")</f>
        <v>High</v>
      </c>
      <c r="Q195">
        <v>26</v>
      </c>
      <c r="R195" t="str">
        <f>IF(Project_2[[#This Row],[Tenure In Years]]&gt;=10,"Long Term","Short Term")</f>
        <v>Long Term</v>
      </c>
    </row>
    <row r="196" spans="1:18" x14ac:dyDescent="0.25">
      <c r="A196" t="s">
        <v>590</v>
      </c>
      <c r="B196" t="s">
        <v>591</v>
      </c>
      <c r="C196" t="s">
        <v>592</v>
      </c>
      <c r="D196" t="s">
        <v>17</v>
      </c>
      <c r="E196" t="s">
        <v>27</v>
      </c>
      <c r="F196" t="s">
        <v>28</v>
      </c>
      <c r="G196" t="s">
        <v>20</v>
      </c>
      <c r="H196">
        <v>54</v>
      </c>
      <c r="I196" t="s">
        <v>593</v>
      </c>
      <c r="J196">
        <v>2010</v>
      </c>
      <c r="K196" s="6">
        <v>64417</v>
      </c>
      <c r="L196" s="2">
        <v>0</v>
      </c>
      <c r="M196" t="s">
        <v>21</v>
      </c>
      <c r="N196" t="s">
        <v>101</v>
      </c>
      <c r="P196" t="str" cm="1">
        <f t="array" ref="P196">_xlfn.IFS(K196&lt;50000,"Low",AND(K196&gt;=50000,K196&lt;100000),"Mid",K196&gt;100000,"High")</f>
        <v>Mid</v>
      </c>
      <c r="Q196">
        <v>13</v>
      </c>
      <c r="R196" t="str">
        <f>IF(Project_2[[#This Row],[Tenure In Years]]&gt;=10,"Long Term","Short Term")</f>
        <v>Long Term</v>
      </c>
    </row>
    <row r="197" spans="1:18" x14ac:dyDescent="0.25">
      <c r="A197" t="s">
        <v>594</v>
      </c>
      <c r="B197" t="s">
        <v>595</v>
      </c>
      <c r="C197" t="s">
        <v>58</v>
      </c>
      <c r="D197" t="s">
        <v>53</v>
      </c>
      <c r="E197" t="s">
        <v>54</v>
      </c>
      <c r="F197" t="s">
        <v>28</v>
      </c>
      <c r="G197" t="s">
        <v>29</v>
      </c>
      <c r="H197">
        <v>28</v>
      </c>
      <c r="I197" t="s">
        <v>596</v>
      </c>
      <c r="J197">
        <v>2021</v>
      </c>
      <c r="K197" s="6">
        <v>127543</v>
      </c>
      <c r="L197" s="2">
        <v>0.06</v>
      </c>
      <c r="M197" t="s">
        <v>31</v>
      </c>
      <c r="N197" t="s">
        <v>86</v>
      </c>
      <c r="P197" t="str" cm="1">
        <f t="array" ref="P197">_xlfn.IFS(K197&lt;50000,"Low",AND(K197&gt;=50000,K197&lt;100000),"Mid",K197&gt;100000,"High")</f>
        <v>High</v>
      </c>
      <c r="Q197">
        <v>3</v>
      </c>
      <c r="R197" t="str">
        <f>IF(Project_2[[#This Row],[Tenure In Years]]&gt;=10,"Long Term","Short Term")</f>
        <v>Short Term</v>
      </c>
    </row>
    <row r="198" spans="1:18" x14ac:dyDescent="0.25">
      <c r="A198" t="s">
        <v>597</v>
      </c>
      <c r="B198" t="s">
        <v>598</v>
      </c>
      <c r="C198" t="s">
        <v>61</v>
      </c>
      <c r="D198" t="s">
        <v>92</v>
      </c>
      <c r="E198" t="s">
        <v>27</v>
      </c>
      <c r="F198" t="s">
        <v>28</v>
      </c>
      <c r="G198" t="s">
        <v>98</v>
      </c>
      <c r="H198">
        <v>30</v>
      </c>
      <c r="I198" t="s">
        <v>599</v>
      </c>
      <c r="J198">
        <v>2018</v>
      </c>
      <c r="K198" s="6">
        <v>56154</v>
      </c>
      <c r="L198" s="2">
        <v>0</v>
      </c>
      <c r="M198" t="s">
        <v>106</v>
      </c>
      <c r="N198" t="s">
        <v>268</v>
      </c>
      <c r="P198" t="str" cm="1">
        <f t="array" ref="P198">_xlfn.IFS(K198&lt;50000,"Low",AND(K198&gt;=50000,K198&lt;100000),"Mid",K198&gt;100000,"High")</f>
        <v>Mid</v>
      </c>
      <c r="Q198">
        <v>6</v>
      </c>
      <c r="R198" t="str">
        <f>IF(Project_2[[#This Row],[Tenure In Years]]&gt;=10,"Long Term","Short Term")</f>
        <v>Short Term</v>
      </c>
    </row>
    <row r="199" spans="1:18" x14ac:dyDescent="0.25">
      <c r="A199" t="s">
        <v>600</v>
      </c>
      <c r="B199" t="s">
        <v>601</v>
      </c>
      <c r="C199" t="s">
        <v>91</v>
      </c>
      <c r="D199" t="s">
        <v>53</v>
      </c>
      <c r="E199" t="s">
        <v>27</v>
      </c>
      <c r="F199" t="s">
        <v>19</v>
      </c>
      <c r="G199" t="s">
        <v>29</v>
      </c>
      <c r="H199">
        <v>36</v>
      </c>
      <c r="I199" t="s">
        <v>602</v>
      </c>
      <c r="J199">
        <v>2014</v>
      </c>
      <c r="K199" s="6">
        <v>218530</v>
      </c>
      <c r="L199" s="2">
        <v>0.3</v>
      </c>
      <c r="M199" t="s">
        <v>31</v>
      </c>
      <c r="N199" t="s">
        <v>86</v>
      </c>
      <c r="P199" t="str" cm="1">
        <f t="array" ref="P199">_xlfn.IFS(K199&lt;50000,"Low",AND(K199&gt;=50000,K199&lt;100000),"Mid",K199&gt;100000,"High")</f>
        <v>High</v>
      </c>
      <c r="Q199">
        <v>10</v>
      </c>
      <c r="R199" t="str">
        <f>IF(Project_2[[#This Row],[Tenure In Years]]&gt;=10,"Long Term","Short Term")</f>
        <v>Long Term</v>
      </c>
    </row>
    <row r="200" spans="1:18" x14ac:dyDescent="0.25">
      <c r="A200" t="s">
        <v>603</v>
      </c>
      <c r="B200" t="s">
        <v>604</v>
      </c>
      <c r="C200" t="s">
        <v>592</v>
      </c>
      <c r="D200" t="s">
        <v>17</v>
      </c>
      <c r="E200" t="s">
        <v>27</v>
      </c>
      <c r="F200" t="s">
        <v>19</v>
      </c>
      <c r="G200" t="s">
        <v>98</v>
      </c>
      <c r="H200">
        <v>36</v>
      </c>
      <c r="I200" t="s">
        <v>605</v>
      </c>
      <c r="J200">
        <v>2019</v>
      </c>
      <c r="K200" s="6">
        <v>91954</v>
      </c>
      <c r="L200" s="2">
        <v>0</v>
      </c>
      <c r="M200" t="s">
        <v>21</v>
      </c>
      <c r="N200" t="s">
        <v>101</v>
      </c>
      <c r="P200" t="str" cm="1">
        <f t="array" ref="P200">_xlfn.IFS(K200&lt;50000,"Low",AND(K200&gt;=50000,K200&lt;100000),"Mid",K200&gt;100000,"High")</f>
        <v>Mid</v>
      </c>
      <c r="Q200">
        <v>4</v>
      </c>
      <c r="R200" t="str">
        <f>IF(Project_2[[#This Row],[Tenure In Years]]&gt;=10,"Long Term","Short Term")</f>
        <v>Short Term</v>
      </c>
    </row>
    <row r="201" spans="1:18" x14ac:dyDescent="0.25">
      <c r="A201" t="s">
        <v>606</v>
      </c>
      <c r="B201" t="s">
        <v>607</v>
      </c>
      <c r="C201" t="s">
        <v>91</v>
      </c>
      <c r="D201" t="s">
        <v>92</v>
      </c>
      <c r="E201" t="s">
        <v>54</v>
      </c>
      <c r="F201" t="s">
        <v>19</v>
      </c>
      <c r="G201" t="s">
        <v>20</v>
      </c>
      <c r="H201">
        <v>30</v>
      </c>
      <c r="I201" t="s">
        <v>608</v>
      </c>
      <c r="J201">
        <v>2016</v>
      </c>
      <c r="K201" s="6">
        <v>221217</v>
      </c>
      <c r="L201" s="2">
        <v>0.32</v>
      </c>
      <c r="M201" t="s">
        <v>21</v>
      </c>
      <c r="N201" t="s">
        <v>101</v>
      </c>
      <c r="O201" t="s">
        <v>609</v>
      </c>
      <c r="P201" t="str" cm="1">
        <f t="array" ref="P201">_xlfn.IFS(K201&lt;50000,"Low",AND(K201&gt;=50000,K201&lt;100000),"Mid",K201&gt;100000,"High")</f>
        <v>High</v>
      </c>
      <c r="Q201">
        <v>1</v>
      </c>
      <c r="R201" t="str">
        <f>IF(Project_2[[#This Row],[Tenure In Years]]&gt;=10,"Long Term","Short Term")</f>
        <v>Short Term</v>
      </c>
    </row>
    <row r="202" spans="1:18" x14ac:dyDescent="0.25">
      <c r="A202" t="s">
        <v>610</v>
      </c>
      <c r="B202" t="s">
        <v>611</v>
      </c>
      <c r="C202" t="s">
        <v>378</v>
      </c>
      <c r="D202" t="s">
        <v>17</v>
      </c>
      <c r="E202" t="s">
        <v>27</v>
      </c>
      <c r="F202" t="s">
        <v>28</v>
      </c>
      <c r="G202" t="s">
        <v>98</v>
      </c>
      <c r="H202">
        <v>29</v>
      </c>
      <c r="I202" s="1">
        <v>43044</v>
      </c>
      <c r="J202">
        <v>2017</v>
      </c>
      <c r="K202" s="6">
        <v>87536</v>
      </c>
      <c r="L202" s="2">
        <v>0</v>
      </c>
      <c r="M202" t="s">
        <v>21</v>
      </c>
      <c r="N202" t="s">
        <v>22</v>
      </c>
      <c r="P202" t="str" cm="1">
        <f t="array" ref="P202">_xlfn.IFS(K202&lt;50000,"Low",AND(K202&gt;=50000,K202&lt;100000),"Mid",K202&gt;100000,"High")</f>
        <v>Mid</v>
      </c>
      <c r="Q202">
        <v>7</v>
      </c>
      <c r="R202" t="str">
        <f>IF(Project_2[[#This Row],[Tenure In Years]]&gt;=10,"Long Term","Short Term")</f>
        <v>Short Term</v>
      </c>
    </row>
    <row r="203" spans="1:18" x14ac:dyDescent="0.25">
      <c r="A203" t="s">
        <v>612</v>
      </c>
      <c r="B203" t="s">
        <v>613</v>
      </c>
      <c r="C203" t="s">
        <v>61</v>
      </c>
      <c r="D203" t="s">
        <v>53</v>
      </c>
      <c r="E203" t="s">
        <v>54</v>
      </c>
      <c r="F203" t="s">
        <v>19</v>
      </c>
      <c r="G203" t="s">
        <v>98</v>
      </c>
      <c r="H203">
        <v>47</v>
      </c>
      <c r="I203" s="1">
        <v>42253</v>
      </c>
      <c r="J203">
        <v>2015</v>
      </c>
      <c r="K203" s="6">
        <v>41429</v>
      </c>
      <c r="L203" s="2">
        <v>0</v>
      </c>
      <c r="M203" t="s">
        <v>21</v>
      </c>
      <c r="N203" t="s">
        <v>22</v>
      </c>
      <c r="P203" t="str" cm="1">
        <f t="array" ref="P203">_xlfn.IFS(K203&lt;50000,"Low",AND(K203&gt;=50000,K203&lt;100000),"Mid",K203&gt;100000,"High")</f>
        <v>Low</v>
      </c>
      <c r="Q203">
        <v>9</v>
      </c>
      <c r="R203" t="str">
        <f>IF(Project_2[[#This Row],[Tenure In Years]]&gt;=10,"Long Term","Short Term")</f>
        <v>Short Term</v>
      </c>
    </row>
    <row r="204" spans="1:18" x14ac:dyDescent="0.25">
      <c r="A204" t="s">
        <v>614</v>
      </c>
      <c r="B204" t="s">
        <v>615</v>
      </c>
      <c r="C204" t="s">
        <v>91</v>
      </c>
      <c r="D204" t="s">
        <v>79</v>
      </c>
      <c r="E204" t="s">
        <v>27</v>
      </c>
      <c r="F204" t="s">
        <v>28</v>
      </c>
      <c r="G204" t="s">
        <v>29</v>
      </c>
      <c r="H204">
        <v>35</v>
      </c>
      <c r="I204" s="1">
        <v>40826</v>
      </c>
      <c r="J204">
        <v>2011</v>
      </c>
      <c r="K204" s="6">
        <v>245482</v>
      </c>
      <c r="L204" s="2">
        <v>0.39</v>
      </c>
      <c r="M204" t="s">
        <v>21</v>
      </c>
      <c r="N204" t="s">
        <v>22</v>
      </c>
      <c r="P204" t="str" cm="1">
        <f t="array" ref="P204">_xlfn.IFS(K204&lt;50000,"Low",AND(K204&gt;=50000,K204&lt;100000),"Mid",K204&gt;100000,"High")</f>
        <v>High</v>
      </c>
      <c r="Q204">
        <v>13</v>
      </c>
      <c r="R204" t="str">
        <f>IF(Project_2[[#This Row],[Tenure In Years]]&gt;=10,"Long Term","Short Term")</f>
        <v>Long Term</v>
      </c>
    </row>
    <row r="205" spans="1:18" x14ac:dyDescent="0.25">
      <c r="A205" t="s">
        <v>616</v>
      </c>
      <c r="B205" t="s">
        <v>617</v>
      </c>
      <c r="C205" t="s">
        <v>349</v>
      </c>
      <c r="D205" t="s">
        <v>79</v>
      </c>
      <c r="E205" t="s">
        <v>27</v>
      </c>
      <c r="F205" t="s">
        <v>19</v>
      </c>
      <c r="G205" t="s">
        <v>38</v>
      </c>
      <c r="H205">
        <v>25</v>
      </c>
      <c r="I205" t="s">
        <v>618</v>
      </c>
      <c r="J205">
        <v>2020</v>
      </c>
      <c r="K205" s="6">
        <v>71359</v>
      </c>
      <c r="L205" s="2">
        <v>0</v>
      </c>
      <c r="M205" t="s">
        <v>21</v>
      </c>
      <c r="N205" t="s">
        <v>49</v>
      </c>
      <c r="P205" t="str" cm="1">
        <f t="array" ref="P205">_xlfn.IFS(K205&lt;50000,"Low",AND(K205&gt;=50000,K205&lt;100000),"Mid",K205&gt;100000,"High")</f>
        <v>Mid</v>
      </c>
      <c r="Q205">
        <v>4</v>
      </c>
      <c r="R205" t="str">
        <f>IF(Project_2[[#This Row],[Tenure In Years]]&gt;=10,"Long Term","Short Term")</f>
        <v>Short Term</v>
      </c>
    </row>
    <row r="206" spans="1:18" x14ac:dyDescent="0.25">
      <c r="A206" t="s">
        <v>619</v>
      </c>
      <c r="B206" t="s">
        <v>620</v>
      </c>
      <c r="C206" t="s">
        <v>35</v>
      </c>
      <c r="D206" t="s">
        <v>79</v>
      </c>
      <c r="E206" t="s">
        <v>37</v>
      </c>
      <c r="F206" t="s">
        <v>28</v>
      </c>
      <c r="G206" t="s">
        <v>29</v>
      </c>
      <c r="H206">
        <v>45</v>
      </c>
      <c r="I206" t="s">
        <v>621</v>
      </c>
      <c r="J206">
        <v>2014</v>
      </c>
      <c r="K206" s="6">
        <v>183161</v>
      </c>
      <c r="L206" s="2">
        <v>0.22</v>
      </c>
      <c r="M206" t="s">
        <v>21</v>
      </c>
      <c r="N206" t="s">
        <v>63</v>
      </c>
      <c r="P206" t="str" cm="1">
        <f t="array" ref="P206">_xlfn.IFS(K206&lt;50000,"Low",AND(K206&gt;=50000,K206&lt;100000),"Mid",K206&gt;100000,"High")</f>
        <v>High</v>
      </c>
      <c r="Q206">
        <v>10</v>
      </c>
      <c r="R206" t="str">
        <f>IF(Project_2[[#This Row],[Tenure In Years]]&gt;=10,"Long Term","Short Term")</f>
        <v>Long Term</v>
      </c>
    </row>
    <row r="207" spans="1:18" x14ac:dyDescent="0.25">
      <c r="A207" t="s">
        <v>622</v>
      </c>
      <c r="B207" t="s">
        <v>623</v>
      </c>
      <c r="C207" t="s">
        <v>624</v>
      </c>
      <c r="D207" t="s">
        <v>17</v>
      </c>
      <c r="E207" t="s">
        <v>54</v>
      </c>
      <c r="F207" t="s">
        <v>28</v>
      </c>
      <c r="G207" t="s">
        <v>38</v>
      </c>
      <c r="H207">
        <v>58</v>
      </c>
      <c r="I207" t="s">
        <v>625</v>
      </c>
      <c r="J207">
        <v>1993</v>
      </c>
      <c r="K207" s="6">
        <v>69260</v>
      </c>
      <c r="L207" s="2">
        <v>0</v>
      </c>
      <c r="M207" t="s">
        <v>21</v>
      </c>
      <c r="N207" t="s">
        <v>49</v>
      </c>
      <c r="P207" t="str" cm="1">
        <f t="array" ref="P207">_xlfn.IFS(K207&lt;50000,"Low",AND(K207&gt;=50000,K207&lt;100000),"Mid",K207&gt;100000,"High")</f>
        <v>Mid</v>
      </c>
      <c r="Q207">
        <v>31</v>
      </c>
      <c r="R207" t="str">
        <f>IF(Project_2[[#This Row],[Tenure In Years]]&gt;=10,"Long Term","Short Term")</f>
        <v>Long Term</v>
      </c>
    </row>
    <row r="208" spans="1:18" x14ac:dyDescent="0.25">
      <c r="A208" t="s">
        <v>626</v>
      </c>
      <c r="B208" t="s">
        <v>627</v>
      </c>
      <c r="C208" t="s">
        <v>216</v>
      </c>
      <c r="D208" t="s">
        <v>79</v>
      </c>
      <c r="E208" t="s">
        <v>37</v>
      </c>
      <c r="F208" t="s">
        <v>28</v>
      </c>
      <c r="G208" t="s">
        <v>38</v>
      </c>
      <c r="H208">
        <v>51</v>
      </c>
      <c r="I208" s="1">
        <v>36413</v>
      </c>
      <c r="J208">
        <v>1999</v>
      </c>
      <c r="K208" s="6">
        <v>95639</v>
      </c>
      <c r="L208" s="2">
        <v>0</v>
      </c>
      <c r="M208" t="s">
        <v>21</v>
      </c>
      <c r="N208" t="s">
        <v>69</v>
      </c>
      <c r="P208" t="str" cm="1">
        <f t="array" ref="P208">_xlfn.IFS(K208&lt;50000,"Low",AND(K208&gt;=50000,K208&lt;100000),"Mid",K208&gt;100000,"High")</f>
        <v>Mid</v>
      </c>
      <c r="Q208">
        <v>25</v>
      </c>
      <c r="R208" t="str">
        <f>IF(Project_2[[#This Row],[Tenure In Years]]&gt;=10,"Long Term","Short Term")</f>
        <v>Long Term</v>
      </c>
    </row>
    <row r="209" spans="1:18" x14ac:dyDescent="0.25">
      <c r="A209" t="s">
        <v>628</v>
      </c>
      <c r="B209" t="s">
        <v>629</v>
      </c>
      <c r="C209" t="s">
        <v>58</v>
      </c>
      <c r="D209" t="s">
        <v>75</v>
      </c>
      <c r="E209" t="s">
        <v>18</v>
      </c>
      <c r="F209" t="s">
        <v>28</v>
      </c>
      <c r="G209" t="s">
        <v>29</v>
      </c>
      <c r="H209">
        <v>48</v>
      </c>
      <c r="I209" t="s">
        <v>630</v>
      </c>
      <c r="J209">
        <v>2004</v>
      </c>
      <c r="K209" s="6">
        <v>120660</v>
      </c>
      <c r="L209" s="2">
        <v>7.0000000000000007E-2</v>
      </c>
      <c r="M209" t="s">
        <v>31</v>
      </c>
      <c r="N209" t="s">
        <v>153</v>
      </c>
      <c r="P209" t="str" cm="1">
        <f t="array" ref="P209">_xlfn.IFS(K209&lt;50000,"Low",AND(K209&gt;=50000,K209&lt;100000),"Mid",K209&gt;100000,"High")</f>
        <v>High</v>
      </c>
      <c r="Q209">
        <v>20</v>
      </c>
      <c r="R209" t="str">
        <f>IF(Project_2[[#This Row],[Tenure In Years]]&gt;=10,"Long Term","Short Term")</f>
        <v>Long Term</v>
      </c>
    </row>
    <row r="210" spans="1:18" x14ac:dyDescent="0.25">
      <c r="A210" t="s">
        <v>631</v>
      </c>
      <c r="B210" t="s">
        <v>632</v>
      </c>
      <c r="C210" t="s">
        <v>47</v>
      </c>
      <c r="D210" t="s">
        <v>53</v>
      </c>
      <c r="E210" t="s">
        <v>54</v>
      </c>
      <c r="F210" t="s">
        <v>28</v>
      </c>
      <c r="G210" t="s">
        <v>20</v>
      </c>
      <c r="H210">
        <v>36</v>
      </c>
      <c r="I210" t="s">
        <v>633</v>
      </c>
      <c r="J210">
        <v>2021</v>
      </c>
      <c r="K210" s="6">
        <v>75119</v>
      </c>
      <c r="L210" s="2">
        <v>0</v>
      </c>
      <c r="M210" t="s">
        <v>21</v>
      </c>
      <c r="N210" t="s">
        <v>40</v>
      </c>
      <c r="P210" t="str" cm="1">
        <f t="array" ref="P210">_xlfn.IFS(K210&lt;50000,"Low",AND(K210&gt;=50000,K210&lt;100000),"Mid",K210&gt;100000,"High")</f>
        <v>Mid</v>
      </c>
      <c r="Q210">
        <v>2</v>
      </c>
      <c r="R210" t="str">
        <f>IF(Project_2[[#This Row],[Tenure In Years]]&gt;=10,"Long Term","Short Term")</f>
        <v>Short Term</v>
      </c>
    </row>
    <row r="211" spans="1:18" x14ac:dyDescent="0.25">
      <c r="A211" t="s">
        <v>634</v>
      </c>
      <c r="B211" t="s">
        <v>635</v>
      </c>
      <c r="C211" t="s">
        <v>91</v>
      </c>
      <c r="D211" t="s">
        <v>67</v>
      </c>
      <c r="E211" t="s">
        <v>18</v>
      </c>
      <c r="F211" t="s">
        <v>28</v>
      </c>
      <c r="G211" t="s">
        <v>29</v>
      </c>
      <c r="H211">
        <v>59</v>
      </c>
      <c r="I211" t="s">
        <v>636</v>
      </c>
      <c r="J211">
        <v>2011</v>
      </c>
      <c r="K211" s="6">
        <v>192213</v>
      </c>
      <c r="L211" s="2">
        <v>0.4</v>
      </c>
      <c r="M211" t="s">
        <v>21</v>
      </c>
      <c r="N211" t="s">
        <v>40</v>
      </c>
      <c r="P211" t="str" cm="1">
        <f t="array" ref="P211">_xlfn.IFS(K211&lt;50000,"Low",AND(K211&gt;=50000,K211&lt;100000),"Mid",K211&gt;100000,"High")</f>
        <v>High</v>
      </c>
      <c r="Q211">
        <v>13</v>
      </c>
      <c r="R211" t="str">
        <f>IF(Project_2[[#This Row],[Tenure In Years]]&gt;=10,"Long Term","Short Term")</f>
        <v>Long Term</v>
      </c>
    </row>
    <row r="212" spans="1:18" x14ac:dyDescent="0.25">
      <c r="A212" t="s">
        <v>637</v>
      </c>
      <c r="B212" t="s">
        <v>638</v>
      </c>
      <c r="C212" t="s">
        <v>52</v>
      </c>
      <c r="D212" t="s">
        <v>53</v>
      </c>
      <c r="E212" t="s">
        <v>37</v>
      </c>
      <c r="F212" t="s">
        <v>19</v>
      </c>
      <c r="G212" t="s">
        <v>98</v>
      </c>
      <c r="H212">
        <v>45</v>
      </c>
      <c r="I212" s="1">
        <v>41917</v>
      </c>
      <c r="J212">
        <v>2014</v>
      </c>
      <c r="K212" s="6">
        <v>65047</v>
      </c>
      <c r="L212" s="2">
        <v>0</v>
      </c>
      <c r="M212" t="s">
        <v>106</v>
      </c>
      <c r="N212" t="s">
        <v>268</v>
      </c>
      <c r="P212" t="str" cm="1">
        <f t="array" ref="P212">_xlfn.IFS(K212&lt;50000,"Low",AND(K212&gt;=50000,K212&lt;100000),"Mid",K212&gt;100000,"High")</f>
        <v>Mid</v>
      </c>
      <c r="Q212">
        <v>10</v>
      </c>
      <c r="R212" t="str">
        <f>IF(Project_2[[#This Row],[Tenure In Years]]&gt;=10,"Long Term","Short Term")</f>
        <v>Long Term</v>
      </c>
    </row>
    <row r="213" spans="1:18" x14ac:dyDescent="0.25">
      <c r="A213" t="s">
        <v>639</v>
      </c>
      <c r="B213" t="s">
        <v>640</v>
      </c>
      <c r="C213" t="s">
        <v>16</v>
      </c>
      <c r="D213" t="s">
        <v>53</v>
      </c>
      <c r="E213" t="s">
        <v>27</v>
      </c>
      <c r="F213" t="s">
        <v>28</v>
      </c>
      <c r="G213" t="s">
        <v>38</v>
      </c>
      <c r="H213">
        <v>29</v>
      </c>
      <c r="I213" t="s">
        <v>641</v>
      </c>
      <c r="J213">
        <v>2017</v>
      </c>
      <c r="K213" s="6">
        <v>151413</v>
      </c>
      <c r="L213" s="2">
        <v>0.15</v>
      </c>
      <c r="M213" t="s">
        <v>21</v>
      </c>
      <c r="N213" t="s">
        <v>22</v>
      </c>
      <c r="P213" t="str" cm="1">
        <f t="array" ref="P213">_xlfn.IFS(K213&lt;50000,"Low",AND(K213&gt;=50000,K213&lt;100000),"Mid",K213&gt;100000,"High")</f>
        <v>High</v>
      </c>
      <c r="Q213">
        <v>7</v>
      </c>
      <c r="R213" t="str">
        <f>IF(Project_2[[#This Row],[Tenure In Years]]&gt;=10,"Long Term","Short Term")</f>
        <v>Short Term</v>
      </c>
    </row>
    <row r="214" spans="1:18" x14ac:dyDescent="0.25">
      <c r="A214" t="s">
        <v>642</v>
      </c>
      <c r="B214" t="s">
        <v>643</v>
      </c>
      <c r="C214" t="s">
        <v>47</v>
      </c>
      <c r="D214" t="s">
        <v>67</v>
      </c>
      <c r="E214" t="s">
        <v>37</v>
      </c>
      <c r="F214" t="s">
        <v>28</v>
      </c>
      <c r="G214" t="s">
        <v>38</v>
      </c>
      <c r="H214">
        <v>62</v>
      </c>
      <c r="I214" t="s">
        <v>644</v>
      </c>
      <c r="J214">
        <v>2003</v>
      </c>
      <c r="K214" s="6">
        <v>76906</v>
      </c>
      <c r="L214" s="2">
        <v>0</v>
      </c>
      <c r="M214" t="s">
        <v>21</v>
      </c>
      <c r="N214" t="s">
        <v>22</v>
      </c>
      <c r="P214" t="str" cm="1">
        <f t="array" ref="P214">_xlfn.IFS(K214&lt;50000,"Low",AND(K214&gt;=50000,K214&lt;100000),"Mid",K214&gt;100000,"High")</f>
        <v>Mid</v>
      </c>
      <c r="Q214">
        <v>21</v>
      </c>
      <c r="R214" t="str">
        <f>IF(Project_2[[#This Row],[Tenure In Years]]&gt;=10,"Long Term","Short Term")</f>
        <v>Long Term</v>
      </c>
    </row>
    <row r="215" spans="1:18" x14ac:dyDescent="0.25">
      <c r="A215" t="s">
        <v>645</v>
      </c>
      <c r="B215" t="s">
        <v>646</v>
      </c>
      <c r="C215" t="s">
        <v>58</v>
      </c>
      <c r="D215" t="s">
        <v>17</v>
      </c>
      <c r="E215" t="s">
        <v>54</v>
      </c>
      <c r="F215" t="s">
        <v>28</v>
      </c>
      <c r="G215" t="s">
        <v>29</v>
      </c>
      <c r="H215">
        <v>51</v>
      </c>
      <c r="I215" t="s">
        <v>647</v>
      </c>
      <c r="J215">
        <v>1994</v>
      </c>
      <c r="K215" s="6">
        <v>122802</v>
      </c>
      <c r="L215" s="2">
        <v>0.05</v>
      </c>
      <c r="M215" t="s">
        <v>31</v>
      </c>
      <c r="N215" t="s">
        <v>86</v>
      </c>
      <c r="P215" t="str" cm="1">
        <f t="array" ref="P215">_xlfn.IFS(K215&lt;50000,"Low",AND(K215&gt;=50000,K215&lt;100000),"Mid",K215&gt;100000,"High")</f>
        <v>High</v>
      </c>
      <c r="Q215">
        <v>30</v>
      </c>
      <c r="R215" t="str">
        <f>IF(Project_2[[#This Row],[Tenure In Years]]&gt;=10,"Long Term","Short Term")</f>
        <v>Long Term</v>
      </c>
    </row>
    <row r="216" spans="1:18" x14ac:dyDescent="0.25">
      <c r="A216" t="s">
        <v>648</v>
      </c>
      <c r="B216" t="s">
        <v>649</v>
      </c>
      <c r="C216" t="s">
        <v>349</v>
      </c>
      <c r="D216" t="s">
        <v>79</v>
      </c>
      <c r="E216" t="s">
        <v>18</v>
      </c>
      <c r="F216" t="s">
        <v>28</v>
      </c>
      <c r="G216" t="s">
        <v>98</v>
      </c>
      <c r="H216">
        <v>47</v>
      </c>
      <c r="I216" t="s">
        <v>650</v>
      </c>
      <c r="J216">
        <v>1998</v>
      </c>
      <c r="K216" s="6">
        <v>99091</v>
      </c>
      <c r="L216" s="2">
        <v>0</v>
      </c>
      <c r="M216" t="s">
        <v>21</v>
      </c>
      <c r="N216" t="s">
        <v>69</v>
      </c>
      <c r="P216" t="str" cm="1">
        <f t="array" ref="P216">_xlfn.IFS(K216&lt;50000,"Low",AND(K216&gt;=50000,K216&lt;100000),"Mid",K216&gt;100000,"High")</f>
        <v>Mid</v>
      </c>
      <c r="Q216">
        <v>26</v>
      </c>
      <c r="R216" t="str">
        <f>IF(Project_2[[#This Row],[Tenure In Years]]&gt;=10,"Long Term","Short Term")</f>
        <v>Long Term</v>
      </c>
    </row>
    <row r="217" spans="1:18" x14ac:dyDescent="0.25">
      <c r="A217" t="s">
        <v>651</v>
      </c>
      <c r="B217" t="s">
        <v>652</v>
      </c>
      <c r="C217" t="s">
        <v>78</v>
      </c>
      <c r="D217" t="s">
        <v>79</v>
      </c>
      <c r="E217" t="s">
        <v>27</v>
      </c>
      <c r="F217" t="s">
        <v>28</v>
      </c>
      <c r="G217" t="s">
        <v>98</v>
      </c>
      <c r="H217">
        <v>40</v>
      </c>
      <c r="I217" t="s">
        <v>653</v>
      </c>
      <c r="J217">
        <v>2008</v>
      </c>
      <c r="K217" s="6">
        <v>113987</v>
      </c>
      <c r="L217" s="2">
        <v>0</v>
      </c>
      <c r="M217" t="s">
        <v>106</v>
      </c>
      <c r="N217" t="s">
        <v>107</v>
      </c>
      <c r="P217" t="str" cm="1">
        <f t="array" ref="P217">_xlfn.IFS(K217&lt;50000,"Low",AND(K217&gt;=50000,K217&lt;100000),"Mid",K217&gt;100000,"High")</f>
        <v>High</v>
      </c>
      <c r="Q217">
        <v>16</v>
      </c>
      <c r="R217" t="str">
        <f>IF(Project_2[[#This Row],[Tenure In Years]]&gt;=10,"Long Term","Short Term")</f>
        <v>Long Term</v>
      </c>
    </row>
    <row r="218" spans="1:18" x14ac:dyDescent="0.25">
      <c r="A218" t="s">
        <v>654</v>
      </c>
      <c r="B218" t="s">
        <v>655</v>
      </c>
      <c r="C218" t="s">
        <v>47</v>
      </c>
      <c r="D218" t="s">
        <v>36</v>
      </c>
      <c r="E218" t="s">
        <v>54</v>
      </c>
      <c r="F218" t="s">
        <v>19</v>
      </c>
      <c r="G218" t="s">
        <v>38</v>
      </c>
      <c r="H218">
        <v>28</v>
      </c>
      <c r="I218" s="1">
        <v>43930</v>
      </c>
      <c r="J218">
        <v>2020</v>
      </c>
      <c r="K218" s="6">
        <v>95045</v>
      </c>
      <c r="L218" s="2">
        <v>0</v>
      </c>
      <c r="M218" t="s">
        <v>21</v>
      </c>
      <c r="N218" t="s">
        <v>40</v>
      </c>
      <c r="P218" t="str" cm="1">
        <f t="array" ref="P218">_xlfn.IFS(K218&lt;50000,"Low",AND(K218&gt;=50000,K218&lt;100000),"Mid",K218&gt;100000,"High")</f>
        <v>Mid</v>
      </c>
      <c r="Q218">
        <v>4</v>
      </c>
      <c r="R218" t="str">
        <f>IF(Project_2[[#This Row],[Tenure In Years]]&gt;=10,"Long Term","Short Term")</f>
        <v>Short Term</v>
      </c>
    </row>
    <row r="219" spans="1:18" x14ac:dyDescent="0.25">
      <c r="A219" t="s">
        <v>656</v>
      </c>
      <c r="B219" t="s">
        <v>657</v>
      </c>
      <c r="C219" t="s">
        <v>91</v>
      </c>
      <c r="D219" t="s">
        <v>92</v>
      </c>
      <c r="E219" t="s">
        <v>37</v>
      </c>
      <c r="F219" t="s">
        <v>19</v>
      </c>
      <c r="G219" t="s">
        <v>38</v>
      </c>
      <c r="H219">
        <v>29</v>
      </c>
      <c r="I219" s="1">
        <v>42856</v>
      </c>
      <c r="J219">
        <v>2017</v>
      </c>
      <c r="K219" s="6">
        <v>190401</v>
      </c>
      <c r="L219" s="2">
        <v>0.37</v>
      </c>
      <c r="M219" t="s">
        <v>21</v>
      </c>
      <c r="N219" t="s">
        <v>101</v>
      </c>
      <c r="P219" t="str" cm="1">
        <f t="array" ref="P219">_xlfn.IFS(K219&lt;50000,"Low",AND(K219&gt;=50000,K219&lt;100000),"Mid",K219&gt;100000,"High")</f>
        <v>High</v>
      </c>
      <c r="Q219">
        <v>7</v>
      </c>
      <c r="R219" t="str">
        <f>IF(Project_2[[#This Row],[Tenure In Years]]&gt;=10,"Long Term","Short Term")</f>
        <v>Short Term</v>
      </c>
    </row>
    <row r="220" spans="1:18" x14ac:dyDescent="0.25">
      <c r="A220" t="s">
        <v>658</v>
      </c>
      <c r="B220" t="s">
        <v>659</v>
      </c>
      <c r="C220" t="s">
        <v>47</v>
      </c>
      <c r="D220" t="s">
        <v>36</v>
      </c>
      <c r="E220" t="s">
        <v>54</v>
      </c>
      <c r="F220" t="s">
        <v>28</v>
      </c>
      <c r="G220" t="s">
        <v>98</v>
      </c>
      <c r="H220">
        <v>46</v>
      </c>
      <c r="I220" t="s">
        <v>660</v>
      </c>
      <c r="J220">
        <v>2013</v>
      </c>
      <c r="K220" s="6">
        <v>86061</v>
      </c>
      <c r="L220" s="2">
        <v>0</v>
      </c>
      <c r="M220" t="s">
        <v>106</v>
      </c>
      <c r="N220" t="s">
        <v>113</v>
      </c>
      <c r="P220" t="str" cm="1">
        <f t="array" ref="P220">_xlfn.IFS(K220&lt;50000,"Low",AND(K220&gt;=50000,K220&lt;100000),"Mid",K220&gt;100000,"High")</f>
        <v>Mid</v>
      </c>
      <c r="Q220">
        <v>11</v>
      </c>
      <c r="R220" t="str">
        <f>IF(Project_2[[#This Row],[Tenure In Years]]&gt;=10,"Long Term","Short Term")</f>
        <v>Long Term</v>
      </c>
    </row>
    <row r="221" spans="1:18" x14ac:dyDescent="0.25">
      <c r="A221" t="s">
        <v>661</v>
      </c>
      <c r="B221" t="s">
        <v>662</v>
      </c>
      <c r="C221" t="s">
        <v>372</v>
      </c>
      <c r="D221" t="s">
        <v>53</v>
      </c>
      <c r="E221" t="s">
        <v>37</v>
      </c>
      <c r="F221" t="s">
        <v>28</v>
      </c>
      <c r="G221" t="s">
        <v>98</v>
      </c>
      <c r="H221">
        <v>45</v>
      </c>
      <c r="I221" s="1">
        <v>44471</v>
      </c>
      <c r="J221">
        <v>2021</v>
      </c>
      <c r="K221" s="6">
        <v>79882</v>
      </c>
      <c r="L221" s="2">
        <v>0</v>
      </c>
      <c r="M221" t="s">
        <v>21</v>
      </c>
      <c r="N221" t="s">
        <v>49</v>
      </c>
      <c r="P221" t="str" cm="1">
        <f t="array" ref="P221">_xlfn.IFS(K221&lt;50000,"Low",AND(K221&gt;=50000,K221&lt;100000),"Mid",K221&gt;100000,"High")</f>
        <v>Mid</v>
      </c>
      <c r="Q221">
        <v>3</v>
      </c>
      <c r="R221" t="str">
        <f>IF(Project_2[[#This Row],[Tenure In Years]]&gt;=10,"Long Term","Short Term")</f>
        <v>Short Term</v>
      </c>
    </row>
    <row r="222" spans="1:18" x14ac:dyDescent="0.25">
      <c r="A222" t="s">
        <v>663</v>
      </c>
      <c r="B222" t="s">
        <v>664</v>
      </c>
      <c r="C222" t="s">
        <v>91</v>
      </c>
      <c r="D222" t="s">
        <v>79</v>
      </c>
      <c r="E222" t="s">
        <v>27</v>
      </c>
      <c r="F222" t="s">
        <v>19</v>
      </c>
      <c r="G222" t="s">
        <v>38</v>
      </c>
      <c r="H222">
        <v>30</v>
      </c>
      <c r="I222" s="1">
        <v>43254</v>
      </c>
      <c r="J222">
        <v>2018</v>
      </c>
      <c r="K222" s="6">
        <v>255431</v>
      </c>
      <c r="L222" s="2">
        <v>0.36</v>
      </c>
      <c r="M222" t="s">
        <v>21</v>
      </c>
      <c r="N222" t="s">
        <v>101</v>
      </c>
      <c r="P222" t="str" cm="1">
        <f t="array" ref="P222">_xlfn.IFS(K222&lt;50000,"Low",AND(K222&gt;=50000,K222&lt;100000),"Mid",K222&gt;100000,"High")</f>
        <v>High</v>
      </c>
      <c r="Q222">
        <v>6</v>
      </c>
      <c r="R222" t="str">
        <f>IF(Project_2[[#This Row],[Tenure In Years]]&gt;=10,"Long Term","Short Term")</f>
        <v>Short Term</v>
      </c>
    </row>
    <row r="223" spans="1:18" x14ac:dyDescent="0.25">
      <c r="A223" t="s">
        <v>665</v>
      </c>
      <c r="B223" t="s">
        <v>666</v>
      </c>
      <c r="C223" t="s">
        <v>592</v>
      </c>
      <c r="D223" t="s">
        <v>17</v>
      </c>
      <c r="E223" t="s">
        <v>27</v>
      </c>
      <c r="F223" t="s">
        <v>19</v>
      </c>
      <c r="G223" t="s">
        <v>29</v>
      </c>
      <c r="H223">
        <v>48</v>
      </c>
      <c r="I223" t="s">
        <v>667</v>
      </c>
      <c r="J223">
        <v>2003</v>
      </c>
      <c r="K223" s="6">
        <v>82017</v>
      </c>
      <c r="L223" s="2">
        <v>0</v>
      </c>
      <c r="M223" t="s">
        <v>31</v>
      </c>
      <c r="N223" t="s">
        <v>129</v>
      </c>
      <c r="P223" t="str" cm="1">
        <f t="array" ref="P223">_xlfn.IFS(K223&lt;50000,"Low",AND(K223&gt;=50000,K223&lt;100000),"Mid",K223&gt;100000,"High")</f>
        <v>Mid</v>
      </c>
      <c r="Q223">
        <v>21</v>
      </c>
      <c r="R223" t="str">
        <f>IF(Project_2[[#This Row],[Tenure In Years]]&gt;=10,"Long Term","Short Term")</f>
        <v>Long Term</v>
      </c>
    </row>
    <row r="224" spans="1:18" x14ac:dyDescent="0.25">
      <c r="A224" t="s">
        <v>668</v>
      </c>
      <c r="B224" t="s">
        <v>669</v>
      </c>
      <c r="C224" t="s">
        <v>61</v>
      </c>
      <c r="D224" t="s">
        <v>36</v>
      </c>
      <c r="E224" t="s">
        <v>27</v>
      </c>
      <c r="F224" t="s">
        <v>19</v>
      </c>
      <c r="G224" t="s">
        <v>38</v>
      </c>
      <c r="H224">
        <v>51</v>
      </c>
      <c r="I224" t="s">
        <v>670</v>
      </c>
      <c r="J224">
        <v>2017</v>
      </c>
      <c r="K224" s="6">
        <v>53799</v>
      </c>
      <c r="L224" s="2">
        <v>0</v>
      </c>
      <c r="M224" t="s">
        <v>21</v>
      </c>
      <c r="N224" t="s">
        <v>101</v>
      </c>
      <c r="P224" t="str" cm="1">
        <f t="array" ref="P224">_xlfn.IFS(K224&lt;50000,"Low",AND(K224&gt;=50000,K224&lt;100000),"Mid",K224&gt;100000,"High")</f>
        <v>Mid</v>
      </c>
      <c r="Q224">
        <v>7</v>
      </c>
      <c r="R224" t="str">
        <f>IF(Project_2[[#This Row],[Tenure In Years]]&gt;=10,"Long Term","Short Term")</f>
        <v>Short Term</v>
      </c>
    </row>
    <row r="225" spans="1:18" x14ac:dyDescent="0.25">
      <c r="A225" t="s">
        <v>671</v>
      </c>
      <c r="B225" t="s">
        <v>672</v>
      </c>
      <c r="C225" t="s">
        <v>47</v>
      </c>
      <c r="D225" t="s">
        <v>53</v>
      </c>
      <c r="E225" t="s">
        <v>54</v>
      </c>
      <c r="F225" t="s">
        <v>19</v>
      </c>
      <c r="G225" t="s">
        <v>38</v>
      </c>
      <c r="H225">
        <v>28</v>
      </c>
      <c r="I225" s="1">
        <v>44262</v>
      </c>
      <c r="J225">
        <v>2021</v>
      </c>
      <c r="K225" s="6">
        <v>82739</v>
      </c>
      <c r="L225" s="2">
        <v>0</v>
      </c>
      <c r="M225" t="s">
        <v>21</v>
      </c>
      <c r="N225" t="s">
        <v>49</v>
      </c>
      <c r="P225" t="str" cm="1">
        <f t="array" ref="P225">_xlfn.IFS(K225&lt;50000,"Low",AND(K225&gt;=50000,K225&lt;100000),"Mid",K225&gt;100000,"High")</f>
        <v>Mid</v>
      </c>
      <c r="Q225">
        <v>3</v>
      </c>
      <c r="R225" t="str">
        <f>IF(Project_2[[#This Row],[Tenure In Years]]&gt;=10,"Long Term","Short Term")</f>
        <v>Short Term</v>
      </c>
    </row>
    <row r="226" spans="1:18" x14ac:dyDescent="0.25">
      <c r="A226" t="s">
        <v>673</v>
      </c>
      <c r="B226" t="s">
        <v>674</v>
      </c>
      <c r="C226" t="s">
        <v>252</v>
      </c>
      <c r="D226" t="s">
        <v>17</v>
      </c>
      <c r="E226" t="s">
        <v>27</v>
      </c>
      <c r="F226" t="s">
        <v>19</v>
      </c>
      <c r="G226" t="s">
        <v>38</v>
      </c>
      <c r="H226">
        <v>36</v>
      </c>
      <c r="I226" t="s">
        <v>675</v>
      </c>
      <c r="J226">
        <v>2014</v>
      </c>
      <c r="K226" s="6">
        <v>99080</v>
      </c>
      <c r="L226" s="2">
        <v>0</v>
      </c>
      <c r="M226" t="s">
        <v>21</v>
      </c>
      <c r="N226" t="s">
        <v>40</v>
      </c>
      <c r="P226" t="str" cm="1">
        <f t="array" ref="P226">_xlfn.IFS(K226&lt;50000,"Low",AND(K226&gt;=50000,K226&lt;100000),"Mid",K226&gt;100000,"High")</f>
        <v>Mid</v>
      </c>
      <c r="Q226">
        <v>10</v>
      </c>
      <c r="R226" t="str">
        <f>IF(Project_2[[#This Row],[Tenure In Years]]&gt;=10,"Long Term","Short Term")</f>
        <v>Long Term</v>
      </c>
    </row>
    <row r="227" spans="1:18" x14ac:dyDescent="0.25">
      <c r="A227" t="s">
        <v>676</v>
      </c>
      <c r="B227" t="s">
        <v>677</v>
      </c>
      <c r="C227" t="s">
        <v>372</v>
      </c>
      <c r="D227" t="s">
        <v>53</v>
      </c>
      <c r="E227" t="s">
        <v>54</v>
      </c>
      <c r="F227" t="s">
        <v>19</v>
      </c>
      <c r="G227" t="s">
        <v>29</v>
      </c>
      <c r="H227">
        <v>40</v>
      </c>
      <c r="I227" t="s">
        <v>678</v>
      </c>
      <c r="J227">
        <v>2011</v>
      </c>
      <c r="K227" s="6">
        <v>96719</v>
      </c>
      <c r="L227" s="2">
        <v>0</v>
      </c>
      <c r="M227" t="s">
        <v>31</v>
      </c>
      <c r="N227" t="s">
        <v>153</v>
      </c>
      <c r="P227" t="str" cm="1">
        <f t="array" ref="P227">_xlfn.IFS(K227&lt;50000,"Low",AND(K227&gt;=50000,K227&lt;100000),"Mid",K227&gt;100000,"High")</f>
        <v>Mid</v>
      </c>
      <c r="Q227">
        <v>13</v>
      </c>
      <c r="R227" t="str">
        <f>IF(Project_2[[#This Row],[Tenure In Years]]&gt;=10,"Long Term","Short Term")</f>
        <v>Long Term</v>
      </c>
    </row>
    <row r="228" spans="1:18" x14ac:dyDescent="0.25">
      <c r="A228" t="s">
        <v>679</v>
      </c>
      <c r="B228" t="s">
        <v>680</v>
      </c>
      <c r="C228" t="s">
        <v>35</v>
      </c>
      <c r="D228" t="s">
        <v>75</v>
      </c>
      <c r="E228" t="s">
        <v>18</v>
      </c>
      <c r="F228" t="s">
        <v>19</v>
      </c>
      <c r="G228" t="s">
        <v>38</v>
      </c>
      <c r="H228">
        <v>51</v>
      </c>
      <c r="I228" t="s">
        <v>681</v>
      </c>
      <c r="J228">
        <v>2021</v>
      </c>
      <c r="K228" s="6">
        <v>180687</v>
      </c>
      <c r="L228" s="2">
        <v>0.19</v>
      </c>
      <c r="M228" t="s">
        <v>21</v>
      </c>
      <c r="N228" t="s">
        <v>49</v>
      </c>
      <c r="P228" t="str" cm="1">
        <f t="array" ref="P228">_xlfn.IFS(K228&lt;50000,"Low",AND(K228&gt;=50000,K228&lt;100000),"Mid",K228&gt;100000,"High")</f>
        <v>High</v>
      </c>
      <c r="Q228">
        <v>3</v>
      </c>
      <c r="R228" t="str">
        <f>IF(Project_2[[#This Row],[Tenure In Years]]&gt;=10,"Long Term","Short Term")</f>
        <v>Short Term</v>
      </c>
    </row>
    <row r="229" spans="1:18" x14ac:dyDescent="0.25">
      <c r="A229" t="s">
        <v>682</v>
      </c>
      <c r="B229" t="s">
        <v>683</v>
      </c>
      <c r="C229" t="s">
        <v>128</v>
      </c>
      <c r="D229" t="s">
        <v>79</v>
      </c>
      <c r="E229" t="s">
        <v>54</v>
      </c>
      <c r="F229" t="s">
        <v>28</v>
      </c>
      <c r="G229" t="s">
        <v>29</v>
      </c>
      <c r="H229">
        <v>45</v>
      </c>
      <c r="I229" s="1">
        <v>37229</v>
      </c>
      <c r="J229">
        <v>2001</v>
      </c>
      <c r="K229" s="6">
        <v>95743</v>
      </c>
      <c r="L229" s="2">
        <v>0.15</v>
      </c>
      <c r="M229" t="s">
        <v>21</v>
      </c>
      <c r="N229" t="s">
        <v>69</v>
      </c>
      <c r="O229" t="s">
        <v>684</v>
      </c>
      <c r="P229" t="str" cm="1">
        <f t="array" ref="P229">_xlfn.IFS(K229&lt;50000,"Low",AND(K229&gt;=50000,K229&lt;100000),"Mid",K229&gt;100000,"High")</f>
        <v>Mid</v>
      </c>
      <c r="Q229">
        <v>8</v>
      </c>
      <c r="R229" t="str">
        <f>IF(Project_2[[#This Row],[Tenure In Years]]&gt;=10,"Long Term","Short Term")</f>
        <v>Short Term</v>
      </c>
    </row>
    <row r="230" spans="1:18" x14ac:dyDescent="0.25">
      <c r="A230" t="s">
        <v>685</v>
      </c>
      <c r="B230" t="s">
        <v>686</v>
      </c>
      <c r="C230" t="s">
        <v>349</v>
      </c>
      <c r="D230" t="s">
        <v>79</v>
      </c>
      <c r="E230" t="s">
        <v>18</v>
      </c>
      <c r="F230" t="s">
        <v>19</v>
      </c>
      <c r="G230" t="s">
        <v>38</v>
      </c>
      <c r="H230">
        <v>44</v>
      </c>
      <c r="I230" s="1">
        <v>39912</v>
      </c>
      <c r="J230">
        <v>2009</v>
      </c>
      <c r="K230" s="6">
        <v>89695</v>
      </c>
      <c r="L230" s="2">
        <v>0</v>
      </c>
      <c r="M230" t="s">
        <v>21</v>
      </c>
      <c r="N230" t="s">
        <v>69</v>
      </c>
      <c r="P230" t="str" cm="1">
        <f t="array" ref="P230">_xlfn.IFS(K230&lt;50000,"Low",AND(K230&gt;=50000,K230&lt;100000),"Mid",K230&gt;100000,"High")</f>
        <v>Mid</v>
      </c>
      <c r="Q230">
        <v>15</v>
      </c>
      <c r="R230" t="str">
        <f>IF(Project_2[[#This Row],[Tenure In Years]]&gt;=10,"Long Term","Short Term")</f>
        <v>Long Term</v>
      </c>
    </row>
    <row r="231" spans="1:18" x14ac:dyDescent="0.25">
      <c r="A231" t="s">
        <v>687</v>
      </c>
      <c r="B231" t="s">
        <v>688</v>
      </c>
      <c r="C231" t="s">
        <v>58</v>
      </c>
      <c r="D231" t="s">
        <v>36</v>
      </c>
      <c r="E231" t="s">
        <v>27</v>
      </c>
      <c r="F231" t="s">
        <v>28</v>
      </c>
      <c r="G231" t="s">
        <v>29</v>
      </c>
      <c r="H231">
        <v>64</v>
      </c>
      <c r="I231" t="s">
        <v>689</v>
      </c>
      <c r="J231">
        <v>1998</v>
      </c>
      <c r="K231" s="6">
        <v>122753</v>
      </c>
      <c r="L231" s="2">
        <v>0.09</v>
      </c>
      <c r="M231" t="s">
        <v>31</v>
      </c>
      <c r="N231" t="s">
        <v>32</v>
      </c>
      <c r="P231" t="str" cm="1">
        <f t="array" ref="P231">_xlfn.IFS(K231&lt;50000,"Low",AND(K231&gt;=50000,K231&lt;100000),"Mid",K231&gt;100000,"High")</f>
        <v>High</v>
      </c>
      <c r="Q231">
        <v>26</v>
      </c>
      <c r="R231" t="str">
        <f>IF(Project_2[[#This Row],[Tenure In Years]]&gt;=10,"Long Term","Short Term")</f>
        <v>Long Term</v>
      </c>
    </row>
    <row r="232" spans="1:18" x14ac:dyDescent="0.25">
      <c r="A232" t="s">
        <v>690</v>
      </c>
      <c r="B232" t="s">
        <v>691</v>
      </c>
      <c r="C232" t="s">
        <v>164</v>
      </c>
      <c r="D232" t="s">
        <v>75</v>
      </c>
      <c r="E232" t="s">
        <v>18</v>
      </c>
      <c r="F232" t="s">
        <v>28</v>
      </c>
      <c r="G232" t="s">
        <v>38</v>
      </c>
      <c r="H232">
        <v>30</v>
      </c>
      <c r="I232" t="s">
        <v>692</v>
      </c>
      <c r="J232">
        <v>2015</v>
      </c>
      <c r="K232" s="6">
        <v>93734</v>
      </c>
      <c r="L232" s="2">
        <v>0</v>
      </c>
      <c r="M232" t="s">
        <v>21</v>
      </c>
      <c r="N232" t="s">
        <v>49</v>
      </c>
      <c r="P232" t="str" cm="1">
        <f t="array" ref="P232">_xlfn.IFS(K232&lt;50000,"Low",AND(K232&gt;=50000,K232&lt;100000),"Mid",K232&gt;100000,"High")</f>
        <v>Mid</v>
      </c>
      <c r="Q232">
        <v>9</v>
      </c>
      <c r="R232" t="str">
        <f>IF(Project_2[[#This Row],[Tenure In Years]]&gt;=10,"Long Term","Short Term")</f>
        <v>Short Term</v>
      </c>
    </row>
    <row r="233" spans="1:18" x14ac:dyDescent="0.25">
      <c r="A233" t="s">
        <v>693</v>
      </c>
      <c r="B233" t="s">
        <v>694</v>
      </c>
      <c r="C233" t="s">
        <v>61</v>
      </c>
      <c r="D233" t="s">
        <v>67</v>
      </c>
      <c r="E233" t="s">
        <v>54</v>
      </c>
      <c r="F233" t="s">
        <v>28</v>
      </c>
      <c r="G233" t="s">
        <v>29</v>
      </c>
      <c r="H233">
        <v>28</v>
      </c>
      <c r="I233" s="1">
        <v>43074</v>
      </c>
      <c r="J233">
        <v>2017</v>
      </c>
      <c r="K233" s="6">
        <v>52069</v>
      </c>
      <c r="L233" s="2">
        <v>0</v>
      </c>
      <c r="M233" t="s">
        <v>31</v>
      </c>
      <c r="N233" t="s">
        <v>32</v>
      </c>
      <c r="P233" t="str" cm="1">
        <f t="array" ref="P233">_xlfn.IFS(K233&lt;50000,"Low",AND(K233&gt;=50000,K233&lt;100000),"Mid",K233&gt;100000,"High")</f>
        <v>Mid</v>
      </c>
      <c r="Q233">
        <v>7</v>
      </c>
      <c r="R233" t="str">
        <f>IF(Project_2[[#This Row],[Tenure In Years]]&gt;=10,"Long Term","Short Term")</f>
        <v>Short Term</v>
      </c>
    </row>
    <row r="234" spans="1:18" x14ac:dyDescent="0.25">
      <c r="A234" t="s">
        <v>695</v>
      </c>
      <c r="B234" t="s">
        <v>696</v>
      </c>
      <c r="C234" t="s">
        <v>91</v>
      </c>
      <c r="D234" t="s">
        <v>67</v>
      </c>
      <c r="E234" t="s">
        <v>54</v>
      </c>
      <c r="F234" t="s">
        <v>19</v>
      </c>
      <c r="G234" t="s">
        <v>98</v>
      </c>
      <c r="H234">
        <v>33</v>
      </c>
      <c r="I234" t="s">
        <v>697</v>
      </c>
      <c r="J234">
        <v>2020</v>
      </c>
      <c r="K234" s="6">
        <v>258426</v>
      </c>
      <c r="L234" s="2">
        <v>0.4</v>
      </c>
      <c r="M234" t="s">
        <v>106</v>
      </c>
      <c r="N234" t="s">
        <v>113</v>
      </c>
      <c r="P234" t="str" cm="1">
        <f t="array" ref="P234">_xlfn.IFS(K234&lt;50000,"Low",AND(K234&gt;=50000,K234&lt;100000),"Mid",K234&gt;100000,"High")</f>
        <v>High</v>
      </c>
      <c r="Q234">
        <v>3</v>
      </c>
      <c r="R234" t="str">
        <f>IF(Project_2[[#This Row],[Tenure In Years]]&gt;=10,"Long Term","Short Term")</f>
        <v>Short Term</v>
      </c>
    </row>
    <row r="235" spans="1:18" x14ac:dyDescent="0.25">
      <c r="A235" t="s">
        <v>698</v>
      </c>
      <c r="B235" t="s">
        <v>699</v>
      </c>
      <c r="C235" t="s">
        <v>58</v>
      </c>
      <c r="D235" t="s">
        <v>36</v>
      </c>
      <c r="E235" t="s">
        <v>37</v>
      </c>
      <c r="F235" t="s">
        <v>28</v>
      </c>
      <c r="G235" t="s">
        <v>20</v>
      </c>
      <c r="H235">
        <v>51</v>
      </c>
      <c r="I235" t="s">
        <v>700</v>
      </c>
      <c r="J235">
        <v>1995</v>
      </c>
      <c r="K235" s="6">
        <v>125375</v>
      </c>
      <c r="L235" s="2">
        <v>0.09</v>
      </c>
      <c r="M235" t="s">
        <v>21</v>
      </c>
      <c r="N235" t="s">
        <v>40</v>
      </c>
      <c r="P235" t="str" cm="1">
        <f t="array" ref="P235">_xlfn.IFS(K235&lt;50000,"Low",AND(K235&gt;=50000,K235&lt;100000),"Mid",K235&gt;100000,"High")</f>
        <v>High</v>
      </c>
      <c r="Q235">
        <v>29</v>
      </c>
      <c r="R235" t="str">
        <f>IF(Project_2[[#This Row],[Tenure In Years]]&gt;=10,"Long Term","Short Term")</f>
        <v>Long Term</v>
      </c>
    </row>
    <row r="236" spans="1:18" x14ac:dyDescent="0.25">
      <c r="A236" t="s">
        <v>701</v>
      </c>
      <c r="B236" t="s">
        <v>702</v>
      </c>
      <c r="C236" t="s">
        <v>91</v>
      </c>
      <c r="D236" t="s">
        <v>67</v>
      </c>
      <c r="E236" t="s">
        <v>27</v>
      </c>
      <c r="F236" t="s">
        <v>28</v>
      </c>
      <c r="G236" t="s">
        <v>29</v>
      </c>
      <c r="H236">
        <v>25</v>
      </c>
      <c r="I236" s="1">
        <v>44410</v>
      </c>
      <c r="J236">
        <v>2021</v>
      </c>
      <c r="K236" s="6">
        <v>198243</v>
      </c>
      <c r="L236" s="2">
        <v>0.31</v>
      </c>
      <c r="M236" t="s">
        <v>21</v>
      </c>
      <c r="N236" t="s">
        <v>63</v>
      </c>
      <c r="P236" t="str" cm="1">
        <f t="array" ref="P236">_xlfn.IFS(K236&lt;50000,"Low",AND(K236&gt;=50000,K236&lt;100000),"Mid",K236&gt;100000,"High")</f>
        <v>High</v>
      </c>
      <c r="Q236">
        <v>3</v>
      </c>
      <c r="R236" t="str">
        <f>IF(Project_2[[#This Row],[Tenure In Years]]&gt;=10,"Long Term","Short Term")</f>
        <v>Short Term</v>
      </c>
    </row>
    <row r="237" spans="1:18" x14ac:dyDescent="0.25">
      <c r="A237" t="s">
        <v>703</v>
      </c>
      <c r="B237" t="s">
        <v>704</v>
      </c>
      <c r="C237" t="s">
        <v>275</v>
      </c>
      <c r="D237" t="s">
        <v>79</v>
      </c>
      <c r="E237" t="s">
        <v>18</v>
      </c>
      <c r="F237" t="s">
        <v>19</v>
      </c>
      <c r="G237" t="s">
        <v>98</v>
      </c>
      <c r="H237">
        <v>42</v>
      </c>
      <c r="I237" t="s">
        <v>705</v>
      </c>
      <c r="J237">
        <v>2017</v>
      </c>
      <c r="K237" s="6">
        <v>96023</v>
      </c>
      <c r="L237" s="2">
        <v>0</v>
      </c>
      <c r="M237" t="s">
        <v>21</v>
      </c>
      <c r="N237" t="s">
        <v>63</v>
      </c>
      <c r="P237" t="str" cm="1">
        <f t="array" ref="P237">_xlfn.IFS(K237&lt;50000,"Low",AND(K237&gt;=50000,K237&lt;100000),"Mid",K237&gt;100000,"High")</f>
        <v>Mid</v>
      </c>
      <c r="Q237">
        <v>7</v>
      </c>
      <c r="R237" t="str">
        <f>IF(Project_2[[#This Row],[Tenure In Years]]&gt;=10,"Long Term","Short Term")</f>
        <v>Short Term</v>
      </c>
    </row>
    <row r="238" spans="1:18" x14ac:dyDescent="0.25">
      <c r="A238" t="s">
        <v>706</v>
      </c>
      <c r="B238" t="s">
        <v>707</v>
      </c>
      <c r="C238" t="s">
        <v>47</v>
      </c>
      <c r="D238" t="s">
        <v>92</v>
      </c>
      <c r="E238" t="s">
        <v>18</v>
      </c>
      <c r="F238" t="s">
        <v>19</v>
      </c>
      <c r="G238" t="s">
        <v>38</v>
      </c>
      <c r="H238">
        <v>34</v>
      </c>
      <c r="I238" t="s">
        <v>708</v>
      </c>
      <c r="J238">
        <v>2012</v>
      </c>
      <c r="K238" s="6">
        <v>83066</v>
      </c>
      <c r="L238" s="2">
        <v>0</v>
      </c>
      <c r="M238" t="s">
        <v>21</v>
      </c>
      <c r="N238" t="s">
        <v>40</v>
      </c>
      <c r="O238" s="1">
        <v>41400</v>
      </c>
      <c r="P238" t="str" cm="1">
        <f t="array" ref="P238">_xlfn.IFS(K238&lt;50000,"Low",AND(K238&gt;=50000,K238&lt;100000),"Mid",K238&gt;100000,"High")</f>
        <v>Mid</v>
      </c>
      <c r="Q238">
        <v>0</v>
      </c>
      <c r="R238" t="str">
        <f>IF(Project_2[[#This Row],[Tenure In Years]]&gt;=10,"Long Term","Short Term")</f>
        <v>Short Term</v>
      </c>
    </row>
    <row r="239" spans="1:18" x14ac:dyDescent="0.25">
      <c r="A239" t="s">
        <v>709</v>
      </c>
      <c r="B239" t="s">
        <v>710</v>
      </c>
      <c r="C239" t="s">
        <v>141</v>
      </c>
      <c r="D239" t="s">
        <v>53</v>
      </c>
      <c r="E239" t="s">
        <v>18</v>
      </c>
      <c r="F239" t="s">
        <v>19</v>
      </c>
      <c r="G239" t="s">
        <v>98</v>
      </c>
      <c r="H239">
        <v>48</v>
      </c>
      <c r="I239" t="s">
        <v>711</v>
      </c>
      <c r="J239">
        <v>2014</v>
      </c>
      <c r="K239" s="6">
        <v>61216</v>
      </c>
      <c r="L239" s="2">
        <v>0</v>
      </c>
      <c r="M239" t="s">
        <v>21</v>
      </c>
      <c r="N239" t="s">
        <v>22</v>
      </c>
      <c r="P239" t="str" cm="1">
        <f t="array" ref="P239">_xlfn.IFS(K239&lt;50000,"Low",AND(K239&gt;=50000,K239&lt;100000),"Mid",K239&gt;100000,"High")</f>
        <v>Mid</v>
      </c>
      <c r="Q239">
        <v>10</v>
      </c>
      <c r="R239" t="str">
        <f>IF(Project_2[[#This Row],[Tenure In Years]]&gt;=10,"Long Term","Short Term")</f>
        <v>Long Term</v>
      </c>
    </row>
    <row r="240" spans="1:18" x14ac:dyDescent="0.25">
      <c r="A240" t="s">
        <v>712</v>
      </c>
      <c r="B240" t="s">
        <v>713</v>
      </c>
      <c r="C240" t="s">
        <v>16</v>
      </c>
      <c r="D240" t="s">
        <v>67</v>
      </c>
      <c r="E240" t="s">
        <v>54</v>
      </c>
      <c r="F240" t="s">
        <v>28</v>
      </c>
      <c r="G240" t="s">
        <v>38</v>
      </c>
      <c r="H240">
        <v>33</v>
      </c>
      <c r="I240" s="1">
        <v>41549</v>
      </c>
      <c r="J240">
        <v>2013</v>
      </c>
      <c r="K240" s="6">
        <v>144231</v>
      </c>
      <c r="L240" s="2">
        <v>0.14000000000000001</v>
      </c>
      <c r="M240" t="s">
        <v>21</v>
      </c>
      <c r="N240" t="s">
        <v>101</v>
      </c>
      <c r="O240" t="s">
        <v>714</v>
      </c>
      <c r="P240" t="str" cm="1">
        <f t="array" ref="P240">_xlfn.IFS(K240&lt;50000,"Low",AND(K240&gt;=50000,K240&lt;100000),"Mid",K240&gt;100000,"High")</f>
        <v>High</v>
      </c>
      <c r="Q240">
        <v>7</v>
      </c>
      <c r="R240" t="str">
        <f>IF(Project_2[[#This Row],[Tenure In Years]]&gt;=10,"Long Term","Short Term")</f>
        <v>Short Term</v>
      </c>
    </row>
    <row r="241" spans="1:18" x14ac:dyDescent="0.25">
      <c r="A241" t="s">
        <v>715</v>
      </c>
      <c r="B241" t="s">
        <v>716</v>
      </c>
      <c r="C241" t="s">
        <v>194</v>
      </c>
      <c r="D241" t="s">
        <v>75</v>
      </c>
      <c r="E241" t="s">
        <v>18</v>
      </c>
      <c r="F241" t="s">
        <v>28</v>
      </c>
      <c r="G241" t="s">
        <v>29</v>
      </c>
      <c r="H241">
        <v>41</v>
      </c>
      <c r="I241" t="s">
        <v>717</v>
      </c>
      <c r="J241">
        <v>2007</v>
      </c>
      <c r="K241" s="6">
        <v>51630</v>
      </c>
      <c r="L241" s="2">
        <v>0</v>
      </c>
      <c r="M241" t="s">
        <v>31</v>
      </c>
      <c r="N241" t="s">
        <v>129</v>
      </c>
      <c r="P241" t="str" cm="1">
        <f t="array" ref="P241">_xlfn.IFS(K241&lt;50000,"Low",AND(K241&gt;=50000,K241&lt;100000),"Mid",K241&gt;100000,"High")</f>
        <v>Mid</v>
      </c>
      <c r="Q241">
        <v>17</v>
      </c>
      <c r="R241" t="str">
        <f>IF(Project_2[[#This Row],[Tenure In Years]]&gt;=10,"Long Term","Short Term")</f>
        <v>Long Term</v>
      </c>
    </row>
    <row r="242" spans="1:18" x14ac:dyDescent="0.25">
      <c r="A242" t="s">
        <v>718</v>
      </c>
      <c r="B242" t="s">
        <v>719</v>
      </c>
      <c r="C242" t="s">
        <v>16</v>
      </c>
      <c r="D242" t="s">
        <v>53</v>
      </c>
      <c r="E242" t="s">
        <v>54</v>
      </c>
      <c r="F242" t="s">
        <v>28</v>
      </c>
      <c r="G242" t="s">
        <v>98</v>
      </c>
      <c r="H242">
        <v>55</v>
      </c>
      <c r="I242" t="s">
        <v>720</v>
      </c>
      <c r="J242">
        <v>2013</v>
      </c>
      <c r="K242" s="6">
        <v>124129</v>
      </c>
      <c r="L242" s="2">
        <v>0.15</v>
      </c>
      <c r="M242" t="s">
        <v>106</v>
      </c>
      <c r="N242" t="s">
        <v>268</v>
      </c>
      <c r="P242" t="str" cm="1">
        <f t="array" ref="P242">_xlfn.IFS(K242&lt;50000,"Low",AND(K242&gt;=50000,K242&lt;100000),"Mid",K242&gt;100000,"High")</f>
        <v>High</v>
      </c>
      <c r="Q242">
        <v>11</v>
      </c>
      <c r="R242" t="str">
        <f>IF(Project_2[[#This Row],[Tenure In Years]]&gt;=10,"Long Term","Short Term")</f>
        <v>Long Term</v>
      </c>
    </row>
    <row r="243" spans="1:18" x14ac:dyDescent="0.25">
      <c r="A243" t="s">
        <v>721</v>
      </c>
      <c r="B243" t="s">
        <v>722</v>
      </c>
      <c r="C243" t="s">
        <v>275</v>
      </c>
      <c r="D243" t="s">
        <v>79</v>
      </c>
      <c r="E243" t="s">
        <v>27</v>
      </c>
      <c r="F243" t="s">
        <v>28</v>
      </c>
      <c r="G243" t="s">
        <v>98</v>
      </c>
      <c r="H243">
        <v>36</v>
      </c>
      <c r="I243" s="1">
        <v>40060</v>
      </c>
      <c r="J243">
        <v>2009</v>
      </c>
      <c r="K243" s="6">
        <v>60055</v>
      </c>
      <c r="L243" s="2">
        <v>0</v>
      </c>
      <c r="M243" t="s">
        <v>21</v>
      </c>
      <c r="N243" t="s">
        <v>22</v>
      </c>
      <c r="P243" t="str" cm="1">
        <f t="array" ref="P243">_xlfn.IFS(K243&lt;50000,"Low",AND(K243&gt;=50000,K243&lt;100000),"Mid",K243&gt;100000,"High")</f>
        <v>Mid</v>
      </c>
      <c r="Q243">
        <v>15</v>
      </c>
      <c r="R243" t="str">
        <f>IF(Project_2[[#This Row],[Tenure In Years]]&gt;=10,"Long Term","Short Term")</f>
        <v>Long Term</v>
      </c>
    </row>
    <row r="244" spans="1:18" x14ac:dyDescent="0.25">
      <c r="A244" t="s">
        <v>723</v>
      </c>
      <c r="B244" t="s">
        <v>724</v>
      </c>
      <c r="C244" t="s">
        <v>35</v>
      </c>
      <c r="D244" t="s">
        <v>79</v>
      </c>
      <c r="E244" t="s">
        <v>18</v>
      </c>
      <c r="F244" t="s">
        <v>28</v>
      </c>
      <c r="G244" t="s">
        <v>98</v>
      </c>
      <c r="H244">
        <v>31</v>
      </c>
      <c r="I244" t="s">
        <v>725</v>
      </c>
      <c r="J244">
        <v>2020</v>
      </c>
      <c r="K244" s="6">
        <v>189290</v>
      </c>
      <c r="L244" s="2">
        <v>0.22</v>
      </c>
      <c r="M244" t="s">
        <v>106</v>
      </c>
      <c r="N244" t="s">
        <v>268</v>
      </c>
      <c r="O244" t="s">
        <v>726</v>
      </c>
      <c r="P244" t="str" cm="1">
        <f t="array" ref="P244">_xlfn.IFS(K244&lt;50000,"Low",AND(K244&gt;=50000,K244&lt;100000),"Mid",K244&gt;100000,"High")</f>
        <v>High</v>
      </c>
      <c r="Q244">
        <v>0</v>
      </c>
      <c r="R244" t="str">
        <f>IF(Project_2[[#This Row],[Tenure In Years]]&gt;=10,"Long Term","Short Term")</f>
        <v>Short Term</v>
      </c>
    </row>
    <row r="245" spans="1:18" x14ac:dyDescent="0.25">
      <c r="A245" t="s">
        <v>727</v>
      </c>
      <c r="B245" t="s">
        <v>728</v>
      </c>
      <c r="C245" t="s">
        <v>91</v>
      </c>
      <c r="D245" t="s">
        <v>17</v>
      </c>
      <c r="E245" t="s">
        <v>54</v>
      </c>
      <c r="F245" t="s">
        <v>19</v>
      </c>
      <c r="G245" t="s">
        <v>29</v>
      </c>
      <c r="H245">
        <v>53</v>
      </c>
      <c r="I245" t="s">
        <v>729</v>
      </c>
      <c r="J245">
        <v>2008</v>
      </c>
      <c r="K245" s="6">
        <v>182202</v>
      </c>
      <c r="L245" s="2">
        <v>0.3</v>
      </c>
      <c r="M245" t="s">
        <v>21</v>
      </c>
      <c r="N245" t="s">
        <v>69</v>
      </c>
      <c r="P245" t="str" cm="1">
        <f t="array" ref="P245">_xlfn.IFS(K245&lt;50000,"Low",AND(K245&gt;=50000,K245&lt;100000),"Mid",K245&gt;100000,"High")</f>
        <v>High</v>
      </c>
      <c r="Q245">
        <v>16</v>
      </c>
      <c r="R245" t="str">
        <f>IF(Project_2[[#This Row],[Tenure In Years]]&gt;=10,"Long Term","Short Term")</f>
        <v>Long Term</v>
      </c>
    </row>
    <row r="246" spans="1:18" x14ac:dyDescent="0.25">
      <c r="A246" t="s">
        <v>730</v>
      </c>
      <c r="B246" t="s">
        <v>731</v>
      </c>
      <c r="C246" t="s">
        <v>58</v>
      </c>
      <c r="D246" t="s">
        <v>53</v>
      </c>
      <c r="E246" t="s">
        <v>37</v>
      </c>
      <c r="F246" t="s">
        <v>28</v>
      </c>
      <c r="G246" t="s">
        <v>38</v>
      </c>
      <c r="H246">
        <v>43</v>
      </c>
      <c r="I246" t="s">
        <v>732</v>
      </c>
      <c r="J246">
        <v>2006</v>
      </c>
      <c r="K246" s="6">
        <v>117518</v>
      </c>
      <c r="L246" s="2">
        <v>7.0000000000000007E-2</v>
      </c>
      <c r="M246" t="s">
        <v>21</v>
      </c>
      <c r="N246" t="s">
        <v>22</v>
      </c>
      <c r="P246" t="str" cm="1">
        <f t="array" ref="P246">_xlfn.IFS(K246&lt;50000,"Low",AND(K246&gt;=50000,K246&lt;100000),"Mid",K246&gt;100000,"High")</f>
        <v>High</v>
      </c>
      <c r="Q246">
        <v>18</v>
      </c>
      <c r="R246" t="str">
        <f>IF(Project_2[[#This Row],[Tenure In Years]]&gt;=10,"Long Term","Short Term")</f>
        <v>Long Term</v>
      </c>
    </row>
    <row r="247" spans="1:18" x14ac:dyDescent="0.25">
      <c r="A247" t="s">
        <v>733</v>
      </c>
      <c r="B247" t="s">
        <v>734</v>
      </c>
      <c r="C247" t="s">
        <v>16</v>
      </c>
      <c r="D247" t="s">
        <v>36</v>
      </c>
      <c r="E247" t="s">
        <v>27</v>
      </c>
      <c r="F247" t="s">
        <v>19</v>
      </c>
      <c r="G247" t="s">
        <v>98</v>
      </c>
      <c r="H247">
        <v>37</v>
      </c>
      <c r="I247" t="s">
        <v>735</v>
      </c>
      <c r="J247">
        <v>2013</v>
      </c>
      <c r="K247" s="6">
        <v>157474</v>
      </c>
      <c r="L247" s="2">
        <v>0.11</v>
      </c>
      <c r="M247" t="s">
        <v>106</v>
      </c>
      <c r="N247" t="s">
        <v>113</v>
      </c>
      <c r="P247" t="str" cm="1">
        <f t="array" ref="P247">_xlfn.IFS(K247&lt;50000,"Low",AND(K247&gt;=50000,K247&lt;100000),"Mid",K247&gt;100000,"High")</f>
        <v>High</v>
      </c>
      <c r="Q247">
        <v>11</v>
      </c>
      <c r="R247" t="str">
        <f>IF(Project_2[[#This Row],[Tenure In Years]]&gt;=10,"Long Term","Short Term")</f>
        <v>Long Term</v>
      </c>
    </row>
    <row r="248" spans="1:18" x14ac:dyDescent="0.25">
      <c r="A248" t="s">
        <v>736</v>
      </c>
      <c r="B248" t="s">
        <v>737</v>
      </c>
      <c r="C248" t="s">
        <v>58</v>
      </c>
      <c r="D248" t="s">
        <v>92</v>
      </c>
      <c r="E248" t="s">
        <v>27</v>
      </c>
      <c r="F248" t="s">
        <v>28</v>
      </c>
      <c r="G248" t="s">
        <v>38</v>
      </c>
      <c r="H248">
        <v>38</v>
      </c>
      <c r="I248" s="1">
        <v>39603</v>
      </c>
      <c r="J248">
        <v>2008</v>
      </c>
      <c r="K248" s="6">
        <v>126856</v>
      </c>
      <c r="L248" s="2">
        <v>0.06</v>
      </c>
      <c r="M248" t="s">
        <v>21</v>
      </c>
      <c r="N248" t="s">
        <v>101</v>
      </c>
      <c r="P248" t="str" cm="1">
        <f t="array" ref="P248">_xlfn.IFS(K248&lt;50000,"Low",AND(K248&gt;=50000,K248&lt;100000),"Mid",K248&gt;100000,"High")</f>
        <v>High</v>
      </c>
      <c r="Q248">
        <v>16</v>
      </c>
      <c r="R248" t="str">
        <f>IF(Project_2[[#This Row],[Tenure In Years]]&gt;=10,"Long Term","Short Term")</f>
        <v>Long Term</v>
      </c>
    </row>
    <row r="249" spans="1:18" x14ac:dyDescent="0.25">
      <c r="A249" t="s">
        <v>738</v>
      </c>
      <c r="B249" t="s">
        <v>739</v>
      </c>
      <c r="C249" t="s">
        <v>16</v>
      </c>
      <c r="D249" t="s">
        <v>67</v>
      </c>
      <c r="E249" t="s">
        <v>27</v>
      </c>
      <c r="F249" t="s">
        <v>19</v>
      </c>
      <c r="G249" t="s">
        <v>29</v>
      </c>
      <c r="H249">
        <v>49</v>
      </c>
      <c r="I249" s="1">
        <v>36926</v>
      </c>
      <c r="J249">
        <v>2001</v>
      </c>
      <c r="K249" s="6">
        <v>129124</v>
      </c>
      <c r="L249" s="2">
        <v>0.12</v>
      </c>
      <c r="M249" t="s">
        <v>31</v>
      </c>
      <c r="N249" t="s">
        <v>86</v>
      </c>
      <c r="P249" t="str" cm="1">
        <f t="array" ref="P249">_xlfn.IFS(K249&lt;50000,"Low",AND(K249&gt;=50000,K249&lt;100000),"Mid",K249&gt;100000,"High")</f>
        <v>High</v>
      </c>
      <c r="Q249">
        <v>23</v>
      </c>
      <c r="R249" t="str">
        <f>IF(Project_2[[#This Row],[Tenure In Years]]&gt;=10,"Long Term","Short Term")</f>
        <v>Long Term</v>
      </c>
    </row>
    <row r="250" spans="1:18" x14ac:dyDescent="0.25">
      <c r="A250" t="s">
        <v>740</v>
      </c>
      <c r="B250" t="s">
        <v>741</v>
      </c>
      <c r="C250" t="s">
        <v>35</v>
      </c>
      <c r="D250" t="s">
        <v>53</v>
      </c>
      <c r="E250" t="s">
        <v>18</v>
      </c>
      <c r="F250" t="s">
        <v>19</v>
      </c>
      <c r="G250" t="s">
        <v>29</v>
      </c>
      <c r="H250">
        <v>45</v>
      </c>
      <c r="I250" s="1">
        <v>37259</v>
      </c>
      <c r="J250">
        <v>2002</v>
      </c>
      <c r="K250" s="6">
        <v>165181</v>
      </c>
      <c r="L250" s="2">
        <v>0.16</v>
      </c>
      <c r="M250" t="s">
        <v>21</v>
      </c>
      <c r="N250" t="s">
        <v>22</v>
      </c>
      <c r="P250" t="str" cm="1">
        <f t="array" ref="P250">_xlfn.IFS(K250&lt;50000,"Low",AND(K250&gt;=50000,K250&lt;100000),"Mid",K250&gt;100000,"High")</f>
        <v>High</v>
      </c>
      <c r="Q250">
        <v>22</v>
      </c>
      <c r="R250" t="str">
        <f>IF(Project_2[[#This Row],[Tenure In Years]]&gt;=10,"Long Term","Short Term")</f>
        <v>Long Term</v>
      </c>
    </row>
    <row r="251" spans="1:18" x14ac:dyDescent="0.25">
      <c r="A251" t="s">
        <v>742</v>
      </c>
      <c r="B251" t="s">
        <v>743</v>
      </c>
      <c r="C251" t="s">
        <v>91</v>
      </c>
      <c r="D251" t="s">
        <v>36</v>
      </c>
      <c r="E251" t="s">
        <v>54</v>
      </c>
      <c r="F251" t="s">
        <v>28</v>
      </c>
      <c r="G251" t="s">
        <v>98</v>
      </c>
      <c r="H251">
        <v>50</v>
      </c>
      <c r="I251" t="s">
        <v>744</v>
      </c>
      <c r="J251">
        <v>2004</v>
      </c>
      <c r="K251" s="6">
        <v>247939</v>
      </c>
      <c r="L251" s="2">
        <v>0.35</v>
      </c>
      <c r="M251" t="s">
        <v>106</v>
      </c>
      <c r="N251" t="s">
        <v>113</v>
      </c>
      <c r="P251" t="str" cm="1">
        <f t="array" ref="P251">_xlfn.IFS(K251&lt;50000,"Low",AND(K251&gt;=50000,K251&lt;100000),"Mid",K251&gt;100000,"High")</f>
        <v>High</v>
      </c>
      <c r="Q251">
        <v>20</v>
      </c>
      <c r="R251" t="str">
        <f>IF(Project_2[[#This Row],[Tenure In Years]]&gt;=10,"Long Term","Short Term")</f>
        <v>Long Term</v>
      </c>
    </row>
    <row r="252" spans="1:18" x14ac:dyDescent="0.25">
      <c r="A252" t="s">
        <v>745</v>
      </c>
      <c r="B252" t="s">
        <v>746</v>
      </c>
      <c r="C252" t="s">
        <v>35</v>
      </c>
      <c r="D252" t="s">
        <v>79</v>
      </c>
      <c r="E252" t="s">
        <v>37</v>
      </c>
      <c r="F252" t="s">
        <v>28</v>
      </c>
      <c r="G252" t="s">
        <v>98</v>
      </c>
      <c r="H252">
        <v>64</v>
      </c>
      <c r="I252" t="s">
        <v>747</v>
      </c>
      <c r="J252">
        <v>2017</v>
      </c>
      <c r="K252" s="6">
        <v>169509</v>
      </c>
      <c r="L252" s="2">
        <v>0.18</v>
      </c>
      <c r="M252" t="s">
        <v>106</v>
      </c>
      <c r="N252" t="s">
        <v>107</v>
      </c>
      <c r="P252" t="str" cm="1">
        <f t="array" ref="P252">_xlfn.IFS(K252&lt;50000,"Low",AND(K252&gt;=50000,K252&lt;100000),"Mid",K252&gt;100000,"High")</f>
        <v>High</v>
      </c>
      <c r="Q252">
        <v>7</v>
      </c>
      <c r="R252" t="str">
        <f>IF(Project_2[[#This Row],[Tenure In Years]]&gt;=10,"Long Term","Short Term")</f>
        <v>Short Term</v>
      </c>
    </row>
    <row r="253" spans="1:18" x14ac:dyDescent="0.25">
      <c r="A253" t="s">
        <v>748</v>
      </c>
      <c r="B253" t="s">
        <v>749</v>
      </c>
      <c r="C253" t="s">
        <v>16</v>
      </c>
      <c r="D253" t="s">
        <v>67</v>
      </c>
      <c r="E253" t="s">
        <v>27</v>
      </c>
      <c r="F253" t="s">
        <v>19</v>
      </c>
      <c r="G253" t="s">
        <v>38</v>
      </c>
      <c r="H253">
        <v>55</v>
      </c>
      <c r="I253" s="1">
        <v>40787</v>
      </c>
      <c r="J253">
        <v>2011</v>
      </c>
      <c r="K253" s="6">
        <v>138521</v>
      </c>
      <c r="L253" s="2">
        <v>0.1</v>
      </c>
      <c r="M253" t="s">
        <v>21</v>
      </c>
      <c r="N253" t="s">
        <v>63</v>
      </c>
      <c r="P253" t="str" cm="1">
        <f t="array" ref="P253">_xlfn.IFS(K253&lt;50000,"Low",AND(K253&gt;=50000,K253&lt;100000),"Mid",K253&gt;100000,"High")</f>
        <v>High</v>
      </c>
      <c r="Q253">
        <v>13</v>
      </c>
      <c r="R253" t="str">
        <f>IF(Project_2[[#This Row],[Tenure In Years]]&gt;=10,"Long Term","Short Term")</f>
        <v>Long Term</v>
      </c>
    </row>
    <row r="254" spans="1:18" x14ac:dyDescent="0.25">
      <c r="A254" t="s">
        <v>750</v>
      </c>
      <c r="B254" t="s">
        <v>751</v>
      </c>
      <c r="C254" t="s">
        <v>128</v>
      </c>
      <c r="D254" t="s">
        <v>79</v>
      </c>
      <c r="E254" t="s">
        <v>37</v>
      </c>
      <c r="F254" t="s">
        <v>19</v>
      </c>
      <c r="G254" t="s">
        <v>98</v>
      </c>
      <c r="H254">
        <v>45</v>
      </c>
      <c r="I254" t="s">
        <v>752</v>
      </c>
      <c r="J254">
        <v>2014</v>
      </c>
      <c r="K254" s="6">
        <v>113873</v>
      </c>
      <c r="L254" s="2">
        <v>0.11</v>
      </c>
      <c r="M254" t="s">
        <v>106</v>
      </c>
      <c r="N254" t="s">
        <v>113</v>
      </c>
      <c r="P254" t="str" cm="1">
        <f t="array" ref="P254">_xlfn.IFS(K254&lt;50000,"Low",AND(K254&gt;=50000,K254&lt;100000),"Mid",K254&gt;100000,"High")</f>
        <v>High</v>
      </c>
      <c r="Q254">
        <v>10</v>
      </c>
      <c r="R254" t="str">
        <f>IF(Project_2[[#This Row],[Tenure In Years]]&gt;=10,"Long Term","Short Term")</f>
        <v>Long Term</v>
      </c>
    </row>
    <row r="255" spans="1:18" x14ac:dyDescent="0.25">
      <c r="A255" t="s">
        <v>753</v>
      </c>
      <c r="B255" t="s">
        <v>754</v>
      </c>
      <c r="C255" t="s">
        <v>149</v>
      </c>
      <c r="D255" t="s">
        <v>17</v>
      </c>
      <c r="E255" t="s">
        <v>54</v>
      </c>
      <c r="F255" t="s">
        <v>19</v>
      </c>
      <c r="G255" t="s">
        <v>20</v>
      </c>
      <c r="H255">
        <v>39</v>
      </c>
      <c r="I255" s="1">
        <v>43348</v>
      </c>
      <c r="J255">
        <v>2018</v>
      </c>
      <c r="K255" s="6">
        <v>73317</v>
      </c>
      <c r="L255" s="2">
        <v>0</v>
      </c>
      <c r="M255" t="s">
        <v>21</v>
      </c>
      <c r="N255" t="s">
        <v>63</v>
      </c>
      <c r="P255" t="str" cm="1">
        <f t="array" ref="P255">_xlfn.IFS(K255&lt;50000,"Low",AND(K255&gt;=50000,K255&lt;100000),"Mid",K255&gt;100000,"High")</f>
        <v>Mid</v>
      </c>
      <c r="Q255">
        <v>6</v>
      </c>
      <c r="R255" t="str">
        <f>IF(Project_2[[#This Row],[Tenure In Years]]&gt;=10,"Long Term","Short Term")</f>
        <v>Short Term</v>
      </c>
    </row>
    <row r="256" spans="1:18" x14ac:dyDescent="0.25">
      <c r="A256" t="s">
        <v>755</v>
      </c>
      <c r="B256" t="s">
        <v>756</v>
      </c>
      <c r="C256" t="s">
        <v>592</v>
      </c>
      <c r="D256" t="s">
        <v>17</v>
      </c>
      <c r="E256" t="s">
        <v>37</v>
      </c>
      <c r="F256" t="s">
        <v>19</v>
      </c>
      <c r="G256" t="s">
        <v>29</v>
      </c>
      <c r="H256">
        <v>40</v>
      </c>
      <c r="I256" t="s">
        <v>757</v>
      </c>
      <c r="J256">
        <v>2013</v>
      </c>
      <c r="K256" s="6">
        <v>69096</v>
      </c>
      <c r="L256" s="2">
        <v>0</v>
      </c>
      <c r="M256" t="s">
        <v>21</v>
      </c>
      <c r="N256" t="s">
        <v>22</v>
      </c>
      <c r="P256" t="str" cm="1">
        <f t="array" ref="P256">_xlfn.IFS(K256&lt;50000,"Low",AND(K256&gt;=50000,K256&lt;100000),"Mid",K256&gt;100000,"High")</f>
        <v>Mid</v>
      </c>
      <c r="Q256">
        <v>11</v>
      </c>
      <c r="R256" t="str">
        <f>IF(Project_2[[#This Row],[Tenure In Years]]&gt;=10,"Long Term","Short Term")</f>
        <v>Long Term</v>
      </c>
    </row>
    <row r="257" spans="1:18" x14ac:dyDescent="0.25">
      <c r="A257" t="s">
        <v>758</v>
      </c>
      <c r="B257" t="s">
        <v>759</v>
      </c>
      <c r="C257" t="s">
        <v>164</v>
      </c>
      <c r="D257" t="s">
        <v>75</v>
      </c>
      <c r="E257" t="s">
        <v>27</v>
      </c>
      <c r="F257" t="s">
        <v>28</v>
      </c>
      <c r="G257" t="s">
        <v>98</v>
      </c>
      <c r="H257">
        <v>48</v>
      </c>
      <c r="I257" s="1">
        <v>38690</v>
      </c>
      <c r="J257">
        <v>2005</v>
      </c>
      <c r="K257" s="6">
        <v>87158</v>
      </c>
      <c r="L257" s="2">
        <v>0</v>
      </c>
      <c r="M257" t="s">
        <v>106</v>
      </c>
      <c r="N257" t="s">
        <v>107</v>
      </c>
      <c r="P257" t="str" cm="1">
        <f t="array" ref="P257">_xlfn.IFS(K257&lt;50000,"Low",AND(K257&gt;=50000,K257&lt;100000),"Mid",K257&gt;100000,"High")</f>
        <v>Mid</v>
      </c>
      <c r="Q257">
        <v>19</v>
      </c>
      <c r="R257" t="str">
        <f>IF(Project_2[[#This Row],[Tenure In Years]]&gt;=10,"Long Term","Short Term")</f>
        <v>Long Term</v>
      </c>
    </row>
    <row r="258" spans="1:18" x14ac:dyDescent="0.25">
      <c r="A258" t="s">
        <v>760</v>
      </c>
      <c r="B258" t="s">
        <v>761</v>
      </c>
      <c r="C258" t="s">
        <v>275</v>
      </c>
      <c r="D258" t="s">
        <v>79</v>
      </c>
      <c r="E258" t="s">
        <v>54</v>
      </c>
      <c r="F258" t="s">
        <v>28</v>
      </c>
      <c r="G258" t="s">
        <v>98</v>
      </c>
      <c r="H258">
        <v>64</v>
      </c>
      <c r="I258" t="s">
        <v>762</v>
      </c>
      <c r="J258">
        <v>1992</v>
      </c>
      <c r="K258" s="6">
        <v>70778</v>
      </c>
      <c r="L258" s="2">
        <v>0</v>
      </c>
      <c r="M258" t="s">
        <v>21</v>
      </c>
      <c r="N258" t="s">
        <v>69</v>
      </c>
      <c r="P258" t="str" cm="1">
        <f t="array" ref="P258">_xlfn.IFS(K258&lt;50000,"Low",AND(K258&gt;=50000,K258&lt;100000),"Mid",K258&gt;100000,"High")</f>
        <v>Mid</v>
      </c>
      <c r="Q258">
        <v>32</v>
      </c>
      <c r="R258" t="str">
        <f>IF(Project_2[[#This Row],[Tenure In Years]]&gt;=10,"Long Term","Short Term")</f>
        <v>Long Term</v>
      </c>
    </row>
    <row r="259" spans="1:18" x14ac:dyDescent="0.25">
      <c r="A259" t="s">
        <v>763</v>
      </c>
      <c r="B259" t="s">
        <v>764</v>
      </c>
      <c r="C259" t="s">
        <v>35</v>
      </c>
      <c r="D259" t="s">
        <v>75</v>
      </c>
      <c r="E259" t="s">
        <v>37</v>
      </c>
      <c r="F259" t="s">
        <v>19</v>
      </c>
      <c r="G259" t="s">
        <v>98</v>
      </c>
      <c r="H259">
        <v>65</v>
      </c>
      <c r="I259" t="s">
        <v>765</v>
      </c>
      <c r="J259">
        <v>2004</v>
      </c>
      <c r="K259" s="6">
        <v>153938</v>
      </c>
      <c r="L259" s="2">
        <v>0.2</v>
      </c>
      <c r="M259" t="s">
        <v>21</v>
      </c>
      <c r="N259" t="s">
        <v>49</v>
      </c>
      <c r="P259" t="str" cm="1">
        <f t="array" ref="P259">_xlfn.IFS(K259&lt;50000,"Low",AND(K259&gt;=50000,K259&lt;100000),"Mid",K259&gt;100000,"High")</f>
        <v>High</v>
      </c>
      <c r="Q259">
        <v>20</v>
      </c>
      <c r="R259" t="str">
        <f>IF(Project_2[[#This Row],[Tenure In Years]]&gt;=10,"Long Term","Short Term")</f>
        <v>Long Term</v>
      </c>
    </row>
    <row r="260" spans="1:18" x14ac:dyDescent="0.25">
      <c r="A260" t="s">
        <v>766</v>
      </c>
      <c r="B260" t="s">
        <v>767</v>
      </c>
      <c r="C260" t="s">
        <v>416</v>
      </c>
      <c r="D260" t="s">
        <v>17</v>
      </c>
      <c r="E260" t="s">
        <v>18</v>
      </c>
      <c r="F260" t="s">
        <v>28</v>
      </c>
      <c r="G260" t="s">
        <v>29</v>
      </c>
      <c r="H260">
        <v>43</v>
      </c>
      <c r="I260" s="1">
        <v>43195</v>
      </c>
      <c r="J260">
        <v>2018</v>
      </c>
      <c r="K260" s="6">
        <v>59888</v>
      </c>
      <c r="L260" s="2">
        <v>0</v>
      </c>
      <c r="M260" t="s">
        <v>31</v>
      </c>
      <c r="N260" t="s">
        <v>129</v>
      </c>
      <c r="P260" t="str" cm="1">
        <f t="array" ref="P260">_xlfn.IFS(K260&lt;50000,"Low",AND(K260&gt;=50000,K260&lt;100000),"Mid",K260&gt;100000,"High")</f>
        <v>Mid</v>
      </c>
      <c r="Q260">
        <v>6</v>
      </c>
      <c r="R260" t="str">
        <f>IF(Project_2[[#This Row],[Tenure In Years]]&gt;=10,"Long Term","Short Term")</f>
        <v>Short Term</v>
      </c>
    </row>
    <row r="261" spans="1:18" x14ac:dyDescent="0.25">
      <c r="A261" t="s">
        <v>768</v>
      </c>
      <c r="B261" t="s">
        <v>769</v>
      </c>
      <c r="C261" t="s">
        <v>275</v>
      </c>
      <c r="D261" t="s">
        <v>79</v>
      </c>
      <c r="E261" t="s">
        <v>54</v>
      </c>
      <c r="F261" t="s">
        <v>28</v>
      </c>
      <c r="G261" t="s">
        <v>38</v>
      </c>
      <c r="H261">
        <v>50</v>
      </c>
      <c r="I261" t="s">
        <v>770</v>
      </c>
      <c r="J261">
        <v>2018</v>
      </c>
      <c r="K261" s="6">
        <v>63098</v>
      </c>
      <c r="L261" s="2">
        <v>0</v>
      </c>
      <c r="M261" t="s">
        <v>21</v>
      </c>
      <c r="N261" t="s">
        <v>101</v>
      </c>
      <c r="P261" t="str" cm="1">
        <f t="array" ref="P261">_xlfn.IFS(K261&lt;50000,"Low",AND(K261&gt;=50000,K261&lt;100000),"Mid",K261&gt;100000,"High")</f>
        <v>Mid</v>
      </c>
      <c r="Q261">
        <v>5</v>
      </c>
      <c r="R261" t="str">
        <f>IF(Project_2[[#This Row],[Tenure In Years]]&gt;=10,"Long Term","Short Term")</f>
        <v>Short Term</v>
      </c>
    </row>
    <row r="262" spans="1:18" x14ac:dyDescent="0.25">
      <c r="A262" t="s">
        <v>771</v>
      </c>
      <c r="B262" t="s">
        <v>772</v>
      </c>
      <c r="C262" t="s">
        <v>91</v>
      </c>
      <c r="D262" t="s">
        <v>36</v>
      </c>
      <c r="E262" t="s">
        <v>54</v>
      </c>
      <c r="F262" t="s">
        <v>19</v>
      </c>
      <c r="G262" t="s">
        <v>98</v>
      </c>
      <c r="H262">
        <v>27</v>
      </c>
      <c r="I262" t="s">
        <v>773</v>
      </c>
      <c r="J262">
        <v>2021</v>
      </c>
      <c r="K262" s="6">
        <v>255369</v>
      </c>
      <c r="L262" s="2">
        <v>0.33</v>
      </c>
      <c r="M262" t="s">
        <v>106</v>
      </c>
      <c r="N262" t="s">
        <v>268</v>
      </c>
      <c r="P262" t="str" cm="1">
        <f t="array" ref="P262">_xlfn.IFS(K262&lt;50000,"Low",AND(K262&gt;=50000,K262&lt;100000),"Mid",K262&gt;100000,"High")</f>
        <v>High</v>
      </c>
      <c r="Q262">
        <v>2</v>
      </c>
      <c r="R262" t="str">
        <f>IF(Project_2[[#This Row],[Tenure In Years]]&gt;=10,"Long Term","Short Term")</f>
        <v>Short Term</v>
      </c>
    </row>
    <row r="263" spans="1:18" x14ac:dyDescent="0.25">
      <c r="A263" t="s">
        <v>774</v>
      </c>
      <c r="B263" t="s">
        <v>775</v>
      </c>
      <c r="C263" t="s">
        <v>16</v>
      </c>
      <c r="D263" t="s">
        <v>75</v>
      </c>
      <c r="E263" t="s">
        <v>27</v>
      </c>
      <c r="F263" t="s">
        <v>19</v>
      </c>
      <c r="G263" t="s">
        <v>20</v>
      </c>
      <c r="H263">
        <v>55</v>
      </c>
      <c r="I263" s="1">
        <v>38271</v>
      </c>
      <c r="J263">
        <v>2004</v>
      </c>
      <c r="K263" s="6">
        <v>142318</v>
      </c>
      <c r="L263" s="2">
        <v>0.14000000000000001</v>
      </c>
      <c r="M263" t="s">
        <v>21</v>
      </c>
      <c r="N263" t="s">
        <v>40</v>
      </c>
      <c r="P263" t="str" cm="1">
        <f t="array" ref="P263">_xlfn.IFS(K263&lt;50000,"Low",AND(K263&gt;=50000,K263&lt;100000),"Mid",K263&gt;100000,"High")</f>
        <v>High</v>
      </c>
      <c r="Q263">
        <v>20</v>
      </c>
      <c r="R263" t="str">
        <f>IF(Project_2[[#This Row],[Tenure In Years]]&gt;=10,"Long Term","Short Term")</f>
        <v>Long Term</v>
      </c>
    </row>
    <row r="264" spans="1:18" x14ac:dyDescent="0.25">
      <c r="A264" t="s">
        <v>776</v>
      </c>
      <c r="B264" t="s">
        <v>777</v>
      </c>
      <c r="C264" t="s">
        <v>220</v>
      </c>
      <c r="D264" t="s">
        <v>75</v>
      </c>
      <c r="E264" t="s">
        <v>27</v>
      </c>
      <c r="F264" t="s">
        <v>28</v>
      </c>
      <c r="G264" t="s">
        <v>20</v>
      </c>
      <c r="H264">
        <v>41</v>
      </c>
      <c r="I264" t="s">
        <v>778</v>
      </c>
      <c r="J264">
        <v>2004</v>
      </c>
      <c r="K264" s="6">
        <v>49186</v>
      </c>
      <c r="L264" s="2">
        <v>0</v>
      </c>
      <c r="M264" t="s">
        <v>21</v>
      </c>
      <c r="N264" t="s">
        <v>69</v>
      </c>
      <c r="O264" t="s">
        <v>779</v>
      </c>
      <c r="P264" t="str" cm="1">
        <f t="array" ref="P264">_xlfn.IFS(K264&lt;50000,"Low",AND(K264&gt;=50000,K264&lt;100000),"Mid",K264&gt;100000,"High")</f>
        <v>Low</v>
      </c>
      <c r="Q264">
        <v>3</v>
      </c>
      <c r="R264" t="str">
        <f>IF(Project_2[[#This Row],[Tenure In Years]]&gt;=10,"Long Term","Short Term")</f>
        <v>Short Term</v>
      </c>
    </row>
    <row r="265" spans="1:18" x14ac:dyDescent="0.25">
      <c r="A265" t="s">
        <v>780</v>
      </c>
      <c r="B265" t="s">
        <v>781</v>
      </c>
      <c r="C265" t="s">
        <v>91</v>
      </c>
      <c r="D265" t="s">
        <v>75</v>
      </c>
      <c r="E265" t="s">
        <v>18</v>
      </c>
      <c r="F265" t="s">
        <v>19</v>
      </c>
      <c r="G265" t="s">
        <v>20</v>
      </c>
      <c r="H265">
        <v>34</v>
      </c>
      <c r="I265" t="s">
        <v>782</v>
      </c>
      <c r="J265">
        <v>2019</v>
      </c>
      <c r="K265" s="6">
        <v>220937</v>
      </c>
      <c r="L265" s="2">
        <v>0.38</v>
      </c>
      <c r="M265" t="s">
        <v>21</v>
      </c>
      <c r="N265" t="s">
        <v>69</v>
      </c>
      <c r="P265" t="str" cm="1">
        <f t="array" ref="P265">_xlfn.IFS(K265&lt;50000,"Low",AND(K265&gt;=50000,K265&lt;100000),"Mid",K265&gt;100000,"High")</f>
        <v>High</v>
      </c>
      <c r="Q265">
        <v>5</v>
      </c>
      <c r="R265" t="str">
        <f>IF(Project_2[[#This Row],[Tenure In Years]]&gt;=10,"Long Term","Short Term")</f>
        <v>Short Term</v>
      </c>
    </row>
    <row r="266" spans="1:18" x14ac:dyDescent="0.25">
      <c r="A266" t="s">
        <v>783</v>
      </c>
      <c r="B266" t="s">
        <v>784</v>
      </c>
      <c r="C266" t="s">
        <v>35</v>
      </c>
      <c r="D266" t="s">
        <v>17</v>
      </c>
      <c r="E266" t="s">
        <v>37</v>
      </c>
      <c r="F266" t="s">
        <v>19</v>
      </c>
      <c r="G266" t="s">
        <v>29</v>
      </c>
      <c r="H266">
        <v>47</v>
      </c>
      <c r="I266" t="s">
        <v>785</v>
      </c>
      <c r="J266">
        <v>2012</v>
      </c>
      <c r="K266" s="6">
        <v>183156</v>
      </c>
      <c r="L266" s="2">
        <v>0.3</v>
      </c>
      <c r="M266" t="s">
        <v>21</v>
      </c>
      <c r="N266" t="s">
        <v>22</v>
      </c>
      <c r="P266" t="str" cm="1">
        <f t="array" ref="P266">_xlfn.IFS(K266&lt;50000,"Low",AND(K266&gt;=50000,K266&lt;100000),"Mid",K266&gt;100000,"High")</f>
        <v>High</v>
      </c>
      <c r="Q266">
        <v>12</v>
      </c>
      <c r="R266" t="str">
        <f>IF(Project_2[[#This Row],[Tenure In Years]]&gt;=10,"Long Term","Short Term")</f>
        <v>Long Term</v>
      </c>
    </row>
    <row r="267" spans="1:18" x14ac:dyDescent="0.25">
      <c r="A267" t="s">
        <v>786</v>
      </c>
      <c r="B267" t="s">
        <v>787</v>
      </c>
      <c r="C267" t="s">
        <v>91</v>
      </c>
      <c r="D267" t="s">
        <v>17</v>
      </c>
      <c r="E267" t="s">
        <v>37</v>
      </c>
      <c r="F267" t="s">
        <v>19</v>
      </c>
      <c r="G267" t="s">
        <v>98</v>
      </c>
      <c r="H267">
        <v>32</v>
      </c>
      <c r="I267" t="s">
        <v>788</v>
      </c>
      <c r="J267">
        <v>2020</v>
      </c>
      <c r="K267" s="6">
        <v>192749</v>
      </c>
      <c r="L267" s="2">
        <v>0.31</v>
      </c>
      <c r="M267" t="s">
        <v>21</v>
      </c>
      <c r="N267" t="s">
        <v>40</v>
      </c>
      <c r="P267" t="str" cm="1">
        <f t="array" ref="P267">_xlfn.IFS(K267&lt;50000,"Low",AND(K267&gt;=50000,K267&lt;100000),"Mid",K267&gt;100000,"High")</f>
        <v>High</v>
      </c>
      <c r="Q267">
        <v>4</v>
      </c>
      <c r="R267" t="str">
        <f>IF(Project_2[[#This Row],[Tenure In Years]]&gt;=10,"Long Term","Short Term")</f>
        <v>Short Term</v>
      </c>
    </row>
    <row r="268" spans="1:18" x14ac:dyDescent="0.25">
      <c r="A268" t="s">
        <v>789</v>
      </c>
      <c r="B268" t="s">
        <v>790</v>
      </c>
      <c r="C268" t="s">
        <v>16</v>
      </c>
      <c r="D268" t="s">
        <v>17</v>
      </c>
      <c r="E268" t="s">
        <v>27</v>
      </c>
      <c r="F268" t="s">
        <v>19</v>
      </c>
      <c r="G268" t="s">
        <v>29</v>
      </c>
      <c r="H268">
        <v>39</v>
      </c>
      <c r="I268" t="s">
        <v>791</v>
      </c>
      <c r="J268">
        <v>2017</v>
      </c>
      <c r="K268" s="6">
        <v>135325</v>
      </c>
      <c r="L268" s="2">
        <v>0.14000000000000001</v>
      </c>
      <c r="M268" t="s">
        <v>21</v>
      </c>
      <c r="N268" t="s">
        <v>49</v>
      </c>
      <c r="P268" t="str" cm="1">
        <f t="array" ref="P268">_xlfn.IFS(K268&lt;50000,"Low",AND(K268&gt;=50000,K268&lt;100000),"Mid",K268&gt;100000,"High")</f>
        <v>High</v>
      </c>
      <c r="Q268">
        <v>7</v>
      </c>
      <c r="R268" t="str">
        <f>IF(Project_2[[#This Row],[Tenure In Years]]&gt;=10,"Long Term","Short Term")</f>
        <v>Short Term</v>
      </c>
    </row>
    <row r="269" spans="1:18" x14ac:dyDescent="0.25">
      <c r="A269" t="s">
        <v>792</v>
      </c>
      <c r="B269" t="s">
        <v>793</v>
      </c>
      <c r="C269" t="s">
        <v>47</v>
      </c>
      <c r="D269" t="s">
        <v>53</v>
      </c>
      <c r="E269" t="s">
        <v>37</v>
      </c>
      <c r="F269" t="s">
        <v>19</v>
      </c>
      <c r="G269" t="s">
        <v>38</v>
      </c>
      <c r="H269">
        <v>26</v>
      </c>
      <c r="I269" t="s">
        <v>794</v>
      </c>
      <c r="J269">
        <v>2019</v>
      </c>
      <c r="K269" s="6">
        <v>79356</v>
      </c>
      <c r="L269" s="2">
        <v>0</v>
      </c>
      <c r="M269" t="s">
        <v>21</v>
      </c>
      <c r="N269" t="s">
        <v>49</v>
      </c>
      <c r="P269" t="str" cm="1">
        <f t="array" ref="P269">_xlfn.IFS(K269&lt;50000,"Low",AND(K269&gt;=50000,K269&lt;100000),"Mid",K269&gt;100000,"High")</f>
        <v>Mid</v>
      </c>
      <c r="Q269">
        <v>5</v>
      </c>
      <c r="R269" t="str">
        <f>IF(Project_2[[#This Row],[Tenure In Years]]&gt;=10,"Long Term","Short Term")</f>
        <v>Short Term</v>
      </c>
    </row>
    <row r="270" spans="1:18" x14ac:dyDescent="0.25">
      <c r="A270" t="s">
        <v>795</v>
      </c>
      <c r="B270" t="s">
        <v>796</v>
      </c>
      <c r="C270" t="s">
        <v>349</v>
      </c>
      <c r="D270" t="s">
        <v>79</v>
      </c>
      <c r="E270" t="s">
        <v>27</v>
      </c>
      <c r="F270" t="s">
        <v>28</v>
      </c>
      <c r="G270" t="s">
        <v>20</v>
      </c>
      <c r="H270">
        <v>40</v>
      </c>
      <c r="I270" s="1">
        <v>38540</v>
      </c>
      <c r="J270">
        <v>2005</v>
      </c>
      <c r="K270" s="6">
        <v>74412</v>
      </c>
      <c r="L270" s="2">
        <v>0</v>
      </c>
      <c r="M270" t="s">
        <v>21</v>
      </c>
      <c r="N270" t="s">
        <v>22</v>
      </c>
      <c r="P270" t="str" cm="1">
        <f t="array" ref="P270">_xlfn.IFS(K270&lt;50000,"Low",AND(K270&gt;=50000,K270&lt;100000),"Mid",K270&gt;100000,"High")</f>
        <v>Mid</v>
      </c>
      <c r="Q270">
        <v>19</v>
      </c>
      <c r="R270" t="str">
        <f>IF(Project_2[[#This Row],[Tenure In Years]]&gt;=10,"Long Term","Short Term")</f>
        <v>Long Term</v>
      </c>
    </row>
    <row r="271" spans="1:18" x14ac:dyDescent="0.25">
      <c r="A271" t="s">
        <v>288</v>
      </c>
      <c r="B271" t="s">
        <v>797</v>
      </c>
      <c r="C271" t="s">
        <v>43</v>
      </c>
      <c r="D271" t="s">
        <v>17</v>
      </c>
      <c r="E271" t="s">
        <v>27</v>
      </c>
      <c r="F271" t="s">
        <v>19</v>
      </c>
      <c r="G271" t="s">
        <v>98</v>
      </c>
      <c r="H271">
        <v>32</v>
      </c>
      <c r="I271" s="1">
        <v>42776</v>
      </c>
      <c r="J271">
        <v>2017</v>
      </c>
      <c r="K271" s="6">
        <v>61886</v>
      </c>
      <c r="L271" s="2">
        <v>0.09</v>
      </c>
      <c r="M271" t="s">
        <v>106</v>
      </c>
      <c r="N271" t="s">
        <v>113</v>
      </c>
      <c r="P271" t="str" cm="1">
        <f t="array" ref="P271">_xlfn.IFS(K271&lt;50000,"Low",AND(K271&gt;=50000,K271&lt;100000),"Mid",K271&gt;100000,"High")</f>
        <v>Mid</v>
      </c>
      <c r="Q271">
        <v>7</v>
      </c>
      <c r="R271" t="str">
        <f>IF(Project_2[[#This Row],[Tenure In Years]]&gt;=10,"Long Term","Short Term")</f>
        <v>Short Term</v>
      </c>
    </row>
    <row r="272" spans="1:18" x14ac:dyDescent="0.25">
      <c r="A272" t="s">
        <v>798</v>
      </c>
      <c r="B272" t="s">
        <v>799</v>
      </c>
      <c r="C272" t="s">
        <v>35</v>
      </c>
      <c r="D272" t="s">
        <v>67</v>
      </c>
      <c r="E272" t="s">
        <v>18</v>
      </c>
      <c r="F272" t="s">
        <v>19</v>
      </c>
      <c r="G272" t="s">
        <v>29</v>
      </c>
      <c r="H272">
        <v>58</v>
      </c>
      <c r="I272" t="s">
        <v>800</v>
      </c>
      <c r="J272">
        <v>2003</v>
      </c>
      <c r="K272" s="6">
        <v>173071</v>
      </c>
      <c r="L272" s="2">
        <v>0.28999999999999998</v>
      </c>
      <c r="M272" t="s">
        <v>21</v>
      </c>
      <c r="N272" t="s">
        <v>101</v>
      </c>
      <c r="P272" t="str" cm="1">
        <f t="array" ref="P272">_xlfn.IFS(K272&lt;50000,"Low",AND(K272&gt;=50000,K272&lt;100000),"Mid",K272&gt;100000,"High")</f>
        <v>High</v>
      </c>
      <c r="Q272">
        <v>21</v>
      </c>
      <c r="R272" t="str">
        <f>IF(Project_2[[#This Row],[Tenure In Years]]&gt;=10,"Long Term","Short Term")</f>
        <v>Long Term</v>
      </c>
    </row>
    <row r="273" spans="1:18" x14ac:dyDescent="0.25">
      <c r="A273" t="s">
        <v>801</v>
      </c>
      <c r="B273" t="s">
        <v>802</v>
      </c>
      <c r="C273" t="s">
        <v>209</v>
      </c>
      <c r="D273" t="s">
        <v>79</v>
      </c>
      <c r="E273" t="s">
        <v>18</v>
      </c>
      <c r="F273" t="s">
        <v>19</v>
      </c>
      <c r="G273" t="s">
        <v>38</v>
      </c>
      <c r="H273">
        <v>58</v>
      </c>
      <c r="I273" t="s">
        <v>803</v>
      </c>
      <c r="J273">
        <v>1995</v>
      </c>
      <c r="K273" s="6">
        <v>70189</v>
      </c>
      <c r="L273" s="2">
        <v>0</v>
      </c>
      <c r="M273" t="s">
        <v>21</v>
      </c>
      <c r="N273" t="s">
        <v>101</v>
      </c>
      <c r="P273" t="str" cm="1">
        <f t="array" ref="P273">_xlfn.IFS(K273&lt;50000,"Low",AND(K273&gt;=50000,K273&lt;100000),"Mid",K273&gt;100000,"High")</f>
        <v>Mid</v>
      </c>
      <c r="Q273">
        <v>29</v>
      </c>
      <c r="R273" t="str">
        <f>IF(Project_2[[#This Row],[Tenure In Years]]&gt;=10,"Long Term","Short Term")</f>
        <v>Long Term</v>
      </c>
    </row>
    <row r="274" spans="1:18" x14ac:dyDescent="0.25">
      <c r="A274" t="s">
        <v>804</v>
      </c>
      <c r="B274" t="s">
        <v>805</v>
      </c>
      <c r="C274" t="s">
        <v>91</v>
      </c>
      <c r="D274" t="s">
        <v>53</v>
      </c>
      <c r="E274" t="s">
        <v>18</v>
      </c>
      <c r="F274" t="s">
        <v>19</v>
      </c>
      <c r="G274" t="s">
        <v>98</v>
      </c>
      <c r="H274">
        <v>42</v>
      </c>
      <c r="I274" s="1">
        <v>41587</v>
      </c>
      <c r="J274">
        <v>2013</v>
      </c>
      <c r="K274" s="6">
        <v>181452</v>
      </c>
      <c r="L274" s="2">
        <v>0.3</v>
      </c>
      <c r="M274" t="s">
        <v>21</v>
      </c>
      <c r="N274" t="s">
        <v>101</v>
      </c>
      <c r="P274" t="str" cm="1">
        <f t="array" ref="P274">_xlfn.IFS(K274&lt;50000,"Low",AND(K274&gt;=50000,K274&lt;100000),"Mid",K274&gt;100000,"High")</f>
        <v>High</v>
      </c>
      <c r="Q274">
        <v>11</v>
      </c>
      <c r="R274" t="str">
        <f>IF(Project_2[[#This Row],[Tenure In Years]]&gt;=10,"Long Term","Short Term")</f>
        <v>Long Term</v>
      </c>
    </row>
    <row r="275" spans="1:18" x14ac:dyDescent="0.25">
      <c r="A275" t="s">
        <v>806</v>
      </c>
      <c r="B275" t="s">
        <v>807</v>
      </c>
      <c r="C275" t="s">
        <v>194</v>
      </c>
      <c r="D275" t="s">
        <v>75</v>
      </c>
      <c r="E275" t="s">
        <v>37</v>
      </c>
      <c r="F275" t="s">
        <v>28</v>
      </c>
      <c r="G275" t="s">
        <v>38</v>
      </c>
      <c r="H275">
        <v>26</v>
      </c>
      <c r="I275" s="1">
        <v>44533</v>
      </c>
      <c r="J275">
        <v>2021</v>
      </c>
      <c r="K275" s="6">
        <v>70369</v>
      </c>
      <c r="L275" s="2">
        <v>0</v>
      </c>
      <c r="M275" t="s">
        <v>21</v>
      </c>
      <c r="N275" t="s">
        <v>22</v>
      </c>
      <c r="P275" t="str" cm="1">
        <f t="array" ref="P275">_xlfn.IFS(K275&lt;50000,"Low",AND(K275&gt;=50000,K275&lt;100000),"Mid",K275&gt;100000,"High")</f>
        <v>Mid</v>
      </c>
      <c r="Q275">
        <v>3</v>
      </c>
      <c r="R275" t="str">
        <f>IF(Project_2[[#This Row],[Tenure In Years]]&gt;=10,"Long Term","Short Term")</f>
        <v>Short Term</v>
      </c>
    </row>
    <row r="276" spans="1:18" x14ac:dyDescent="0.25">
      <c r="A276" t="s">
        <v>808</v>
      </c>
      <c r="B276" t="s">
        <v>809</v>
      </c>
      <c r="C276" t="s">
        <v>47</v>
      </c>
      <c r="D276" t="s">
        <v>67</v>
      </c>
      <c r="E276" t="s">
        <v>27</v>
      </c>
      <c r="F276" t="s">
        <v>28</v>
      </c>
      <c r="G276" t="s">
        <v>98</v>
      </c>
      <c r="H276">
        <v>38</v>
      </c>
      <c r="I276" s="1">
        <v>39575</v>
      </c>
      <c r="J276">
        <v>2008</v>
      </c>
      <c r="K276" s="6">
        <v>78056</v>
      </c>
      <c r="L276" s="2">
        <v>0</v>
      </c>
      <c r="M276" t="s">
        <v>106</v>
      </c>
      <c r="N276" t="s">
        <v>268</v>
      </c>
      <c r="P276" t="str" cm="1">
        <f t="array" ref="P276">_xlfn.IFS(K276&lt;50000,"Low",AND(K276&gt;=50000,K276&lt;100000),"Mid",K276&gt;100000,"High")</f>
        <v>Mid</v>
      </c>
      <c r="Q276">
        <v>16</v>
      </c>
      <c r="R276" t="str">
        <f>IF(Project_2[[#This Row],[Tenure In Years]]&gt;=10,"Long Term","Short Term")</f>
        <v>Long Term</v>
      </c>
    </row>
    <row r="277" spans="1:18" x14ac:dyDescent="0.25">
      <c r="A277" t="s">
        <v>810</v>
      </c>
      <c r="B277" t="s">
        <v>811</v>
      </c>
      <c r="C277" t="s">
        <v>35</v>
      </c>
      <c r="D277" t="s">
        <v>36</v>
      </c>
      <c r="E277" t="s">
        <v>18</v>
      </c>
      <c r="F277" t="s">
        <v>28</v>
      </c>
      <c r="G277" t="s">
        <v>29</v>
      </c>
      <c r="H277">
        <v>64</v>
      </c>
      <c r="I277" s="1">
        <v>35100</v>
      </c>
      <c r="J277">
        <v>1996</v>
      </c>
      <c r="K277" s="6">
        <v>189933</v>
      </c>
      <c r="L277" s="2">
        <v>0.23</v>
      </c>
      <c r="M277" t="s">
        <v>21</v>
      </c>
      <c r="N277" t="s">
        <v>63</v>
      </c>
      <c r="P277" t="str" cm="1">
        <f t="array" ref="P277">_xlfn.IFS(K277&lt;50000,"Low",AND(K277&gt;=50000,K277&lt;100000),"Mid",K277&gt;100000,"High")</f>
        <v>High</v>
      </c>
      <c r="Q277">
        <v>28</v>
      </c>
      <c r="R277" t="str">
        <f>IF(Project_2[[#This Row],[Tenure In Years]]&gt;=10,"Long Term","Short Term")</f>
        <v>Long Term</v>
      </c>
    </row>
    <row r="278" spans="1:18" x14ac:dyDescent="0.25">
      <c r="A278" t="s">
        <v>59</v>
      </c>
      <c r="B278" t="s">
        <v>812</v>
      </c>
      <c r="C278" t="s">
        <v>213</v>
      </c>
      <c r="D278" t="s">
        <v>79</v>
      </c>
      <c r="E278" t="s">
        <v>37</v>
      </c>
      <c r="F278" t="s">
        <v>28</v>
      </c>
      <c r="G278" t="s">
        <v>38</v>
      </c>
      <c r="H278">
        <v>38</v>
      </c>
      <c r="I278" s="1">
        <v>40185</v>
      </c>
      <c r="J278">
        <v>2010</v>
      </c>
      <c r="K278" s="6">
        <v>78237</v>
      </c>
      <c r="L278" s="2">
        <v>0</v>
      </c>
      <c r="M278" t="s">
        <v>21</v>
      </c>
      <c r="N278" t="s">
        <v>49</v>
      </c>
      <c r="P278" t="str" cm="1">
        <f t="array" ref="P278">_xlfn.IFS(K278&lt;50000,"Low",AND(K278&gt;=50000,K278&lt;100000),"Mid",K278&gt;100000,"High")</f>
        <v>Mid</v>
      </c>
      <c r="Q278">
        <v>14</v>
      </c>
      <c r="R278" t="str">
        <f>IF(Project_2[[#This Row],[Tenure In Years]]&gt;=10,"Long Term","Short Term")</f>
        <v>Long Term</v>
      </c>
    </row>
    <row r="279" spans="1:18" x14ac:dyDescent="0.25">
      <c r="A279" t="s">
        <v>813</v>
      </c>
      <c r="B279" t="s">
        <v>814</v>
      </c>
      <c r="C279" t="s">
        <v>61</v>
      </c>
      <c r="D279" t="s">
        <v>67</v>
      </c>
      <c r="E279" t="s">
        <v>18</v>
      </c>
      <c r="F279" t="s">
        <v>19</v>
      </c>
      <c r="G279" t="s">
        <v>98</v>
      </c>
      <c r="H279">
        <v>55</v>
      </c>
      <c r="I279" t="s">
        <v>815</v>
      </c>
      <c r="J279">
        <v>1996</v>
      </c>
      <c r="K279" s="6">
        <v>48687</v>
      </c>
      <c r="L279" s="2">
        <v>0</v>
      </c>
      <c r="M279" t="s">
        <v>106</v>
      </c>
      <c r="N279" t="s">
        <v>113</v>
      </c>
      <c r="P279" t="str" cm="1">
        <f t="array" ref="P279">_xlfn.IFS(K279&lt;50000,"Low",AND(K279&gt;=50000,K279&lt;100000),"Mid",K279&gt;100000,"High")</f>
        <v>Low</v>
      </c>
      <c r="Q279">
        <v>28</v>
      </c>
      <c r="R279" t="str">
        <f>IF(Project_2[[#This Row],[Tenure In Years]]&gt;=10,"Long Term","Short Term")</f>
        <v>Long Term</v>
      </c>
    </row>
    <row r="280" spans="1:18" x14ac:dyDescent="0.25">
      <c r="A280" t="s">
        <v>816</v>
      </c>
      <c r="B280" t="s">
        <v>817</v>
      </c>
      <c r="C280" t="s">
        <v>16</v>
      </c>
      <c r="D280" t="s">
        <v>92</v>
      </c>
      <c r="E280" t="s">
        <v>27</v>
      </c>
      <c r="F280" t="s">
        <v>19</v>
      </c>
      <c r="G280" t="s">
        <v>98</v>
      </c>
      <c r="H280">
        <v>45</v>
      </c>
      <c r="I280" t="s">
        <v>818</v>
      </c>
      <c r="J280">
        <v>2004</v>
      </c>
      <c r="K280" s="6">
        <v>121065</v>
      </c>
      <c r="L280" s="2">
        <v>0.15</v>
      </c>
      <c r="M280" t="s">
        <v>106</v>
      </c>
      <c r="N280" t="s">
        <v>113</v>
      </c>
      <c r="P280" t="str" cm="1">
        <f t="array" ref="P280">_xlfn.IFS(K280&lt;50000,"Low",AND(K280&gt;=50000,K280&lt;100000),"Mid",K280&gt;100000,"High")</f>
        <v>High</v>
      </c>
      <c r="Q280">
        <v>20</v>
      </c>
      <c r="R280" t="str">
        <f>IF(Project_2[[#This Row],[Tenure In Years]]&gt;=10,"Long Term","Short Term")</f>
        <v>Long Term</v>
      </c>
    </row>
    <row r="281" spans="1:18" x14ac:dyDescent="0.25">
      <c r="A281" t="s">
        <v>819</v>
      </c>
      <c r="B281" t="s">
        <v>820</v>
      </c>
      <c r="C281" t="s">
        <v>47</v>
      </c>
      <c r="D281" t="s">
        <v>53</v>
      </c>
      <c r="E281" t="s">
        <v>54</v>
      </c>
      <c r="F281" t="s">
        <v>28</v>
      </c>
      <c r="G281" t="s">
        <v>20</v>
      </c>
      <c r="H281">
        <v>43</v>
      </c>
      <c r="I281" t="s">
        <v>821</v>
      </c>
      <c r="J281">
        <v>2004</v>
      </c>
      <c r="K281" s="6">
        <v>94246</v>
      </c>
      <c r="L281" s="2">
        <v>0</v>
      </c>
      <c r="M281" t="s">
        <v>21</v>
      </c>
      <c r="N281" t="s">
        <v>69</v>
      </c>
      <c r="P281" t="str" cm="1">
        <f t="array" ref="P281">_xlfn.IFS(K281&lt;50000,"Low",AND(K281&gt;=50000,K281&lt;100000),"Mid",K281&gt;100000,"High")</f>
        <v>Mid</v>
      </c>
      <c r="Q281">
        <v>20</v>
      </c>
      <c r="R281" t="str">
        <f>IF(Project_2[[#This Row],[Tenure In Years]]&gt;=10,"Long Term","Short Term")</f>
        <v>Long Term</v>
      </c>
    </row>
    <row r="282" spans="1:18" x14ac:dyDescent="0.25">
      <c r="A282" t="s">
        <v>367</v>
      </c>
      <c r="B282" t="s">
        <v>822</v>
      </c>
      <c r="C282" t="s">
        <v>416</v>
      </c>
      <c r="D282" t="s">
        <v>17</v>
      </c>
      <c r="E282" t="s">
        <v>27</v>
      </c>
      <c r="F282" t="s">
        <v>19</v>
      </c>
      <c r="G282" t="s">
        <v>29</v>
      </c>
      <c r="H282">
        <v>34</v>
      </c>
      <c r="I282" t="s">
        <v>294</v>
      </c>
      <c r="J282">
        <v>2016</v>
      </c>
      <c r="K282" s="6">
        <v>44614</v>
      </c>
      <c r="L282" s="2">
        <v>0</v>
      </c>
      <c r="M282" t="s">
        <v>21</v>
      </c>
      <c r="N282" t="s">
        <v>63</v>
      </c>
      <c r="P282" t="str" cm="1">
        <f t="array" ref="P282">_xlfn.IFS(K282&lt;50000,"Low",AND(K282&gt;=50000,K282&lt;100000),"Mid",K282&gt;100000,"High")</f>
        <v>Low</v>
      </c>
      <c r="Q282">
        <v>8</v>
      </c>
      <c r="R282" t="str">
        <f>IF(Project_2[[#This Row],[Tenure In Years]]&gt;=10,"Long Term","Short Term")</f>
        <v>Short Term</v>
      </c>
    </row>
    <row r="283" spans="1:18" x14ac:dyDescent="0.25">
      <c r="A283" t="s">
        <v>823</v>
      </c>
      <c r="B283" t="s">
        <v>824</v>
      </c>
      <c r="C283" t="s">
        <v>91</v>
      </c>
      <c r="D283" t="s">
        <v>17</v>
      </c>
      <c r="E283" t="s">
        <v>18</v>
      </c>
      <c r="F283" t="s">
        <v>28</v>
      </c>
      <c r="G283" t="s">
        <v>29</v>
      </c>
      <c r="H283">
        <v>40</v>
      </c>
      <c r="I283" s="1">
        <v>44054</v>
      </c>
      <c r="J283">
        <v>2020</v>
      </c>
      <c r="K283" s="6">
        <v>234469</v>
      </c>
      <c r="L283" s="2">
        <v>0.31</v>
      </c>
      <c r="M283" t="s">
        <v>31</v>
      </c>
      <c r="N283" t="s">
        <v>153</v>
      </c>
      <c r="P283" t="str" cm="1">
        <f t="array" ref="P283">_xlfn.IFS(K283&lt;50000,"Low",AND(K283&gt;=50000,K283&lt;100000),"Mid",K283&gt;100000,"High")</f>
        <v>High</v>
      </c>
      <c r="Q283">
        <v>4</v>
      </c>
      <c r="R283" t="str">
        <f>IF(Project_2[[#This Row],[Tenure In Years]]&gt;=10,"Long Term","Short Term")</f>
        <v>Short Term</v>
      </c>
    </row>
    <row r="284" spans="1:18" x14ac:dyDescent="0.25">
      <c r="A284" t="s">
        <v>825</v>
      </c>
      <c r="B284" t="s">
        <v>826</v>
      </c>
      <c r="C284" t="s">
        <v>213</v>
      </c>
      <c r="D284" t="s">
        <v>79</v>
      </c>
      <c r="E284" t="s">
        <v>18</v>
      </c>
      <c r="F284" t="s">
        <v>28</v>
      </c>
      <c r="G284" t="s">
        <v>98</v>
      </c>
      <c r="H284">
        <v>52</v>
      </c>
      <c r="I284" s="1">
        <v>44111</v>
      </c>
      <c r="J284">
        <v>2020</v>
      </c>
      <c r="K284" s="6">
        <v>88272</v>
      </c>
      <c r="L284" s="2">
        <v>0</v>
      </c>
      <c r="M284" t="s">
        <v>106</v>
      </c>
      <c r="N284" t="s">
        <v>268</v>
      </c>
      <c r="P284" t="str" cm="1">
        <f t="array" ref="P284">_xlfn.IFS(K284&lt;50000,"Low",AND(K284&gt;=50000,K284&lt;100000),"Mid",K284&gt;100000,"High")</f>
        <v>Mid</v>
      </c>
      <c r="Q284">
        <v>4</v>
      </c>
      <c r="R284" t="str">
        <f>IF(Project_2[[#This Row],[Tenure In Years]]&gt;=10,"Long Term","Short Term")</f>
        <v>Short Term</v>
      </c>
    </row>
    <row r="285" spans="1:18" x14ac:dyDescent="0.25">
      <c r="A285" t="s">
        <v>827</v>
      </c>
      <c r="B285" t="s">
        <v>828</v>
      </c>
      <c r="C285" t="s">
        <v>141</v>
      </c>
      <c r="D285" t="s">
        <v>36</v>
      </c>
      <c r="E285" t="s">
        <v>54</v>
      </c>
      <c r="F285" t="s">
        <v>28</v>
      </c>
      <c r="G285" t="s">
        <v>29</v>
      </c>
      <c r="H285">
        <v>52</v>
      </c>
      <c r="I285" t="s">
        <v>829</v>
      </c>
      <c r="J285">
        <v>2017</v>
      </c>
      <c r="K285" s="6">
        <v>74449</v>
      </c>
      <c r="L285" s="2">
        <v>0</v>
      </c>
      <c r="M285" t="s">
        <v>31</v>
      </c>
      <c r="N285" t="s">
        <v>129</v>
      </c>
      <c r="P285" t="str" cm="1">
        <f t="array" ref="P285">_xlfn.IFS(K285&lt;50000,"Low",AND(K285&gt;=50000,K285&lt;100000),"Mid",K285&gt;100000,"High")</f>
        <v>Mid</v>
      </c>
      <c r="Q285">
        <v>7</v>
      </c>
      <c r="R285" t="str">
        <f>IF(Project_2[[#This Row],[Tenure In Years]]&gt;=10,"Long Term","Short Term")</f>
        <v>Short Term</v>
      </c>
    </row>
    <row r="286" spans="1:18" x14ac:dyDescent="0.25">
      <c r="A286" t="s">
        <v>830</v>
      </c>
      <c r="B286" t="s">
        <v>831</v>
      </c>
      <c r="C286" t="s">
        <v>91</v>
      </c>
      <c r="D286" t="s">
        <v>79</v>
      </c>
      <c r="E286" t="s">
        <v>37</v>
      </c>
      <c r="F286" t="s">
        <v>28</v>
      </c>
      <c r="G286" t="s">
        <v>29</v>
      </c>
      <c r="H286">
        <v>47</v>
      </c>
      <c r="I286" s="1">
        <v>41219</v>
      </c>
      <c r="J286">
        <v>2012</v>
      </c>
      <c r="K286" s="6">
        <v>222941</v>
      </c>
      <c r="L286" s="2">
        <v>0.39</v>
      </c>
      <c r="M286" t="s">
        <v>31</v>
      </c>
      <c r="N286" t="s">
        <v>129</v>
      </c>
      <c r="P286" t="str" cm="1">
        <f t="array" ref="P286">_xlfn.IFS(K286&lt;50000,"Low",AND(K286&gt;=50000,K286&lt;100000),"Mid",K286&gt;100000,"High")</f>
        <v>High</v>
      </c>
      <c r="Q286">
        <v>12</v>
      </c>
      <c r="R286" t="str">
        <f>IF(Project_2[[#This Row],[Tenure In Years]]&gt;=10,"Long Term","Short Term")</f>
        <v>Long Term</v>
      </c>
    </row>
    <row r="287" spans="1:18" x14ac:dyDescent="0.25">
      <c r="A287" t="s">
        <v>832</v>
      </c>
      <c r="B287" t="s">
        <v>833</v>
      </c>
      <c r="C287" t="s">
        <v>61</v>
      </c>
      <c r="D287" t="s">
        <v>92</v>
      </c>
      <c r="E287" t="s">
        <v>27</v>
      </c>
      <c r="F287" t="s">
        <v>19</v>
      </c>
      <c r="G287" t="s">
        <v>29</v>
      </c>
      <c r="H287">
        <v>65</v>
      </c>
      <c r="I287" t="s">
        <v>834</v>
      </c>
      <c r="J287">
        <v>2013</v>
      </c>
      <c r="K287" s="6">
        <v>50341</v>
      </c>
      <c r="L287" s="2">
        <v>0</v>
      </c>
      <c r="M287" t="s">
        <v>31</v>
      </c>
      <c r="N287" t="s">
        <v>129</v>
      </c>
      <c r="P287" t="str" cm="1">
        <f t="array" ref="P287">_xlfn.IFS(K287&lt;50000,"Low",AND(K287&gt;=50000,K287&lt;100000),"Mid",K287&gt;100000,"High")</f>
        <v>Mid</v>
      </c>
      <c r="Q287">
        <v>11</v>
      </c>
      <c r="R287" t="str">
        <f>IF(Project_2[[#This Row],[Tenure In Years]]&gt;=10,"Long Term","Short Term")</f>
        <v>Long Term</v>
      </c>
    </row>
    <row r="288" spans="1:18" x14ac:dyDescent="0.25">
      <c r="A288" t="s">
        <v>835</v>
      </c>
      <c r="B288" t="s">
        <v>836</v>
      </c>
      <c r="C288" t="s">
        <v>194</v>
      </c>
      <c r="D288" t="s">
        <v>75</v>
      </c>
      <c r="E288" t="s">
        <v>54</v>
      </c>
      <c r="F288" t="s">
        <v>19</v>
      </c>
      <c r="G288" t="s">
        <v>98</v>
      </c>
      <c r="H288">
        <v>31</v>
      </c>
      <c r="I288" s="1">
        <v>44504</v>
      </c>
      <c r="J288">
        <v>2021</v>
      </c>
      <c r="K288" s="6">
        <v>72235</v>
      </c>
      <c r="L288" s="2">
        <v>0</v>
      </c>
      <c r="M288" t="s">
        <v>106</v>
      </c>
      <c r="N288" t="s">
        <v>107</v>
      </c>
      <c r="P288" t="str" cm="1">
        <f t="array" ref="P288">_xlfn.IFS(K288&lt;50000,"Low",AND(K288&gt;=50000,K288&lt;100000),"Mid",K288&gt;100000,"High")</f>
        <v>Mid</v>
      </c>
      <c r="Q288">
        <v>3</v>
      </c>
      <c r="R288" t="str">
        <f>IF(Project_2[[#This Row],[Tenure In Years]]&gt;=10,"Long Term","Short Term")</f>
        <v>Short Term</v>
      </c>
    </row>
    <row r="289" spans="1:18" x14ac:dyDescent="0.25">
      <c r="A289" t="s">
        <v>837</v>
      </c>
      <c r="B289" t="s">
        <v>838</v>
      </c>
      <c r="C289" t="s">
        <v>47</v>
      </c>
      <c r="D289" t="s">
        <v>67</v>
      </c>
      <c r="E289" t="s">
        <v>54</v>
      </c>
      <c r="F289" t="s">
        <v>19</v>
      </c>
      <c r="G289" t="s">
        <v>98</v>
      </c>
      <c r="H289">
        <v>41</v>
      </c>
      <c r="I289" s="1">
        <v>42710</v>
      </c>
      <c r="J289">
        <v>2016</v>
      </c>
      <c r="K289" s="6">
        <v>70165</v>
      </c>
      <c r="L289" s="2">
        <v>0</v>
      </c>
      <c r="M289" t="s">
        <v>21</v>
      </c>
      <c r="N289" t="s">
        <v>101</v>
      </c>
      <c r="P289" t="str" cm="1">
        <f t="array" ref="P289">_xlfn.IFS(K289&lt;50000,"Low",AND(K289&gt;=50000,K289&lt;100000),"Mid",K289&gt;100000,"High")</f>
        <v>Mid</v>
      </c>
      <c r="Q289">
        <v>8</v>
      </c>
      <c r="R289" t="str">
        <f>IF(Project_2[[#This Row],[Tenure In Years]]&gt;=10,"Long Term","Short Term")</f>
        <v>Short Term</v>
      </c>
    </row>
    <row r="290" spans="1:18" x14ac:dyDescent="0.25">
      <c r="A290" t="s">
        <v>839</v>
      </c>
      <c r="B290" t="s">
        <v>840</v>
      </c>
      <c r="C290" t="s">
        <v>16</v>
      </c>
      <c r="D290" t="s">
        <v>92</v>
      </c>
      <c r="E290" t="s">
        <v>37</v>
      </c>
      <c r="F290" t="s">
        <v>28</v>
      </c>
      <c r="G290" t="s">
        <v>38</v>
      </c>
      <c r="H290">
        <v>30</v>
      </c>
      <c r="I290" t="s">
        <v>841</v>
      </c>
      <c r="J290">
        <v>2020</v>
      </c>
      <c r="K290" s="6">
        <v>148485</v>
      </c>
      <c r="L290" s="2">
        <v>0.15</v>
      </c>
      <c r="M290" t="s">
        <v>21</v>
      </c>
      <c r="N290" t="s">
        <v>63</v>
      </c>
      <c r="P290" t="str" cm="1">
        <f t="array" ref="P290">_xlfn.IFS(K290&lt;50000,"Low",AND(K290&gt;=50000,K290&lt;100000),"Mid",K290&gt;100000,"High")</f>
        <v>High</v>
      </c>
      <c r="Q290">
        <v>4</v>
      </c>
      <c r="R290" t="str">
        <f>IF(Project_2[[#This Row],[Tenure In Years]]&gt;=10,"Long Term","Short Term")</f>
        <v>Short Term</v>
      </c>
    </row>
    <row r="291" spans="1:18" x14ac:dyDescent="0.25">
      <c r="A291" t="s">
        <v>842</v>
      </c>
      <c r="B291" t="s">
        <v>843</v>
      </c>
      <c r="C291" t="s">
        <v>26</v>
      </c>
      <c r="D291" t="s">
        <v>17</v>
      </c>
      <c r="E291" t="s">
        <v>27</v>
      </c>
      <c r="F291" t="s">
        <v>19</v>
      </c>
      <c r="G291" t="s">
        <v>29</v>
      </c>
      <c r="H291">
        <v>58</v>
      </c>
      <c r="I291" t="s">
        <v>844</v>
      </c>
      <c r="J291">
        <v>2005</v>
      </c>
      <c r="K291" s="6">
        <v>86089</v>
      </c>
      <c r="L291" s="2">
        <v>0</v>
      </c>
      <c r="M291" t="s">
        <v>21</v>
      </c>
      <c r="N291" t="s">
        <v>40</v>
      </c>
      <c r="P291" t="str" cm="1">
        <f t="array" ref="P291">_xlfn.IFS(K291&lt;50000,"Low",AND(K291&gt;=50000,K291&lt;100000),"Mid",K291&gt;100000,"High")</f>
        <v>Mid</v>
      </c>
      <c r="Q291">
        <v>19</v>
      </c>
      <c r="R291" t="str">
        <f>IF(Project_2[[#This Row],[Tenure In Years]]&gt;=10,"Long Term","Short Term")</f>
        <v>Long Term</v>
      </c>
    </row>
    <row r="292" spans="1:18" x14ac:dyDescent="0.25">
      <c r="A292" t="s">
        <v>845</v>
      </c>
      <c r="B292" t="s">
        <v>846</v>
      </c>
      <c r="C292" t="s">
        <v>128</v>
      </c>
      <c r="D292" t="s">
        <v>79</v>
      </c>
      <c r="E292" t="s">
        <v>18</v>
      </c>
      <c r="F292" t="s">
        <v>28</v>
      </c>
      <c r="G292" t="s">
        <v>98</v>
      </c>
      <c r="H292">
        <v>54</v>
      </c>
      <c r="I292" t="s">
        <v>847</v>
      </c>
      <c r="J292">
        <v>2007</v>
      </c>
      <c r="K292" s="6">
        <v>106313</v>
      </c>
      <c r="L292" s="2">
        <v>0.15</v>
      </c>
      <c r="M292" t="s">
        <v>21</v>
      </c>
      <c r="N292" t="s">
        <v>40</v>
      </c>
      <c r="P292" t="str" cm="1">
        <f t="array" ref="P292">_xlfn.IFS(K292&lt;50000,"Low",AND(K292&gt;=50000,K292&lt;100000),"Mid",K292&gt;100000,"High")</f>
        <v>High</v>
      </c>
      <c r="Q292">
        <v>17</v>
      </c>
      <c r="R292" t="str">
        <f>IF(Project_2[[#This Row],[Tenure In Years]]&gt;=10,"Long Term","Short Term")</f>
        <v>Long Term</v>
      </c>
    </row>
    <row r="293" spans="1:18" x14ac:dyDescent="0.25">
      <c r="A293" t="s">
        <v>848</v>
      </c>
      <c r="B293" t="s">
        <v>849</v>
      </c>
      <c r="C293" t="s">
        <v>61</v>
      </c>
      <c r="D293" t="s">
        <v>92</v>
      </c>
      <c r="E293" t="s">
        <v>18</v>
      </c>
      <c r="F293" t="s">
        <v>19</v>
      </c>
      <c r="G293" t="s">
        <v>29</v>
      </c>
      <c r="H293">
        <v>40</v>
      </c>
      <c r="I293" t="s">
        <v>850</v>
      </c>
      <c r="J293">
        <v>2021</v>
      </c>
      <c r="K293" s="6">
        <v>46833</v>
      </c>
      <c r="L293" s="2">
        <v>0</v>
      </c>
      <c r="M293" t="s">
        <v>31</v>
      </c>
      <c r="N293" t="s">
        <v>153</v>
      </c>
      <c r="O293" s="1">
        <v>44480</v>
      </c>
      <c r="P293" t="str" cm="1">
        <f t="array" ref="P293">_xlfn.IFS(K293&lt;50000,"Low",AND(K293&gt;=50000,K293&lt;100000),"Mid",K293&gt;100000,"High")</f>
        <v>Low</v>
      </c>
      <c r="Q293">
        <v>0</v>
      </c>
      <c r="R293" t="str">
        <f>IF(Project_2[[#This Row],[Tenure In Years]]&gt;=10,"Long Term","Short Term")</f>
        <v>Short Term</v>
      </c>
    </row>
    <row r="294" spans="1:18" x14ac:dyDescent="0.25">
      <c r="A294" t="s">
        <v>851</v>
      </c>
      <c r="B294" t="s">
        <v>852</v>
      </c>
      <c r="C294" t="s">
        <v>35</v>
      </c>
      <c r="D294" t="s">
        <v>36</v>
      </c>
      <c r="E294" t="s">
        <v>18</v>
      </c>
      <c r="F294" t="s">
        <v>19</v>
      </c>
      <c r="G294" t="s">
        <v>29</v>
      </c>
      <c r="H294">
        <v>63</v>
      </c>
      <c r="I294" t="s">
        <v>853</v>
      </c>
      <c r="J294">
        <v>2000</v>
      </c>
      <c r="K294" s="6">
        <v>155320</v>
      </c>
      <c r="L294" s="2">
        <v>0.17</v>
      </c>
      <c r="M294" t="s">
        <v>31</v>
      </c>
      <c r="N294" t="s">
        <v>32</v>
      </c>
      <c r="P294" t="str" cm="1">
        <f t="array" ref="P294">_xlfn.IFS(K294&lt;50000,"Low",AND(K294&gt;=50000,K294&lt;100000),"Mid",K294&gt;100000,"High")</f>
        <v>High</v>
      </c>
      <c r="Q294">
        <v>24</v>
      </c>
      <c r="R294" t="str">
        <f>IF(Project_2[[#This Row],[Tenure In Years]]&gt;=10,"Long Term","Short Term")</f>
        <v>Long Term</v>
      </c>
    </row>
    <row r="295" spans="1:18" x14ac:dyDescent="0.25">
      <c r="A295" t="s">
        <v>854</v>
      </c>
      <c r="B295" t="s">
        <v>855</v>
      </c>
      <c r="C295" t="s">
        <v>47</v>
      </c>
      <c r="D295" t="s">
        <v>67</v>
      </c>
      <c r="E295" t="s">
        <v>27</v>
      </c>
      <c r="F295" t="s">
        <v>28</v>
      </c>
      <c r="G295" t="s">
        <v>29</v>
      </c>
      <c r="H295">
        <v>40</v>
      </c>
      <c r="I295" t="s">
        <v>856</v>
      </c>
      <c r="J295">
        <v>2016</v>
      </c>
      <c r="K295" s="6">
        <v>89984</v>
      </c>
      <c r="L295" s="2">
        <v>0</v>
      </c>
      <c r="M295" t="s">
        <v>31</v>
      </c>
      <c r="N295" t="s">
        <v>153</v>
      </c>
      <c r="P295" t="str" cm="1">
        <f t="array" ref="P295">_xlfn.IFS(K295&lt;50000,"Low",AND(K295&gt;=50000,K295&lt;100000),"Mid",K295&gt;100000,"High")</f>
        <v>Mid</v>
      </c>
      <c r="Q295">
        <v>8</v>
      </c>
      <c r="R295" t="str">
        <f>IF(Project_2[[#This Row],[Tenure In Years]]&gt;=10,"Long Term","Short Term")</f>
        <v>Short Term</v>
      </c>
    </row>
    <row r="296" spans="1:18" x14ac:dyDescent="0.25">
      <c r="A296" t="s">
        <v>857</v>
      </c>
      <c r="B296" t="s">
        <v>858</v>
      </c>
      <c r="C296" t="s">
        <v>128</v>
      </c>
      <c r="D296" t="s">
        <v>79</v>
      </c>
      <c r="E296" t="s">
        <v>37</v>
      </c>
      <c r="F296" t="s">
        <v>19</v>
      </c>
      <c r="G296" t="s">
        <v>29</v>
      </c>
      <c r="H296">
        <v>65</v>
      </c>
      <c r="I296" t="s">
        <v>859</v>
      </c>
      <c r="J296">
        <v>2006</v>
      </c>
      <c r="K296" s="6">
        <v>83756</v>
      </c>
      <c r="L296" s="2">
        <v>0.14000000000000001</v>
      </c>
      <c r="M296" t="s">
        <v>31</v>
      </c>
      <c r="N296" t="s">
        <v>86</v>
      </c>
      <c r="P296" t="str" cm="1">
        <f t="array" ref="P296">_xlfn.IFS(K296&lt;50000,"Low",AND(K296&gt;=50000,K296&lt;100000),"Mid",K296&gt;100000,"High")</f>
        <v>Mid</v>
      </c>
      <c r="Q296">
        <v>18</v>
      </c>
      <c r="R296" t="str">
        <f>IF(Project_2[[#This Row],[Tenure In Years]]&gt;=10,"Long Term","Short Term")</f>
        <v>Long Term</v>
      </c>
    </row>
    <row r="297" spans="1:18" x14ac:dyDescent="0.25">
      <c r="A297" t="s">
        <v>860</v>
      </c>
      <c r="B297" t="s">
        <v>861</v>
      </c>
      <c r="C297" t="s">
        <v>35</v>
      </c>
      <c r="D297" t="s">
        <v>75</v>
      </c>
      <c r="E297" t="s">
        <v>54</v>
      </c>
      <c r="F297" t="s">
        <v>19</v>
      </c>
      <c r="G297" t="s">
        <v>29</v>
      </c>
      <c r="H297">
        <v>57</v>
      </c>
      <c r="I297" t="s">
        <v>862</v>
      </c>
      <c r="J297">
        <v>2016</v>
      </c>
      <c r="K297" s="6">
        <v>176324</v>
      </c>
      <c r="L297" s="2">
        <v>0.23</v>
      </c>
      <c r="M297" t="s">
        <v>31</v>
      </c>
      <c r="N297" t="s">
        <v>86</v>
      </c>
      <c r="P297" t="str" cm="1">
        <f t="array" ref="P297">_xlfn.IFS(K297&lt;50000,"Low",AND(K297&gt;=50000,K297&lt;100000),"Mid",K297&gt;100000,"High")</f>
        <v>High</v>
      </c>
      <c r="Q297">
        <v>8</v>
      </c>
      <c r="R297" t="str">
        <f>IF(Project_2[[#This Row],[Tenure In Years]]&gt;=10,"Long Term","Short Term")</f>
        <v>Short Term</v>
      </c>
    </row>
    <row r="298" spans="1:18" x14ac:dyDescent="0.25">
      <c r="A298" t="s">
        <v>863</v>
      </c>
      <c r="B298" t="s">
        <v>864</v>
      </c>
      <c r="C298" t="s">
        <v>47</v>
      </c>
      <c r="D298" t="s">
        <v>67</v>
      </c>
      <c r="E298" t="s">
        <v>37</v>
      </c>
      <c r="F298" t="s">
        <v>28</v>
      </c>
      <c r="G298" t="s">
        <v>38</v>
      </c>
      <c r="H298">
        <v>27</v>
      </c>
      <c r="I298" t="s">
        <v>865</v>
      </c>
      <c r="J298">
        <v>2021</v>
      </c>
      <c r="K298" s="6">
        <v>74077</v>
      </c>
      <c r="L298" s="2">
        <v>0</v>
      </c>
      <c r="M298" t="s">
        <v>21</v>
      </c>
      <c r="N298" t="s">
        <v>22</v>
      </c>
      <c r="P298" t="str" cm="1">
        <f t="array" ref="P298">_xlfn.IFS(K298&lt;50000,"Low",AND(K298&gt;=50000,K298&lt;100000),"Mid",K298&gt;100000,"High")</f>
        <v>Mid</v>
      </c>
      <c r="Q298">
        <v>3</v>
      </c>
      <c r="R298" t="str">
        <f>IF(Project_2[[#This Row],[Tenure In Years]]&gt;=10,"Long Term","Short Term")</f>
        <v>Short Term</v>
      </c>
    </row>
    <row r="299" spans="1:18" x14ac:dyDescent="0.25">
      <c r="A299" t="s">
        <v>866</v>
      </c>
      <c r="B299" t="s">
        <v>867</v>
      </c>
      <c r="C299" t="s">
        <v>58</v>
      </c>
      <c r="D299" t="s">
        <v>75</v>
      </c>
      <c r="E299" t="s">
        <v>27</v>
      </c>
      <c r="F299" t="s">
        <v>19</v>
      </c>
      <c r="G299" t="s">
        <v>38</v>
      </c>
      <c r="H299">
        <v>31</v>
      </c>
      <c r="I299" t="s">
        <v>868</v>
      </c>
      <c r="J299">
        <v>2021</v>
      </c>
      <c r="K299" s="6">
        <v>104162</v>
      </c>
      <c r="L299" s="2">
        <v>7.0000000000000007E-2</v>
      </c>
      <c r="M299" t="s">
        <v>21</v>
      </c>
      <c r="N299" t="s">
        <v>69</v>
      </c>
      <c r="P299" t="str" cm="1">
        <f t="array" ref="P299">_xlfn.IFS(K299&lt;50000,"Low",AND(K299&gt;=50000,K299&lt;100000),"Mid",K299&gt;100000,"High")</f>
        <v>High</v>
      </c>
      <c r="Q299">
        <v>3</v>
      </c>
      <c r="R299" t="str">
        <f>IF(Project_2[[#This Row],[Tenure In Years]]&gt;=10,"Long Term","Short Term")</f>
        <v>Short Term</v>
      </c>
    </row>
    <row r="300" spans="1:18" x14ac:dyDescent="0.25">
      <c r="A300" t="s">
        <v>869</v>
      </c>
      <c r="B300" t="s">
        <v>870</v>
      </c>
      <c r="C300" t="s">
        <v>568</v>
      </c>
      <c r="D300" t="s">
        <v>17</v>
      </c>
      <c r="E300" t="s">
        <v>54</v>
      </c>
      <c r="F300" t="s">
        <v>19</v>
      </c>
      <c r="G300" t="s">
        <v>29</v>
      </c>
      <c r="H300">
        <v>45</v>
      </c>
      <c r="I300" t="s">
        <v>871</v>
      </c>
      <c r="J300">
        <v>2010</v>
      </c>
      <c r="K300" s="6">
        <v>82162</v>
      </c>
      <c r="L300" s="2">
        <v>0</v>
      </c>
      <c r="M300" t="s">
        <v>31</v>
      </c>
      <c r="N300" t="s">
        <v>129</v>
      </c>
      <c r="O300" s="1">
        <v>43900</v>
      </c>
      <c r="P300" t="str" cm="1">
        <f t="array" ref="P300">_xlfn.IFS(K300&lt;50000,"Low",AND(K300&gt;=50000,K300&lt;100000),"Mid",K300&gt;100000,"High")</f>
        <v>Mid</v>
      </c>
      <c r="Q300">
        <v>10</v>
      </c>
      <c r="R300" t="str">
        <f>IF(Project_2[[#This Row],[Tenure In Years]]&gt;=10,"Long Term","Short Term")</f>
        <v>Long Term</v>
      </c>
    </row>
    <row r="301" spans="1:18" x14ac:dyDescent="0.25">
      <c r="A301" t="s">
        <v>872</v>
      </c>
      <c r="B301" t="s">
        <v>873</v>
      </c>
      <c r="C301" t="s">
        <v>52</v>
      </c>
      <c r="D301" t="s">
        <v>53</v>
      </c>
      <c r="E301" t="s">
        <v>37</v>
      </c>
      <c r="F301" t="s">
        <v>19</v>
      </c>
      <c r="G301" t="s">
        <v>29</v>
      </c>
      <c r="H301">
        <v>47</v>
      </c>
      <c r="I301" s="1">
        <v>42284</v>
      </c>
      <c r="J301">
        <v>2015</v>
      </c>
      <c r="K301" s="6">
        <v>63880</v>
      </c>
      <c r="L301" s="2">
        <v>0</v>
      </c>
      <c r="M301" t="s">
        <v>31</v>
      </c>
      <c r="N301" t="s">
        <v>32</v>
      </c>
      <c r="P301" t="str" cm="1">
        <f t="array" ref="P301">_xlfn.IFS(K301&lt;50000,"Low",AND(K301&gt;=50000,K301&lt;100000),"Mid",K301&gt;100000,"High")</f>
        <v>Mid</v>
      </c>
      <c r="Q301">
        <v>9</v>
      </c>
      <c r="R301" t="str">
        <f>IF(Project_2[[#This Row],[Tenure In Years]]&gt;=10,"Long Term","Short Term")</f>
        <v>Short Term</v>
      </c>
    </row>
    <row r="302" spans="1:18" x14ac:dyDescent="0.25">
      <c r="A302" t="s">
        <v>874</v>
      </c>
      <c r="B302" t="s">
        <v>875</v>
      </c>
      <c r="C302" t="s">
        <v>275</v>
      </c>
      <c r="D302" t="s">
        <v>79</v>
      </c>
      <c r="E302" t="s">
        <v>18</v>
      </c>
      <c r="F302" t="s">
        <v>19</v>
      </c>
      <c r="G302" t="s">
        <v>29</v>
      </c>
      <c r="H302">
        <v>55</v>
      </c>
      <c r="I302" s="1">
        <v>41495</v>
      </c>
      <c r="J302">
        <v>2013</v>
      </c>
      <c r="K302" s="6">
        <v>73248</v>
      </c>
      <c r="L302" s="2">
        <v>0</v>
      </c>
      <c r="M302" t="s">
        <v>21</v>
      </c>
      <c r="N302" t="s">
        <v>101</v>
      </c>
      <c r="P302" t="str" cm="1">
        <f t="array" ref="P302">_xlfn.IFS(K302&lt;50000,"Low",AND(K302&gt;=50000,K302&lt;100000),"Mid",K302&gt;100000,"High")</f>
        <v>Mid</v>
      </c>
      <c r="Q302">
        <v>11</v>
      </c>
      <c r="R302" t="str">
        <f>IF(Project_2[[#This Row],[Tenure In Years]]&gt;=10,"Long Term","Short Term")</f>
        <v>Long Term</v>
      </c>
    </row>
    <row r="303" spans="1:18" x14ac:dyDescent="0.25">
      <c r="A303" t="s">
        <v>876</v>
      </c>
      <c r="B303" t="s">
        <v>877</v>
      </c>
      <c r="C303" t="s">
        <v>47</v>
      </c>
      <c r="D303" t="s">
        <v>67</v>
      </c>
      <c r="E303" t="s">
        <v>27</v>
      </c>
      <c r="F303" t="s">
        <v>28</v>
      </c>
      <c r="G303" t="s">
        <v>20</v>
      </c>
      <c r="H303">
        <v>51</v>
      </c>
      <c r="I303" s="1">
        <v>44084</v>
      </c>
      <c r="J303">
        <v>2020</v>
      </c>
      <c r="K303" s="6">
        <v>91853</v>
      </c>
      <c r="L303" s="2">
        <v>0</v>
      </c>
      <c r="M303" t="s">
        <v>21</v>
      </c>
      <c r="N303" t="s">
        <v>40</v>
      </c>
      <c r="P303" t="str" cm="1">
        <f t="array" ref="P303">_xlfn.IFS(K303&lt;50000,"Low",AND(K303&gt;=50000,K303&lt;100000),"Mid",K303&gt;100000,"High")</f>
        <v>Mid</v>
      </c>
      <c r="Q303">
        <v>4</v>
      </c>
      <c r="R303" t="str">
        <f>IF(Project_2[[#This Row],[Tenure In Years]]&gt;=10,"Long Term","Short Term")</f>
        <v>Short Term</v>
      </c>
    </row>
    <row r="304" spans="1:18" x14ac:dyDescent="0.25">
      <c r="A304" t="s">
        <v>878</v>
      </c>
      <c r="B304" t="s">
        <v>879</v>
      </c>
      <c r="C304" t="s">
        <v>35</v>
      </c>
      <c r="D304" t="s">
        <v>36</v>
      </c>
      <c r="E304" t="s">
        <v>37</v>
      </c>
      <c r="F304" t="s">
        <v>28</v>
      </c>
      <c r="G304" t="s">
        <v>38</v>
      </c>
      <c r="H304">
        <v>25</v>
      </c>
      <c r="I304" t="s">
        <v>880</v>
      </c>
      <c r="J304">
        <v>2020</v>
      </c>
      <c r="K304" s="6">
        <v>168014</v>
      </c>
      <c r="L304" s="2">
        <v>0.27</v>
      </c>
      <c r="M304" t="s">
        <v>21</v>
      </c>
      <c r="N304" t="s">
        <v>40</v>
      </c>
      <c r="O304" t="s">
        <v>881</v>
      </c>
      <c r="P304" t="str" cm="1">
        <f t="array" ref="P304">_xlfn.IFS(K304&lt;50000,"Low",AND(K304&gt;=50000,K304&lt;100000),"Mid",K304&gt;100000,"High")</f>
        <v>High</v>
      </c>
      <c r="Q304">
        <v>1</v>
      </c>
      <c r="R304" t="str">
        <f>IF(Project_2[[#This Row],[Tenure In Years]]&gt;=10,"Long Term","Short Term")</f>
        <v>Short Term</v>
      </c>
    </row>
    <row r="305" spans="1:18" x14ac:dyDescent="0.25">
      <c r="A305" t="s">
        <v>882</v>
      </c>
      <c r="B305" t="s">
        <v>883</v>
      </c>
      <c r="C305" t="s">
        <v>349</v>
      </c>
      <c r="D305" t="s">
        <v>79</v>
      </c>
      <c r="E305" t="s">
        <v>54</v>
      </c>
      <c r="F305" t="s">
        <v>19</v>
      </c>
      <c r="G305" t="s">
        <v>38</v>
      </c>
      <c r="H305">
        <v>37</v>
      </c>
      <c r="I305" t="s">
        <v>884</v>
      </c>
      <c r="J305">
        <v>2017</v>
      </c>
      <c r="K305" s="6">
        <v>70770</v>
      </c>
      <c r="L305" s="2">
        <v>0</v>
      </c>
      <c r="M305" t="s">
        <v>21</v>
      </c>
      <c r="N305" t="s">
        <v>63</v>
      </c>
      <c r="P305" t="str" cm="1">
        <f t="array" ref="P305">_xlfn.IFS(K305&lt;50000,"Low",AND(K305&gt;=50000,K305&lt;100000),"Mid",K305&gt;100000,"High")</f>
        <v>Mid</v>
      </c>
      <c r="Q305">
        <v>7</v>
      </c>
      <c r="R305" t="str">
        <f>IF(Project_2[[#This Row],[Tenure In Years]]&gt;=10,"Long Term","Short Term")</f>
        <v>Short Term</v>
      </c>
    </row>
    <row r="306" spans="1:18" x14ac:dyDescent="0.25">
      <c r="A306" t="s">
        <v>885</v>
      </c>
      <c r="B306" t="s">
        <v>886</v>
      </c>
      <c r="C306" t="s">
        <v>194</v>
      </c>
      <c r="D306" t="s">
        <v>75</v>
      </c>
      <c r="E306" t="s">
        <v>54</v>
      </c>
      <c r="F306" t="s">
        <v>28</v>
      </c>
      <c r="G306" t="s">
        <v>38</v>
      </c>
      <c r="H306">
        <v>62</v>
      </c>
      <c r="I306" s="1">
        <v>38301</v>
      </c>
      <c r="J306">
        <v>2004</v>
      </c>
      <c r="K306" s="6">
        <v>50825</v>
      </c>
      <c r="L306" s="2">
        <v>0</v>
      </c>
      <c r="M306" t="s">
        <v>21</v>
      </c>
      <c r="N306" t="s">
        <v>22</v>
      </c>
      <c r="P306" t="str" cm="1">
        <f t="array" ref="P306">_xlfn.IFS(K306&lt;50000,"Low",AND(K306&gt;=50000,K306&lt;100000),"Mid",K306&gt;100000,"High")</f>
        <v>Mid</v>
      </c>
      <c r="Q306">
        <v>20</v>
      </c>
      <c r="R306" t="str">
        <f>IF(Project_2[[#This Row],[Tenure In Years]]&gt;=10,"Long Term","Short Term")</f>
        <v>Long Term</v>
      </c>
    </row>
    <row r="307" spans="1:18" x14ac:dyDescent="0.25">
      <c r="A307" t="s">
        <v>887</v>
      </c>
      <c r="B307" t="s">
        <v>888</v>
      </c>
      <c r="C307" t="s">
        <v>16</v>
      </c>
      <c r="D307" t="s">
        <v>36</v>
      </c>
      <c r="E307" t="s">
        <v>18</v>
      </c>
      <c r="F307" t="s">
        <v>28</v>
      </c>
      <c r="G307" t="s">
        <v>98</v>
      </c>
      <c r="H307">
        <v>31</v>
      </c>
      <c r="I307" t="s">
        <v>889</v>
      </c>
      <c r="J307">
        <v>2015</v>
      </c>
      <c r="K307" s="6">
        <v>145846</v>
      </c>
      <c r="L307" s="2">
        <v>0.15</v>
      </c>
      <c r="M307" t="s">
        <v>106</v>
      </c>
      <c r="N307" t="s">
        <v>107</v>
      </c>
      <c r="P307" t="str" cm="1">
        <f t="array" ref="P307">_xlfn.IFS(K307&lt;50000,"Low",AND(K307&gt;=50000,K307&lt;100000),"Mid",K307&gt;100000,"High")</f>
        <v>High</v>
      </c>
      <c r="Q307">
        <v>9</v>
      </c>
      <c r="R307" t="str">
        <f>IF(Project_2[[#This Row],[Tenure In Years]]&gt;=10,"Long Term","Short Term")</f>
        <v>Short Term</v>
      </c>
    </row>
    <row r="308" spans="1:18" x14ac:dyDescent="0.25">
      <c r="A308" t="s">
        <v>890</v>
      </c>
      <c r="B308" t="s">
        <v>891</v>
      </c>
      <c r="C308" t="s">
        <v>16</v>
      </c>
      <c r="D308" t="s">
        <v>75</v>
      </c>
      <c r="E308" t="s">
        <v>18</v>
      </c>
      <c r="F308" t="s">
        <v>19</v>
      </c>
      <c r="G308" t="s">
        <v>29</v>
      </c>
      <c r="H308">
        <v>64</v>
      </c>
      <c r="I308" s="1">
        <v>37814</v>
      </c>
      <c r="J308">
        <v>2003</v>
      </c>
      <c r="K308" s="6">
        <v>125807</v>
      </c>
      <c r="L308" s="2">
        <v>0.15</v>
      </c>
      <c r="M308" t="s">
        <v>21</v>
      </c>
      <c r="N308" t="s">
        <v>40</v>
      </c>
      <c r="P308" t="str" cm="1">
        <f t="array" ref="P308">_xlfn.IFS(K308&lt;50000,"Low",AND(K308&gt;=50000,K308&lt;100000),"Mid",K308&gt;100000,"High")</f>
        <v>High</v>
      </c>
      <c r="Q308">
        <v>20</v>
      </c>
      <c r="R308" t="str">
        <f>IF(Project_2[[#This Row],[Tenure In Years]]&gt;=10,"Long Term","Short Term")</f>
        <v>Long Term</v>
      </c>
    </row>
    <row r="309" spans="1:18" x14ac:dyDescent="0.25">
      <c r="A309" t="s">
        <v>892</v>
      </c>
      <c r="B309" t="s">
        <v>893</v>
      </c>
      <c r="C309" t="s">
        <v>61</v>
      </c>
      <c r="D309" t="s">
        <v>53</v>
      </c>
      <c r="E309" t="s">
        <v>37</v>
      </c>
      <c r="F309" t="s">
        <v>28</v>
      </c>
      <c r="G309" t="s">
        <v>29</v>
      </c>
      <c r="H309">
        <v>25</v>
      </c>
      <c r="I309" t="s">
        <v>894</v>
      </c>
      <c r="J309">
        <v>2021</v>
      </c>
      <c r="K309" s="6">
        <v>46845</v>
      </c>
      <c r="L309" s="2">
        <v>0</v>
      </c>
      <c r="M309" t="s">
        <v>21</v>
      </c>
      <c r="N309" t="s">
        <v>63</v>
      </c>
      <c r="P309" t="str" cm="1">
        <f t="array" ref="P309">_xlfn.IFS(K309&lt;50000,"Low",AND(K309&gt;=50000,K309&lt;100000),"Mid",K309&gt;100000,"High")</f>
        <v>Low</v>
      </c>
      <c r="Q309">
        <v>3</v>
      </c>
      <c r="R309" t="str">
        <f>IF(Project_2[[#This Row],[Tenure In Years]]&gt;=10,"Long Term","Short Term")</f>
        <v>Short Term</v>
      </c>
    </row>
    <row r="310" spans="1:18" x14ac:dyDescent="0.25">
      <c r="A310" t="s">
        <v>895</v>
      </c>
      <c r="B310" t="s">
        <v>896</v>
      </c>
      <c r="C310" t="s">
        <v>16</v>
      </c>
      <c r="D310" t="s">
        <v>92</v>
      </c>
      <c r="E310" t="s">
        <v>54</v>
      </c>
      <c r="F310" t="s">
        <v>19</v>
      </c>
      <c r="G310" t="s">
        <v>29</v>
      </c>
      <c r="H310">
        <v>59</v>
      </c>
      <c r="I310" t="s">
        <v>897</v>
      </c>
      <c r="J310">
        <v>2008</v>
      </c>
      <c r="K310" s="6">
        <v>157969</v>
      </c>
      <c r="L310" s="2">
        <v>0.1</v>
      </c>
      <c r="M310" t="s">
        <v>31</v>
      </c>
      <c r="N310" t="s">
        <v>32</v>
      </c>
      <c r="P310" t="str" cm="1">
        <f t="array" ref="P310">_xlfn.IFS(K310&lt;50000,"Low",AND(K310&gt;=50000,K310&lt;100000),"Mid",K310&gt;100000,"High")</f>
        <v>High</v>
      </c>
      <c r="Q310">
        <v>16</v>
      </c>
      <c r="R310" t="str">
        <f>IF(Project_2[[#This Row],[Tenure In Years]]&gt;=10,"Long Term","Short Term")</f>
        <v>Long Term</v>
      </c>
    </row>
    <row r="311" spans="1:18" x14ac:dyDescent="0.25">
      <c r="A311" t="s">
        <v>898</v>
      </c>
      <c r="B311" t="s">
        <v>899</v>
      </c>
      <c r="C311" t="s">
        <v>472</v>
      </c>
      <c r="D311" t="s">
        <v>17</v>
      </c>
      <c r="E311" t="s">
        <v>54</v>
      </c>
      <c r="F311" t="s">
        <v>19</v>
      </c>
      <c r="G311" t="s">
        <v>38</v>
      </c>
      <c r="H311">
        <v>40</v>
      </c>
      <c r="I311" s="1">
        <v>40463</v>
      </c>
      <c r="J311">
        <v>2010</v>
      </c>
      <c r="K311" s="6">
        <v>97807</v>
      </c>
      <c r="L311" s="2">
        <v>0</v>
      </c>
      <c r="M311" t="s">
        <v>21</v>
      </c>
      <c r="N311" t="s">
        <v>40</v>
      </c>
      <c r="P311" t="str" cm="1">
        <f t="array" ref="P311">_xlfn.IFS(K311&lt;50000,"Low",AND(K311&gt;=50000,K311&lt;100000),"Mid",K311&gt;100000,"High")</f>
        <v>Mid</v>
      </c>
      <c r="Q311">
        <v>13</v>
      </c>
      <c r="R311" t="str">
        <f>IF(Project_2[[#This Row],[Tenure In Years]]&gt;=10,"Long Term","Short Term")</f>
        <v>Long Term</v>
      </c>
    </row>
    <row r="312" spans="1:18" x14ac:dyDescent="0.25">
      <c r="A312" t="s">
        <v>900</v>
      </c>
      <c r="B312" t="s">
        <v>901</v>
      </c>
      <c r="C312" t="s">
        <v>194</v>
      </c>
      <c r="D312" t="s">
        <v>75</v>
      </c>
      <c r="E312" t="s">
        <v>27</v>
      </c>
      <c r="F312" t="s">
        <v>28</v>
      </c>
      <c r="G312" t="s">
        <v>98</v>
      </c>
      <c r="H312">
        <v>31</v>
      </c>
      <c r="I312" s="1">
        <v>42259</v>
      </c>
      <c r="J312">
        <v>2015</v>
      </c>
      <c r="K312" s="6">
        <v>73854</v>
      </c>
      <c r="L312" s="2">
        <v>0</v>
      </c>
      <c r="M312" t="s">
        <v>21</v>
      </c>
      <c r="N312" t="s">
        <v>22</v>
      </c>
      <c r="P312" t="str" cm="1">
        <f t="array" ref="P312">_xlfn.IFS(K312&lt;50000,"Low",AND(K312&gt;=50000,K312&lt;100000),"Mid",K312&gt;100000,"High")</f>
        <v>Mid</v>
      </c>
      <c r="Q312">
        <v>8</v>
      </c>
      <c r="R312" t="str">
        <f>IF(Project_2[[#This Row],[Tenure In Years]]&gt;=10,"Long Term","Short Term")</f>
        <v>Short Term</v>
      </c>
    </row>
    <row r="313" spans="1:18" x14ac:dyDescent="0.25">
      <c r="A313" t="s">
        <v>902</v>
      </c>
      <c r="B313" t="s">
        <v>903</v>
      </c>
      <c r="C313" t="s">
        <v>16</v>
      </c>
      <c r="D313" t="s">
        <v>67</v>
      </c>
      <c r="E313" t="s">
        <v>27</v>
      </c>
      <c r="F313" t="s">
        <v>28</v>
      </c>
      <c r="G313" t="s">
        <v>29</v>
      </c>
      <c r="H313">
        <v>45</v>
      </c>
      <c r="I313" s="1">
        <v>39063</v>
      </c>
      <c r="J313">
        <v>2006</v>
      </c>
      <c r="K313" s="6">
        <v>149537</v>
      </c>
      <c r="L313" s="2">
        <v>0.14000000000000001</v>
      </c>
      <c r="M313" t="s">
        <v>21</v>
      </c>
      <c r="N313" t="s">
        <v>22</v>
      </c>
      <c r="P313" t="str" cm="1">
        <f t="array" ref="P313">_xlfn.IFS(K313&lt;50000,"Low",AND(K313&gt;=50000,K313&lt;100000),"Mid",K313&gt;100000,"High")</f>
        <v>High</v>
      </c>
      <c r="Q313">
        <v>17</v>
      </c>
      <c r="R313" t="str">
        <f>IF(Project_2[[#This Row],[Tenure In Years]]&gt;=10,"Long Term","Short Term")</f>
        <v>Long Term</v>
      </c>
    </row>
    <row r="314" spans="1:18" x14ac:dyDescent="0.25">
      <c r="A314" t="s">
        <v>904</v>
      </c>
      <c r="B314" t="s">
        <v>905</v>
      </c>
      <c r="C314" t="s">
        <v>16</v>
      </c>
      <c r="D314" t="s">
        <v>53</v>
      </c>
      <c r="E314" t="s">
        <v>27</v>
      </c>
      <c r="F314" t="s">
        <v>19</v>
      </c>
      <c r="G314" t="s">
        <v>38</v>
      </c>
      <c r="H314">
        <v>49</v>
      </c>
      <c r="I314" t="s">
        <v>906</v>
      </c>
      <c r="J314">
        <v>2013</v>
      </c>
      <c r="K314" s="6">
        <v>128303</v>
      </c>
      <c r="L314" s="2">
        <v>0.15</v>
      </c>
      <c r="M314" t="s">
        <v>21</v>
      </c>
      <c r="N314" t="s">
        <v>49</v>
      </c>
      <c r="P314" t="str" cm="1">
        <f t="array" ref="P314">_xlfn.IFS(K314&lt;50000,"Low",AND(K314&gt;=50000,K314&lt;100000),"Mid",K314&gt;100000,"High")</f>
        <v>High</v>
      </c>
      <c r="Q314">
        <v>11</v>
      </c>
      <c r="R314" t="str">
        <f>IF(Project_2[[#This Row],[Tenure In Years]]&gt;=10,"Long Term","Short Term")</f>
        <v>Long Term</v>
      </c>
    </row>
    <row r="315" spans="1:18" x14ac:dyDescent="0.25">
      <c r="A315" t="s">
        <v>907</v>
      </c>
      <c r="B315" t="s">
        <v>908</v>
      </c>
      <c r="C315" t="s">
        <v>310</v>
      </c>
      <c r="D315" t="s">
        <v>17</v>
      </c>
      <c r="E315" t="s">
        <v>37</v>
      </c>
      <c r="F315" t="s">
        <v>28</v>
      </c>
      <c r="G315" t="s">
        <v>20</v>
      </c>
      <c r="H315">
        <v>46</v>
      </c>
      <c r="I315" s="1">
        <v>38631</v>
      </c>
      <c r="J315">
        <v>2005</v>
      </c>
      <c r="K315" s="6">
        <v>67374</v>
      </c>
      <c r="L315" s="2">
        <v>0</v>
      </c>
      <c r="M315" t="s">
        <v>21</v>
      </c>
      <c r="N315" t="s">
        <v>69</v>
      </c>
      <c r="P315" t="str" cm="1">
        <f t="array" ref="P315">_xlfn.IFS(K315&lt;50000,"Low",AND(K315&gt;=50000,K315&lt;100000),"Mid",K315&gt;100000,"High")</f>
        <v>Mid</v>
      </c>
      <c r="Q315">
        <v>19</v>
      </c>
      <c r="R315" t="str">
        <f>IF(Project_2[[#This Row],[Tenure In Years]]&gt;=10,"Long Term","Short Term")</f>
        <v>Long Term</v>
      </c>
    </row>
    <row r="316" spans="1:18" x14ac:dyDescent="0.25">
      <c r="A316" t="s">
        <v>909</v>
      </c>
      <c r="B316" t="s">
        <v>910</v>
      </c>
      <c r="C316" t="s">
        <v>58</v>
      </c>
      <c r="D316" t="s">
        <v>75</v>
      </c>
      <c r="E316" t="s">
        <v>54</v>
      </c>
      <c r="F316" t="s">
        <v>28</v>
      </c>
      <c r="G316" t="s">
        <v>98</v>
      </c>
      <c r="H316">
        <v>46</v>
      </c>
      <c r="I316" t="s">
        <v>911</v>
      </c>
      <c r="J316">
        <v>2011</v>
      </c>
      <c r="K316" s="6">
        <v>102167</v>
      </c>
      <c r="L316" s="2">
        <v>0.06</v>
      </c>
      <c r="M316" t="s">
        <v>106</v>
      </c>
      <c r="N316" t="s">
        <v>113</v>
      </c>
      <c r="P316" t="str" cm="1">
        <f t="array" ref="P316">_xlfn.IFS(K316&lt;50000,"Low",AND(K316&gt;=50000,K316&lt;100000),"Mid",K316&gt;100000,"High")</f>
        <v>High</v>
      </c>
      <c r="Q316">
        <v>13</v>
      </c>
      <c r="R316" t="str">
        <f>IF(Project_2[[#This Row],[Tenure In Years]]&gt;=10,"Long Term","Short Term")</f>
        <v>Long Term</v>
      </c>
    </row>
    <row r="317" spans="1:18" x14ac:dyDescent="0.25">
      <c r="A317" t="s">
        <v>912</v>
      </c>
      <c r="B317" t="s">
        <v>913</v>
      </c>
      <c r="C317" t="s">
        <v>16</v>
      </c>
      <c r="D317" t="s">
        <v>53</v>
      </c>
      <c r="E317" t="s">
        <v>27</v>
      </c>
      <c r="F317" t="s">
        <v>28</v>
      </c>
      <c r="G317" t="s">
        <v>29</v>
      </c>
      <c r="H317">
        <v>45</v>
      </c>
      <c r="I317" s="1">
        <v>39272</v>
      </c>
      <c r="J317">
        <v>2007</v>
      </c>
      <c r="K317" s="6">
        <v>151027</v>
      </c>
      <c r="L317" s="2">
        <v>0.1</v>
      </c>
      <c r="M317" t="s">
        <v>31</v>
      </c>
      <c r="N317" t="s">
        <v>86</v>
      </c>
      <c r="P317" t="str" cm="1">
        <f t="array" ref="P317">_xlfn.IFS(K317&lt;50000,"Low",AND(K317&gt;=50000,K317&lt;100000),"Mid",K317&gt;100000,"High")</f>
        <v>High</v>
      </c>
      <c r="Q317">
        <v>17</v>
      </c>
      <c r="R317" t="str">
        <f>IF(Project_2[[#This Row],[Tenure In Years]]&gt;=10,"Long Term","Short Term")</f>
        <v>Long Term</v>
      </c>
    </row>
    <row r="318" spans="1:18" x14ac:dyDescent="0.25">
      <c r="A318" t="s">
        <v>914</v>
      </c>
      <c r="B318" t="s">
        <v>915</v>
      </c>
      <c r="C318" t="s">
        <v>58</v>
      </c>
      <c r="D318" t="s">
        <v>67</v>
      </c>
      <c r="E318" t="s">
        <v>37</v>
      </c>
      <c r="F318" t="s">
        <v>28</v>
      </c>
      <c r="G318" t="s">
        <v>29</v>
      </c>
      <c r="H318">
        <v>40</v>
      </c>
      <c r="I318" t="s">
        <v>916</v>
      </c>
      <c r="J318">
        <v>2018</v>
      </c>
      <c r="K318" s="6">
        <v>120905</v>
      </c>
      <c r="L318" s="2">
        <v>0.05</v>
      </c>
      <c r="M318" t="s">
        <v>21</v>
      </c>
      <c r="N318" t="s">
        <v>22</v>
      </c>
      <c r="P318" t="str" cm="1">
        <f t="array" ref="P318">_xlfn.IFS(K318&lt;50000,"Low",AND(K318&gt;=50000,K318&lt;100000),"Mid",K318&gt;100000,"High")</f>
        <v>High</v>
      </c>
      <c r="Q318">
        <v>6</v>
      </c>
      <c r="R318" t="str">
        <f>IF(Project_2[[#This Row],[Tenure In Years]]&gt;=10,"Long Term","Short Term")</f>
        <v>Short Term</v>
      </c>
    </row>
    <row r="319" spans="1:18" x14ac:dyDescent="0.25">
      <c r="A319" t="s">
        <v>917</v>
      </c>
      <c r="B319" t="s">
        <v>918</v>
      </c>
      <c r="C319" t="s">
        <v>91</v>
      </c>
      <c r="D319" t="s">
        <v>36</v>
      </c>
      <c r="E319" t="s">
        <v>27</v>
      </c>
      <c r="F319" t="s">
        <v>19</v>
      </c>
      <c r="G319" t="s">
        <v>38</v>
      </c>
      <c r="H319">
        <v>48</v>
      </c>
      <c r="I319" s="1">
        <v>43137</v>
      </c>
      <c r="J319">
        <v>2018</v>
      </c>
      <c r="K319" s="6">
        <v>231567</v>
      </c>
      <c r="L319" s="2">
        <v>0.36</v>
      </c>
      <c r="M319" t="s">
        <v>21</v>
      </c>
      <c r="N319" t="s">
        <v>22</v>
      </c>
      <c r="P319" t="str" cm="1">
        <f t="array" ref="P319">_xlfn.IFS(K319&lt;50000,"Low",AND(K319&gt;=50000,K319&lt;100000),"Mid",K319&gt;100000,"High")</f>
        <v>High</v>
      </c>
      <c r="Q319">
        <v>6</v>
      </c>
      <c r="R319" t="str">
        <f>IF(Project_2[[#This Row],[Tenure In Years]]&gt;=10,"Long Term","Short Term")</f>
        <v>Short Term</v>
      </c>
    </row>
    <row r="320" spans="1:18" x14ac:dyDescent="0.25">
      <c r="A320" t="s">
        <v>528</v>
      </c>
      <c r="B320" t="s">
        <v>919</v>
      </c>
      <c r="C320" t="s">
        <v>91</v>
      </c>
      <c r="D320" t="s">
        <v>17</v>
      </c>
      <c r="E320" t="s">
        <v>18</v>
      </c>
      <c r="F320" t="s">
        <v>28</v>
      </c>
      <c r="G320" t="s">
        <v>29</v>
      </c>
      <c r="H320">
        <v>31</v>
      </c>
      <c r="I320" s="1">
        <v>42345</v>
      </c>
      <c r="J320">
        <v>2015</v>
      </c>
      <c r="K320" s="6">
        <v>215388</v>
      </c>
      <c r="L320" s="2">
        <v>0.33</v>
      </c>
      <c r="M320" t="s">
        <v>21</v>
      </c>
      <c r="N320" t="s">
        <v>63</v>
      </c>
      <c r="P320" t="str" cm="1">
        <f t="array" ref="P320">_xlfn.IFS(K320&lt;50000,"Low",AND(K320&gt;=50000,K320&lt;100000),"Mid",K320&gt;100000,"High")</f>
        <v>High</v>
      </c>
      <c r="Q320">
        <v>9</v>
      </c>
      <c r="R320" t="str">
        <f>IF(Project_2[[#This Row],[Tenure In Years]]&gt;=10,"Long Term","Short Term")</f>
        <v>Short Term</v>
      </c>
    </row>
    <row r="321" spans="1:18" x14ac:dyDescent="0.25">
      <c r="A321" t="s">
        <v>920</v>
      </c>
      <c r="B321" t="s">
        <v>921</v>
      </c>
      <c r="C321" t="s">
        <v>16</v>
      </c>
      <c r="D321" t="s">
        <v>53</v>
      </c>
      <c r="E321" t="s">
        <v>37</v>
      </c>
      <c r="F321" t="s">
        <v>19</v>
      </c>
      <c r="G321" t="s">
        <v>29</v>
      </c>
      <c r="H321">
        <v>30</v>
      </c>
      <c r="I321" t="s">
        <v>922</v>
      </c>
      <c r="J321">
        <v>2015</v>
      </c>
      <c r="K321" s="6">
        <v>127972</v>
      </c>
      <c r="L321" s="2">
        <v>0.11</v>
      </c>
      <c r="M321" t="s">
        <v>21</v>
      </c>
      <c r="N321" t="s">
        <v>22</v>
      </c>
      <c r="P321" t="str" cm="1">
        <f t="array" ref="P321">_xlfn.IFS(K321&lt;50000,"Low",AND(K321&gt;=50000,K321&lt;100000),"Mid",K321&gt;100000,"High")</f>
        <v>High</v>
      </c>
      <c r="Q321">
        <v>9</v>
      </c>
      <c r="R321" t="str">
        <f>IF(Project_2[[#This Row],[Tenure In Years]]&gt;=10,"Long Term","Short Term")</f>
        <v>Short Term</v>
      </c>
    </row>
    <row r="322" spans="1:18" x14ac:dyDescent="0.25">
      <c r="A322" t="s">
        <v>923</v>
      </c>
      <c r="B322" t="s">
        <v>924</v>
      </c>
      <c r="C322" t="s">
        <v>216</v>
      </c>
      <c r="D322" t="s">
        <v>79</v>
      </c>
      <c r="E322" t="s">
        <v>54</v>
      </c>
      <c r="F322" t="s">
        <v>19</v>
      </c>
      <c r="G322" t="s">
        <v>29</v>
      </c>
      <c r="H322">
        <v>55</v>
      </c>
      <c r="I322" s="1">
        <v>34797</v>
      </c>
      <c r="J322">
        <v>1995</v>
      </c>
      <c r="K322" s="6">
        <v>80701</v>
      </c>
      <c r="L322" s="2">
        <v>0</v>
      </c>
      <c r="M322" t="s">
        <v>21</v>
      </c>
      <c r="N322" t="s">
        <v>40</v>
      </c>
      <c r="O322" t="s">
        <v>925</v>
      </c>
      <c r="P322" t="str" cm="1">
        <f t="array" ref="P322">_xlfn.IFS(K322&lt;50000,"Low",AND(K322&gt;=50000,K322&lt;100000),"Mid",K322&gt;100000,"High")</f>
        <v>Mid</v>
      </c>
      <c r="Q322">
        <v>9</v>
      </c>
      <c r="R322" t="str">
        <f>IF(Project_2[[#This Row],[Tenure In Years]]&gt;=10,"Long Term","Short Term")</f>
        <v>Short Term</v>
      </c>
    </row>
    <row r="323" spans="1:18" x14ac:dyDescent="0.25">
      <c r="A323" t="s">
        <v>926</v>
      </c>
      <c r="B323" t="s">
        <v>927</v>
      </c>
      <c r="C323" t="s">
        <v>58</v>
      </c>
      <c r="D323" t="s">
        <v>92</v>
      </c>
      <c r="E323" t="s">
        <v>54</v>
      </c>
      <c r="F323" t="s">
        <v>28</v>
      </c>
      <c r="G323" t="s">
        <v>29</v>
      </c>
      <c r="H323">
        <v>28</v>
      </c>
      <c r="I323" s="1">
        <v>43863</v>
      </c>
      <c r="J323">
        <v>2020</v>
      </c>
      <c r="K323" s="6">
        <v>115417</v>
      </c>
      <c r="L323" s="2">
        <v>0.06</v>
      </c>
      <c r="M323" t="s">
        <v>31</v>
      </c>
      <c r="N323" t="s">
        <v>86</v>
      </c>
      <c r="P323" t="str" cm="1">
        <f t="array" ref="P323">_xlfn.IFS(K323&lt;50000,"Low",AND(K323&gt;=50000,K323&lt;100000),"Mid",K323&gt;100000,"High")</f>
        <v>High</v>
      </c>
      <c r="Q323">
        <v>4</v>
      </c>
      <c r="R323" t="str">
        <f>IF(Project_2[[#This Row],[Tenure In Years]]&gt;=10,"Long Term","Short Term")</f>
        <v>Short Term</v>
      </c>
    </row>
    <row r="324" spans="1:18" x14ac:dyDescent="0.25">
      <c r="A324" t="s">
        <v>436</v>
      </c>
      <c r="B324" t="s">
        <v>928</v>
      </c>
      <c r="C324" t="s">
        <v>123</v>
      </c>
      <c r="D324" t="s">
        <v>79</v>
      </c>
      <c r="E324" t="s">
        <v>54</v>
      </c>
      <c r="F324" t="s">
        <v>19</v>
      </c>
      <c r="G324" t="s">
        <v>38</v>
      </c>
      <c r="H324">
        <v>45</v>
      </c>
      <c r="I324" t="s">
        <v>929</v>
      </c>
      <c r="J324">
        <v>2019</v>
      </c>
      <c r="K324" s="6">
        <v>88045</v>
      </c>
      <c r="L324" s="2">
        <v>0</v>
      </c>
      <c r="M324" t="s">
        <v>21</v>
      </c>
      <c r="N324" t="s">
        <v>40</v>
      </c>
      <c r="P324" t="str" cm="1">
        <f t="array" ref="P324">_xlfn.IFS(K324&lt;50000,"Low",AND(K324&gt;=50000,K324&lt;100000),"Mid",K324&gt;100000,"High")</f>
        <v>Mid</v>
      </c>
      <c r="Q324">
        <v>5</v>
      </c>
      <c r="R324" t="str">
        <f>IF(Project_2[[#This Row],[Tenure In Years]]&gt;=10,"Long Term","Short Term")</f>
        <v>Short Term</v>
      </c>
    </row>
    <row r="325" spans="1:18" x14ac:dyDescent="0.25">
      <c r="A325" t="s">
        <v>930</v>
      </c>
      <c r="B325" t="s">
        <v>931</v>
      </c>
      <c r="C325" t="s">
        <v>43</v>
      </c>
      <c r="D325" t="s">
        <v>17</v>
      </c>
      <c r="E325" t="s">
        <v>37</v>
      </c>
      <c r="F325" t="s">
        <v>19</v>
      </c>
      <c r="G325" t="s">
        <v>20</v>
      </c>
      <c r="H325">
        <v>45</v>
      </c>
      <c r="I325" t="s">
        <v>932</v>
      </c>
      <c r="J325">
        <v>2018</v>
      </c>
      <c r="K325" s="6">
        <v>86478</v>
      </c>
      <c r="L325" s="2">
        <v>0.06</v>
      </c>
      <c r="M325" t="s">
        <v>21</v>
      </c>
      <c r="N325" t="s">
        <v>69</v>
      </c>
      <c r="P325" t="str" cm="1">
        <f t="array" ref="P325">_xlfn.IFS(K325&lt;50000,"Low",AND(K325&gt;=50000,K325&lt;100000),"Mid",K325&gt;100000,"High")</f>
        <v>Mid</v>
      </c>
      <c r="Q325">
        <v>6</v>
      </c>
      <c r="R325" t="str">
        <f>IF(Project_2[[#This Row],[Tenure In Years]]&gt;=10,"Long Term","Short Term")</f>
        <v>Short Term</v>
      </c>
    </row>
    <row r="326" spans="1:18" x14ac:dyDescent="0.25">
      <c r="A326" t="s">
        <v>933</v>
      </c>
      <c r="B326" t="s">
        <v>934</v>
      </c>
      <c r="C326" t="s">
        <v>91</v>
      </c>
      <c r="D326" t="s">
        <v>79</v>
      </c>
      <c r="E326" t="s">
        <v>27</v>
      </c>
      <c r="F326" t="s">
        <v>28</v>
      </c>
      <c r="G326" t="s">
        <v>38</v>
      </c>
      <c r="H326">
        <v>63</v>
      </c>
      <c r="I326" t="s">
        <v>935</v>
      </c>
      <c r="J326">
        <v>2016</v>
      </c>
      <c r="K326" s="6">
        <v>180994</v>
      </c>
      <c r="L326" s="2">
        <v>0.39</v>
      </c>
      <c r="M326" t="s">
        <v>21</v>
      </c>
      <c r="N326" t="s">
        <v>22</v>
      </c>
      <c r="P326" t="str" cm="1">
        <f t="array" ref="P326">_xlfn.IFS(K326&lt;50000,"Low",AND(K326&gt;=50000,K326&lt;100000),"Mid",K326&gt;100000,"High")</f>
        <v>High</v>
      </c>
      <c r="Q326">
        <v>8</v>
      </c>
      <c r="R326" t="str">
        <f>IF(Project_2[[#This Row],[Tenure In Years]]&gt;=10,"Long Term","Short Term")</f>
        <v>Short Term</v>
      </c>
    </row>
    <row r="327" spans="1:18" x14ac:dyDescent="0.25">
      <c r="A327" t="s">
        <v>936</v>
      </c>
      <c r="B327" t="s">
        <v>937</v>
      </c>
      <c r="C327" t="s">
        <v>141</v>
      </c>
      <c r="D327" t="s">
        <v>36</v>
      </c>
      <c r="E327" t="s">
        <v>18</v>
      </c>
      <c r="F327" t="s">
        <v>19</v>
      </c>
      <c r="G327" t="s">
        <v>29</v>
      </c>
      <c r="H327">
        <v>55</v>
      </c>
      <c r="I327" s="1">
        <v>39125</v>
      </c>
      <c r="J327">
        <v>2007</v>
      </c>
      <c r="K327" s="6">
        <v>64494</v>
      </c>
      <c r="L327" s="2">
        <v>0</v>
      </c>
      <c r="M327" t="s">
        <v>21</v>
      </c>
      <c r="N327" t="s">
        <v>101</v>
      </c>
      <c r="P327" t="str" cm="1">
        <f t="array" ref="P327">_xlfn.IFS(K327&lt;50000,"Low",AND(K327&gt;=50000,K327&lt;100000),"Mid",K327&gt;100000,"High")</f>
        <v>Mid</v>
      </c>
      <c r="Q327">
        <v>16</v>
      </c>
      <c r="R327" t="str">
        <f>IF(Project_2[[#This Row],[Tenure In Years]]&gt;=10,"Long Term","Short Term")</f>
        <v>Long Term</v>
      </c>
    </row>
    <row r="328" spans="1:18" x14ac:dyDescent="0.25">
      <c r="A328" t="s">
        <v>938</v>
      </c>
      <c r="B328" t="s">
        <v>939</v>
      </c>
      <c r="C328" t="s">
        <v>52</v>
      </c>
      <c r="D328" t="s">
        <v>53</v>
      </c>
      <c r="E328" t="s">
        <v>27</v>
      </c>
      <c r="F328" t="s">
        <v>28</v>
      </c>
      <c r="G328" t="s">
        <v>20</v>
      </c>
      <c r="H328">
        <v>47</v>
      </c>
      <c r="I328" t="s">
        <v>940</v>
      </c>
      <c r="J328">
        <v>2002</v>
      </c>
      <c r="K328" s="6">
        <v>70122</v>
      </c>
      <c r="L328" s="2">
        <v>0</v>
      </c>
      <c r="M328" t="s">
        <v>21</v>
      </c>
      <c r="N328" t="s">
        <v>101</v>
      </c>
      <c r="P328" t="str" cm="1">
        <f t="array" ref="P328">_xlfn.IFS(K328&lt;50000,"Low",AND(K328&gt;=50000,K328&lt;100000),"Mid",K328&gt;100000,"High")</f>
        <v>Mid</v>
      </c>
      <c r="Q328">
        <v>22</v>
      </c>
      <c r="R328" t="str">
        <f>IF(Project_2[[#This Row],[Tenure In Years]]&gt;=10,"Long Term","Short Term")</f>
        <v>Long Term</v>
      </c>
    </row>
    <row r="329" spans="1:18" x14ac:dyDescent="0.25">
      <c r="A329" t="s">
        <v>941</v>
      </c>
      <c r="B329" t="s">
        <v>942</v>
      </c>
      <c r="C329" t="s">
        <v>35</v>
      </c>
      <c r="D329" t="s">
        <v>67</v>
      </c>
      <c r="E329" t="s">
        <v>27</v>
      </c>
      <c r="F329" t="s">
        <v>28</v>
      </c>
      <c r="G329" t="s">
        <v>38</v>
      </c>
      <c r="H329">
        <v>29</v>
      </c>
      <c r="I329" t="s">
        <v>943</v>
      </c>
      <c r="J329">
        <v>2017</v>
      </c>
      <c r="K329" s="6">
        <v>181854</v>
      </c>
      <c r="L329" s="2">
        <v>0.28999999999999998</v>
      </c>
      <c r="M329" t="s">
        <v>21</v>
      </c>
      <c r="N329" t="s">
        <v>22</v>
      </c>
      <c r="O329" t="s">
        <v>944</v>
      </c>
      <c r="P329" t="str" cm="1">
        <f t="array" ref="P329">_xlfn.IFS(K329&lt;50000,"Low",AND(K329&gt;=50000,K329&lt;100000),"Mid",K329&gt;100000,"High")</f>
        <v>High</v>
      </c>
      <c r="Q329">
        <v>3</v>
      </c>
      <c r="R329" t="str">
        <f>IF(Project_2[[#This Row],[Tenure In Years]]&gt;=10,"Long Term","Short Term")</f>
        <v>Short Term</v>
      </c>
    </row>
    <row r="330" spans="1:18" x14ac:dyDescent="0.25">
      <c r="A330" t="s">
        <v>945</v>
      </c>
      <c r="B330" t="s">
        <v>946</v>
      </c>
      <c r="C330" t="s">
        <v>220</v>
      </c>
      <c r="D330" t="s">
        <v>75</v>
      </c>
      <c r="E330" t="s">
        <v>37</v>
      </c>
      <c r="F330" t="s">
        <v>19</v>
      </c>
      <c r="G330" t="s">
        <v>98</v>
      </c>
      <c r="H330">
        <v>34</v>
      </c>
      <c r="I330" t="s">
        <v>947</v>
      </c>
      <c r="J330">
        <v>2016</v>
      </c>
      <c r="K330" s="6">
        <v>52811</v>
      </c>
      <c r="L330" s="2">
        <v>0</v>
      </c>
      <c r="M330" t="s">
        <v>21</v>
      </c>
      <c r="N330" t="s">
        <v>63</v>
      </c>
      <c r="P330" t="str" cm="1">
        <f t="array" ref="P330">_xlfn.IFS(K330&lt;50000,"Low",AND(K330&gt;=50000,K330&lt;100000),"Mid",K330&gt;100000,"High")</f>
        <v>Mid</v>
      </c>
      <c r="Q330">
        <v>8</v>
      </c>
      <c r="R330" t="str">
        <f>IF(Project_2[[#This Row],[Tenure In Years]]&gt;=10,"Long Term","Short Term")</f>
        <v>Short Term</v>
      </c>
    </row>
    <row r="331" spans="1:18" x14ac:dyDescent="0.25">
      <c r="A331" t="s">
        <v>948</v>
      </c>
      <c r="B331" t="s">
        <v>949</v>
      </c>
      <c r="C331" t="s">
        <v>416</v>
      </c>
      <c r="D331" t="s">
        <v>17</v>
      </c>
      <c r="E331" t="s">
        <v>18</v>
      </c>
      <c r="F331" t="s">
        <v>19</v>
      </c>
      <c r="G331" t="s">
        <v>29</v>
      </c>
      <c r="H331">
        <v>28</v>
      </c>
      <c r="I331" t="s">
        <v>950</v>
      </c>
      <c r="J331">
        <v>2019</v>
      </c>
      <c r="K331" s="6">
        <v>50111</v>
      </c>
      <c r="L331" s="2">
        <v>0</v>
      </c>
      <c r="M331" t="s">
        <v>31</v>
      </c>
      <c r="N331" t="s">
        <v>153</v>
      </c>
      <c r="P331" t="str" cm="1">
        <f t="array" ref="P331">_xlfn.IFS(K331&lt;50000,"Low",AND(K331&gt;=50000,K331&lt;100000),"Mid",K331&gt;100000,"High")</f>
        <v>Mid</v>
      </c>
      <c r="Q331">
        <v>5</v>
      </c>
      <c r="R331" t="str">
        <f>IF(Project_2[[#This Row],[Tenure In Years]]&gt;=10,"Long Term","Short Term")</f>
        <v>Short Term</v>
      </c>
    </row>
    <row r="332" spans="1:18" x14ac:dyDescent="0.25">
      <c r="A332" t="s">
        <v>951</v>
      </c>
      <c r="B332" t="s">
        <v>812</v>
      </c>
      <c r="C332" t="s">
        <v>624</v>
      </c>
      <c r="D332" t="s">
        <v>17</v>
      </c>
      <c r="E332" t="s">
        <v>27</v>
      </c>
      <c r="F332" t="s">
        <v>28</v>
      </c>
      <c r="G332" t="s">
        <v>20</v>
      </c>
      <c r="H332">
        <v>31</v>
      </c>
      <c r="I332" s="1">
        <v>42556</v>
      </c>
      <c r="J332">
        <v>2016</v>
      </c>
      <c r="K332" s="6">
        <v>71192</v>
      </c>
      <c r="L332" s="2">
        <v>0</v>
      </c>
      <c r="M332" t="s">
        <v>21</v>
      </c>
      <c r="N332" t="s">
        <v>69</v>
      </c>
      <c r="P332" t="str" cm="1">
        <f t="array" ref="P332">_xlfn.IFS(K332&lt;50000,"Low",AND(K332&gt;=50000,K332&lt;100000),"Mid",K332&gt;100000,"High")</f>
        <v>Mid</v>
      </c>
      <c r="Q332">
        <v>8</v>
      </c>
      <c r="R332" t="str">
        <f>IF(Project_2[[#This Row],[Tenure In Years]]&gt;=10,"Long Term","Short Term")</f>
        <v>Short Term</v>
      </c>
    </row>
    <row r="333" spans="1:18" x14ac:dyDescent="0.25">
      <c r="A333" t="s">
        <v>952</v>
      </c>
      <c r="B333" t="s">
        <v>953</v>
      </c>
      <c r="C333" t="s">
        <v>35</v>
      </c>
      <c r="D333" t="s">
        <v>53</v>
      </c>
      <c r="E333" t="s">
        <v>27</v>
      </c>
      <c r="F333" t="s">
        <v>19</v>
      </c>
      <c r="G333" t="s">
        <v>98</v>
      </c>
      <c r="H333">
        <v>50</v>
      </c>
      <c r="I333" t="s">
        <v>954</v>
      </c>
      <c r="J333">
        <v>2018</v>
      </c>
      <c r="K333" s="6">
        <v>155351</v>
      </c>
      <c r="L333" s="2">
        <v>0.2</v>
      </c>
      <c r="M333" t="s">
        <v>21</v>
      </c>
      <c r="N333" t="s">
        <v>22</v>
      </c>
      <c r="P333" t="str" cm="1">
        <f t="array" ref="P333">_xlfn.IFS(K333&lt;50000,"Low",AND(K333&gt;=50000,K333&lt;100000),"Mid",K333&gt;100000,"High")</f>
        <v>High</v>
      </c>
      <c r="Q333">
        <v>5</v>
      </c>
      <c r="R333" t="str">
        <f>IF(Project_2[[#This Row],[Tenure In Years]]&gt;=10,"Long Term","Short Term")</f>
        <v>Short Term</v>
      </c>
    </row>
    <row r="334" spans="1:18" x14ac:dyDescent="0.25">
      <c r="A334" t="s">
        <v>955</v>
      </c>
      <c r="B334" t="s">
        <v>956</v>
      </c>
      <c r="C334" t="s">
        <v>35</v>
      </c>
      <c r="D334" t="s">
        <v>75</v>
      </c>
      <c r="E334" t="s">
        <v>37</v>
      </c>
      <c r="F334" t="s">
        <v>28</v>
      </c>
      <c r="G334" t="s">
        <v>29</v>
      </c>
      <c r="H334">
        <v>39</v>
      </c>
      <c r="I334" t="s">
        <v>957</v>
      </c>
      <c r="J334">
        <v>2006</v>
      </c>
      <c r="K334" s="6">
        <v>161690</v>
      </c>
      <c r="L334" s="2">
        <v>0.28999999999999998</v>
      </c>
      <c r="M334" t="s">
        <v>31</v>
      </c>
      <c r="N334" t="s">
        <v>129</v>
      </c>
      <c r="P334" t="str" cm="1">
        <f t="array" ref="P334">_xlfn.IFS(K334&lt;50000,"Low",AND(K334&gt;=50000,K334&lt;100000),"Mid",K334&gt;100000,"High")</f>
        <v>High</v>
      </c>
      <c r="Q334">
        <v>18</v>
      </c>
      <c r="R334" t="str">
        <f>IF(Project_2[[#This Row],[Tenure In Years]]&gt;=10,"Long Term","Short Term")</f>
        <v>Long Term</v>
      </c>
    </row>
    <row r="335" spans="1:18" x14ac:dyDescent="0.25">
      <c r="A335" t="s">
        <v>958</v>
      </c>
      <c r="B335" t="s">
        <v>959</v>
      </c>
      <c r="C335" t="s">
        <v>349</v>
      </c>
      <c r="D335" t="s">
        <v>79</v>
      </c>
      <c r="E335" t="s">
        <v>37</v>
      </c>
      <c r="F335" t="s">
        <v>19</v>
      </c>
      <c r="G335" t="s">
        <v>29</v>
      </c>
      <c r="H335">
        <v>35</v>
      </c>
      <c r="I335" s="1">
        <v>43010</v>
      </c>
      <c r="J335">
        <v>2017</v>
      </c>
      <c r="K335" s="6">
        <v>60132</v>
      </c>
      <c r="L335" s="2">
        <v>0</v>
      </c>
      <c r="M335" t="s">
        <v>31</v>
      </c>
      <c r="N335" t="s">
        <v>32</v>
      </c>
      <c r="P335" t="str" cm="1">
        <f t="array" ref="P335">_xlfn.IFS(K335&lt;50000,"Low",AND(K335&gt;=50000,K335&lt;100000),"Mid",K335&gt;100000,"High")</f>
        <v>Mid</v>
      </c>
      <c r="Q335">
        <v>7</v>
      </c>
      <c r="R335" t="str">
        <f>IF(Project_2[[#This Row],[Tenure In Years]]&gt;=10,"Long Term","Short Term")</f>
        <v>Short Term</v>
      </c>
    </row>
    <row r="336" spans="1:18" x14ac:dyDescent="0.25">
      <c r="A336" t="s">
        <v>960</v>
      </c>
      <c r="B336" t="s">
        <v>961</v>
      </c>
      <c r="C336" t="s">
        <v>310</v>
      </c>
      <c r="D336" t="s">
        <v>17</v>
      </c>
      <c r="E336" t="s">
        <v>27</v>
      </c>
      <c r="F336" t="s">
        <v>28</v>
      </c>
      <c r="G336" t="s">
        <v>38</v>
      </c>
      <c r="H336">
        <v>54</v>
      </c>
      <c r="I336" t="s">
        <v>962</v>
      </c>
      <c r="J336">
        <v>1994</v>
      </c>
      <c r="K336" s="6">
        <v>87216</v>
      </c>
      <c r="L336" s="2">
        <v>0</v>
      </c>
      <c r="M336" t="s">
        <v>21</v>
      </c>
      <c r="N336" t="s">
        <v>63</v>
      </c>
      <c r="P336" t="str" cm="1">
        <f t="array" ref="P336">_xlfn.IFS(K336&lt;50000,"Low",AND(K336&gt;=50000,K336&lt;100000),"Mid",K336&gt;100000,"High")</f>
        <v>Mid</v>
      </c>
      <c r="Q336">
        <v>30</v>
      </c>
      <c r="R336" t="str">
        <f>IF(Project_2[[#This Row],[Tenure In Years]]&gt;=10,"Long Term","Short Term")</f>
        <v>Long Term</v>
      </c>
    </row>
    <row r="337" spans="1:18" x14ac:dyDescent="0.25">
      <c r="A337" t="s">
        <v>963</v>
      </c>
      <c r="B337" t="s">
        <v>964</v>
      </c>
      <c r="C337" t="s">
        <v>416</v>
      </c>
      <c r="D337" t="s">
        <v>17</v>
      </c>
      <c r="E337" t="s">
        <v>54</v>
      </c>
      <c r="F337" t="s">
        <v>28</v>
      </c>
      <c r="G337" t="s">
        <v>38</v>
      </c>
      <c r="H337">
        <v>47</v>
      </c>
      <c r="I337" t="s">
        <v>965</v>
      </c>
      <c r="J337">
        <v>2020</v>
      </c>
      <c r="K337" s="6">
        <v>50069</v>
      </c>
      <c r="L337" s="2">
        <v>0</v>
      </c>
      <c r="M337" t="s">
        <v>21</v>
      </c>
      <c r="N337" t="s">
        <v>22</v>
      </c>
      <c r="P337" t="str" cm="1">
        <f t="array" ref="P337">_xlfn.IFS(K337&lt;50000,"Low",AND(K337&gt;=50000,K337&lt;100000),"Mid",K337&gt;100000,"High")</f>
        <v>Mid</v>
      </c>
      <c r="Q337">
        <v>4</v>
      </c>
      <c r="R337" t="str">
        <f>IF(Project_2[[#This Row],[Tenure In Years]]&gt;=10,"Long Term","Short Term")</f>
        <v>Short Term</v>
      </c>
    </row>
    <row r="338" spans="1:18" x14ac:dyDescent="0.25">
      <c r="A338" t="s">
        <v>966</v>
      </c>
      <c r="B338" t="s">
        <v>967</v>
      </c>
      <c r="C338" t="s">
        <v>35</v>
      </c>
      <c r="D338" t="s">
        <v>17</v>
      </c>
      <c r="E338" t="s">
        <v>37</v>
      </c>
      <c r="F338" t="s">
        <v>19</v>
      </c>
      <c r="G338" t="s">
        <v>38</v>
      </c>
      <c r="H338">
        <v>26</v>
      </c>
      <c r="I338" t="s">
        <v>968</v>
      </c>
      <c r="J338">
        <v>2021</v>
      </c>
      <c r="K338" s="6">
        <v>151108</v>
      </c>
      <c r="L338" s="2">
        <v>0.22</v>
      </c>
      <c r="M338" t="s">
        <v>21</v>
      </c>
      <c r="N338" t="s">
        <v>49</v>
      </c>
      <c r="P338" t="str" cm="1">
        <f t="array" ref="P338">_xlfn.IFS(K338&lt;50000,"Low",AND(K338&gt;=50000,K338&lt;100000),"Mid",K338&gt;100000,"High")</f>
        <v>High</v>
      </c>
      <c r="Q338">
        <v>3</v>
      </c>
      <c r="R338" t="str">
        <f>IF(Project_2[[#This Row],[Tenure In Years]]&gt;=10,"Long Term","Short Term")</f>
        <v>Short Term</v>
      </c>
    </row>
    <row r="339" spans="1:18" x14ac:dyDescent="0.25">
      <c r="A339" t="s">
        <v>969</v>
      </c>
      <c r="B339" t="s">
        <v>970</v>
      </c>
      <c r="C339" t="s">
        <v>43</v>
      </c>
      <c r="D339" t="s">
        <v>17</v>
      </c>
      <c r="E339" t="s">
        <v>27</v>
      </c>
      <c r="F339" t="s">
        <v>19</v>
      </c>
      <c r="G339" t="s">
        <v>29</v>
      </c>
      <c r="H339">
        <v>42</v>
      </c>
      <c r="I339" t="s">
        <v>971</v>
      </c>
      <c r="J339">
        <v>2005</v>
      </c>
      <c r="K339" s="6">
        <v>67398</v>
      </c>
      <c r="L339" s="2">
        <v>7.0000000000000007E-2</v>
      </c>
      <c r="M339" t="s">
        <v>21</v>
      </c>
      <c r="N339" t="s">
        <v>49</v>
      </c>
      <c r="P339" t="str" cm="1">
        <f t="array" ref="P339">_xlfn.IFS(K339&lt;50000,"Low",AND(K339&gt;=50000,K339&lt;100000),"Mid",K339&gt;100000,"High")</f>
        <v>Mid</v>
      </c>
      <c r="Q339">
        <v>19</v>
      </c>
      <c r="R339" t="str">
        <f>IF(Project_2[[#This Row],[Tenure In Years]]&gt;=10,"Long Term","Short Term")</f>
        <v>Long Term</v>
      </c>
    </row>
    <row r="340" spans="1:18" x14ac:dyDescent="0.25">
      <c r="A340" t="s">
        <v>972</v>
      </c>
      <c r="B340" t="s">
        <v>973</v>
      </c>
      <c r="C340" t="s">
        <v>349</v>
      </c>
      <c r="D340" t="s">
        <v>79</v>
      </c>
      <c r="E340" t="s">
        <v>18</v>
      </c>
      <c r="F340" t="s">
        <v>19</v>
      </c>
      <c r="G340" t="s">
        <v>98</v>
      </c>
      <c r="H340">
        <v>47</v>
      </c>
      <c r="I340" t="s">
        <v>974</v>
      </c>
      <c r="J340">
        <v>2015</v>
      </c>
      <c r="K340" s="6">
        <v>68488</v>
      </c>
      <c r="L340" s="2">
        <v>0</v>
      </c>
      <c r="M340" t="s">
        <v>21</v>
      </c>
      <c r="N340" t="s">
        <v>22</v>
      </c>
      <c r="P340" t="str" cm="1">
        <f t="array" ref="P340">_xlfn.IFS(K340&lt;50000,"Low",AND(K340&gt;=50000,K340&lt;100000),"Mid",K340&gt;100000,"High")</f>
        <v>Mid</v>
      </c>
      <c r="Q340">
        <v>9</v>
      </c>
      <c r="R340" t="str">
        <f>IF(Project_2[[#This Row],[Tenure In Years]]&gt;=10,"Long Term","Short Term")</f>
        <v>Short Term</v>
      </c>
    </row>
    <row r="341" spans="1:18" x14ac:dyDescent="0.25">
      <c r="A341" t="s">
        <v>975</v>
      </c>
      <c r="B341" t="s">
        <v>976</v>
      </c>
      <c r="C341" t="s">
        <v>123</v>
      </c>
      <c r="D341" t="s">
        <v>79</v>
      </c>
      <c r="E341" t="s">
        <v>27</v>
      </c>
      <c r="F341" t="s">
        <v>19</v>
      </c>
      <c r="G341" t="s">
        <v>98</v>
      </c>
      <c r="H341">
        <v>60</v>
      </c>
      <c r="I341" t="s">
        <v>977</v>
      </c>
      <c r="J341">
        <v>1998</v>
      </c>
      <c r="K341" s="6">
        <v>92932</v>
      </c>
      <c r="L341" s="2">
        <v>0</v>
      </c>
      <c r="M341" t="s">
        <v>21</v>
      </c>
      <c r="N341" t="s">
        <v>101</v>
      </c>
      <c r="P341" t="str" cm="1">
        <f t="array" ref="P341">_xlfn.IFS(K341&lt;50000,"Low",AND(K341&gt;=50000,K341&lt;100000),"Mid",K341&gt;100000,"High")</f>
        <v>Mid</v>
      </c>
      <c r="Q341">
        <v>26</v>
      </c>
      <c r="R341" t="str">
        <f>IF(Project_2[[#This Row],[Tenure In Years]]&gt;=10,"Long Term","Short Term")</f>
        <v>Long Term</v>
      </c>
    </row>
    <row r="342" spans="1:18" x14ac:dyDescent="0.25">
      <c r="A342" t="s">
        <v>978</v>
      </c>
      <c r="B342" t="s">
        <v>979</v>
      </c>
      <c r="C342" t="s">
        <v>61</v>
      </c>
      <c r="D342" t="s">
        <v>36</v>
      </c>
      <c r="E342" t="s">
        <v>54</v>
      </c>
      <c r="F342" t="s">
        <v>19</v>
      </c>
      <c r="G342" t="s">
        <v>98</v>
      </c>
      <c r="H342">
        <v>36</v>
      </c>
      <c r="I342" t="s">
        <v>980</v>
      </c>
      <c r="J342">
        <v>2009</v>
      </c>
      <c r="K342" s="6">
        <v>43363</v>
      </c>
      <c r="L342" s="2">
        <v>0</v>
      </c>
      <c r="M342" t="s">
        <v>21</v>
      </c>
      <c r="N342" t="s">
        <v>69</v>
      </c>
      <c r="P342" t="str" cm="1">
        <f t="array" ref="P342">_xlfn.IFS(K342&lt;50000,"Low",AND(K342&gt;=50000,K342&lt;100000),"Mid",K342&gt;100000,"High")</f>
        <v>Low</v>
      </c>
      <c r="Q342">
        <v>15</v>
      </c>
      <c r="R342" t="str">
        <f>IF(Project_2[[#This Row],[Tenure In Years]]&gt;=10,"Long Term","Short Term")</f>
        <v>Long Term</v>
      </c>
    </row>
    <row r="343" spans="1:18" x14ac:dyDescent="0.25">
      <c r="A343" t="s">
        <v>981</v>
      </c>
      <c r="B343" t="s">
        <v>982</v>
      </c>
      <c r="C343" t="s">
        <v>592</v>
      </c>
      <c r="D343" t="s">
        <v>17</v>
      </c>
      <c r="E343" t="s">
        <v>37</v>
      </c>
      <c r="F343" t="s">
        <v>28</v>
      </c>
      <c r="G343" t="s">
        <v>29</v>
      </c>
      <c r="H343">
        <v>31</v>
      </c>
      <c r="I343" t="s">
        <v>983</v>
      </c>
      <c r="J343">
        <v>2017</v>
      </c>
      <c r="K343" s="6">
        <v>95963</v>
      </c>
      <c r="L343" s="2">
        <v>0</v>
      </c>
      <c r="M343" t="s">
        <v>31</v>
      </c>
      <c r="N343" t="s">
        <v>153</v>
      </c>
      <c r="P343" t="str" cm="1">
        <f t="array" ref="P343">_xlfn.IFS(K343&lt;50000,"Low",AND(K343&gt;=50000,K343&lt;100000),"Mid",K343&gt;100000,"High")</f>
        <v>Mid</v>
      </c>
      <c r="Q343">
        <v>7</v>
      </c>
      <c r="R343" t="str">
        <f>IF(Project_2[[#This Row],[Tenure In Years]]&gt;=10,"Long Term","Short Term")</f>
        <v>Short Term</v>
      </c>
    </row>
    <row r="344" spans="1:18" x14ac:dyDescent="0.25">
      <c r="A344" t="s">
        <v>984</v>
      </c>
      <c r="B344" t="s">
        <v>985</v>
      </c>
      <c r="C344" t="s">
        <v>58</v>
      </c>
      <c r="D344" t="s">
        <v>36</v>
      </c>
      <c r="E344" t="s">
        <v>37</v>
      </c>
      <c r="F344" t="s">
        <v>19</v>
      </c>
      <c r="G344" t="s">
        <v>98</v>
      </c>
      <c r="H344">
        <v>55</v>
      </c>
      <c r="I344" t="s">
        <v>986</v>
      </c>
      <c r="J344">
        <v>2010</v>
      </c>
      <c r="K344" s="6">
        <v>111038</v>
      </c>
      <c r="L344" s="2">
        <v>0.05</v>
      </c>
      <c r="M344" t="s">
        <v>106</v>
      </c>
      <c r="N344" t="s">
        <v>268</v>
      </c>
      <c r="P344" t="str" cm="1">
        <f t="array" ref="P344">_xlfn.IFS(K344&lt;50000,"Low",AND(K344&gt;=50000,K344&lt;100000),"Mid",K344&gt;100000,"High")</f>
        <v>High</v>
      </c>
      <c r="Q344">
        <v>14</v>
      </c>
      <c r="R344" t="str">
        <f>IF(Project_2[[#This Row],[Tenure In Years]]&gt;=10,"Long Term","Short Term")</f>
        <v>Long Term</v>
      </c>
    </row>
    <row r="345" spans="1:18" x14ac:dyDescent="0.25">
      <c r="A345" t="s">
        <v>987</v>
      </c>
      <c r="B345" t="s">
        <v>988</v>
      </c>
      <c r="C345" t="s">
        <v>91</v>
      </c>
      <c r="D345" t="s">
        <v>79</v>
      </c>
      <c r="E345" t="s">
        <v>18</v>
      </c>
      <c r="F345" t="s">
        <v>19</v>
      </c>
      <c r="G345" t="s">
        <v>38</v>
      </c>
      <c r="H345">
        <v>51</v>
      </c>
      <c r="I345" t="s">
        <v>989</v>
      </c>
      <c r="J345">
        <v>1996</v>
      </c>
      <c r="K345" s="6">
        <v>200246</v>
      </c>
      <c r="L345" s="2">
        <v>0.34</v>
      </c>
      <c r="M345" t="s">
        <v>21</v>
      </c>
      <c r="N345" t="s">
        <v>101</v>
      </c>
      <c r="P345" t="str" cm="1">
        <f t="array" ref="P345">_xlfn.IFS(K345&lt;50000,"Low",AND(K345&gt;=50000,K345&lt;100000),"Mid",K345&gt;100000,"High")</f>
        <v>High</v>
      </c>
      <c r="Q345">
        <v>28</v>
      </c>
      <c r="R345" t="str">
        <f>IF(Project_2[[#This Row],[Tenure In Years]]&gt;=10,"Long Term","Short Term")</f>
        <v>Long Term</v>
      </c>
    </row>
    <row r="346" spans="1:18" x14ac:dyDescent="0.25">
      <c r="A346" t="s">
        <v>703</v>
      </c>
      <c r="B346" t="s">
        <v>990</v>
      </c>
      <c r="C346" t="s">
        <v>91</v>
      </c>
      <c r="D346" t="s">
        <v>17</v>
      </c>
      <c r="E346" t="s">
        <v>54</v>
      </c>
      <c r="F346" t="s">
        <v>19</v>
      </c>
      <c r="G346" t="s">
        <v>38</v>
      </c>
      <c r="H346">
        <v>48</v>
      </c>
      <c r="I346" t="s">
        <v>991</v>
      </c>
      <c r="J346">
        <v>2015</v>
      </c>
      <c r="K346" s="6">
        <v>194871</v>
      </c>
      <c r="L346" s="2">
        <v>0.35</v>
      </c>
      <c r="M346" t="s">
        <v>21</v>
      </c>
      <c r="N346" t="s">
        <v>101</v>
      </c>
      <c r="P346" t="str" cm="1">
        <f t="array" ref="P346">_xlfn.IFS(K346&lt;50000,"Low",AND(K346&gt;=50000,K346&lt;100000),"Mid",K346&gt;100000,"High")</f>
        <v>High</v>
      </c>
      <c r="Q346">
        <v>9</v>
      </c>
      <c r="R346" t="str">
        <f>IF(Project_2[[#This Row],[Tenure In Years]]&gt;=10,"Long Term","Short Term")</f>
        <v>Short Term</v>
      </c>
    </row>
    <row r="347" spans="1:18" x14ac:dyDescent="0.25">
      <c r="A347" t="s">
        <v>992</v>
      </c>
      <c r="B347" t="s">
        <v>993</v>
      </c>
      <c r="C347" t="s">
        <v>47</v>
      </c>
      <c r="D347" t="s">
        <v>67</v>
      </c>
      <c r="E347" t="s">
        <v>18</v>
      </c>
      <c r="F347" t="s">
        <v>28</v>
      </c>
      <c r="G347" t="s">
        <v>98</v>
      </c>
      <c r="H347">
        <v>58</v>
      </c>
      <c r="I347" t="s">
        <v>994</v>
      </c>
      <c r="J347">
        <v>1994</v>
      </c>
      <c r="K347" s="6">
        <v>98769</v>
      </c>
      <c r="L347" s="2">
        <v>0</v>
      </c>
      <c r="M347" t="s">
        <v>106</v>
      </c>
      <c r="N347" t="s">
        <v>113</v>
      </c>
      <c r="O347" s="1">
        <v>42439</v>
      </c>
      <c r="P347" t="str" cm="1">
        <f t="array" ref="P347">_xlfn.IFS(K347&lt;50000,"Low",AND(K347&gt;=50000,K347&lt;100000),"Mid",K347&gt;100000,"High")</f>
        <v>Mid</v>
      </c>
      <c r="Q347">
        <v>22</v>
      </c>
      <c r="R347" t="str">
        <f>IF(Project_2[[#This Row],[Tenure In Years]]&gt;=10,"Long Term","Short Term")</f>
        <v>Long Term</v>
      </c>
    </row>
    <row r="348" spans="1:18" x14ac:dyDescent="0.25">
      <c r="A348" t="s">
        <v>995</v>
      </c>
      <c r="B348" t="s">
        <v>996</v>
      </c>
      <c r="C348" t="s">
        <v>52</v>
      </c>
      <c r="D348" t="s">
        <v>53</v>
      </c>
      <c r="E348" t="s">
        <v>18</v>
      </c>
      <c r="F348" t="s">
        <v>19</v>
      </c>
      <c r="G348" t="s">
        <v>98</v>
      </c>
      <c r="H348">
        <v>29</v>
      </c>
      <c r="I348" t="s">
        <v>997</v>
      </c>
      <c r="J348">
        <v>2018</v>
      </c>
      <c r="K348" s="6">
        <v>65334</v>
      </c>
      <c r="L348" s="2">
        <v>0</v>
      </c>
      <c r="M348" t="s">
        <v>106</v>
      </c>
      <c r="N348" t="s">
        <v>113</v>
      </c>
      <c r="P348" t="str" cm="1">
        <f t="array" ref="P348">_xlfn.IFS(K348&lt;50000,"Low",AND(K348&gt;=50000,K348&lt;100000),"Mid",K348&gt;100000,"High")</f>
        <v>Mid</v>
      </c>
      <c r="Q348">
        <v>6</v>
      </c>
      <c r="R348" t="str">
        <f>IF(Project_2[[#This Row],[Tenure In Years]]&gt;=10,"Long Term","Short Term")</f>
        <v>Short Term</v>
      </c>
    </row>
    <row r="349" spans="1:18" x14ac:dyDescent="0.25">
      <c r="A349" t="s">
        <v>998</v>
      </c>
      <c r="B349" t="s">
        <v>999</v>
      </c>
      <c r="C349" t="s">
        <v>26</v>
      </c>
      <c r="D349" t="s">
        <v>17</v>
      </c>
      <c r="E349" t="s">
        <v>27</v>
      </c>
      <c r="F349" t="s">
        <v>19</v>
      </c>
      <c r="G349" t="s">
        <v>98</v>
      </c>
      <c r="H349">
        <v>25</v>
      </c>
      <c r="I349" s="1">
        <v>44505</v>
      </c>
      <c r="J349">
        <v>2021</v>
      </c>
      <c r="K349" s="6">
        <v>83934</v>
      </c>
      <c r="L349" s="2">
        <v>0</v>
      </c>
      <c r="M349" t="s">
        <v>21</v>
      </c>
      <c r="N349" t="s">
        <v>63</v>
      </c>
      <c r="P349" t="str" cm="1">
        <f t="array" ref="P349">_xlfn.IFS(K349&lt;50000,"Low",AND(K349&gt;=50000,K349&lt;100000),"Mid",K349&gt;100000,"High")</f>
        <v>Mid</v>
      </c>
      <c r="Q349">
        <v>3</v>
      </c>
      <c r="R349" t="str">
        <f>IF(Project_2[[#This Row],[Tenure In Years]]&gt;=10,"Long Term","Short Term")</f>
        <v>Short Term</v>
      </c>
    </row>
    <row r="350" spans="1:18" x14ac:dyDescent="0.25">
      <c r="A350" t="s">
        <v>1000</v>
      </c>
      <c r="B350" t="s">
        <v>1001</v>
      </c>
      <c r="C350" t="s">
        <v>35</v>
      </c>
      <c r="D350" t="s">
        <v>67</v>
      </c>
      <c r="E350" t="s">
        <v>18</v>
      </c>
      <c r="F350" t="s">
        <v>28</v>
      </c>
      <c r="G350" t="s">
        <v>38</v>
      </c>
      <c r="H350">
        <v>36</v>
      </c>
      <c r="I350" s="1">
        <v>42438</v>
      </c>
      <c r="J350">
        <v>2016</v>
      </c>
      <c r="K350" s="6">
        <v>150399</v>
      </c>
      <c r="L350" s="2">
        <v>0.28000000000000003</v>
      </c>
      <c r="M350" t="s">
        <v>21</v>
      </c>
      <c r="N350" t="s">
        <v>40</v>
      </c>
      <c r="P350" t="str" cm="1">
        <f t="array" ref="P350">_xlfn.IFS(K350&lt;50000,"Low",AND(K350&gt;=50000,K350&lt;100000),"Mid",K350&gt;100000,"High")</f>
        <v>High</v>
      </c>
      <c r="Q350">
        <v>8</v>
      </c>
      <c r="R350" t="str">
        <f>IF(Project_2[[#This Row],[Tenure In Years]]&gt;=10,"Long Term","Short Term")</f>
        <v>Short Term</v>
      </c>
    </row>
    <row r="351" spans="1:18" x14ac:dyDescent="0.25">
      <c r="A351" t="s">
        <v>1002</v>
      </c>
      <c r="B351" t="s">
        <v>1003</v>
      </c>
      <c r="C351" t="s">
        <v>35</v>
      </c>
      <c r="D351" t="s">
        <v>75</v>
      </c>
      <c r="E351" t="s">
        <v>18</v>
      </c>
      <c r="F351" t="s">
        <v>28</v>
      </c>
      <c r="G351" t="s">
        <v>29</v>
      </c>
      <c r="H351">
        <v>37</v>
      </c>
      <c r="I351" t="s">
        <v>1004</v>
      </c>
      <c r="J351">
        <v>2012</v>
      </c>
      <c r="K351" s="6">
        <v>160280</v>
      </c>
      <c r="L351" s="2">
        <v>0.19</v>
      </c>
      <c r="M351" t="s">
        <v>31</v>
      </c>
      <c r="N351" t="s">
        <v>129</v>
      </c>
      <c r="P351" t="str" cm="1">
        <f t="array" ref="P351">_xlfn.IFS(K351&lt;50000,"Low",AND(K351&gt;=50000,K351&lt;100000),"Mid",K351&gt;100000,"High")</f>
        <v>High</v>
      </c>
      <c r="Q351">
        <v>12</v>
      </c>
      <c r="R351" t="str">
        <f>IF(Project_2[[#This Row],[Tenure In Years]]&gt;=10,"Long Term","Short Term")</f>
        <v>Long Term</v>
      </c>
    </row>
    <row r="352" spans="1:18" x14ac:dyDescent="0.25">
      <c r="A352" t="s">
        <v>1005</v>
      </c>
      <c r="B352" t="s">
        <v>1006</v>
      </c>
      <c r="C352" t="s">
        <v>220</v>
      </c>
      <c r="D352" t="s">
        <v>75</v>
      </c>
      <c r="E352" t="s">
        <v>37</v>
      </c>
      <c r="F352" t="s">
        <v>28</v>
      </c>
      <c r="G352" t="s">
        <v>29</v>
      </c>
      <c r="H352">
        <v>57</v>
      </c>
      <c r="I352" t="s">
        <v>1007</v>
      </c>
      <c r="J352">
        <v>1997</v>
      </c>
      <c r="K352" s="6">
        <v>54051</v>
      </c>
      <c r="L352" s="2">
        <v>0</v>
      </c>
      <c r="M352" t="s">
        <v>21</v>
      </c>
      <c r="N352" t="s">
        <v>63</v>
      </c>
      <c r="O352" s="1">
        <v>36109</v>
      </c>
      <c r="P352" t="str" cm="1">
        <f t="array" ref="P352">_xlfn.IFS(K352&lt;50000,"Low",AND(K352&gt;=50000,K352&lt;100000),"Mid",K352&gt;100000,"High")</f>
        <v>Mid</v>
      </c>
      <c r="Q352">
        <v>1</v>
      </c>
      <c r="R352" t="str">
        <f>IF(Project_2[[#This Row],[Tenure In Years]]&gt;=10,"Long Term","Short Term")</f>
        <v>Short Term</v>
      </c>
    </row>
    <row r="353" spans="1:18" x14ac:dyDescent="0.25">
      <c r="A353" t="s">
        <v>1008</v>
      </c>
      <c r="B353" t="s">
        <v>1009</v>
      </c>
      <c r="C353" t="s">
        <v>35</v>
      </c>
      <c r="D353" t="s">
        <v>79</v>
      </c>
      <c r="E353" t="s">
        <v>18</v>
      </c>
      <c r="F353" t="s">
        <v>19</v>
      </c>
      <c r="G353" t="s">
        <v>98</v>
      </c>
      <c r="H353">
        <v>59</v>
      </c>
      <c r="I353" t="s">
        <v>1010</v>
      </c>
      <c r="J353">
        <v>2003</v>
      </c>
      <c r="K353" s="6">
        <v>150699</v>
      </c>
      <c r="L353" s="2">
        <v>0.28999999999999998</v>
      </c>
      <c r="M353" t="s">
        <v>106</v>
      </c>
      <c r="N353" t="s">
        <v>268</v>
      </c>
      <c r="P353" t="str" cm="1">
        <f t="array" ref="P353">_xlfn.IFS(K353&lt;50000,"Low",AND(K353&gt;=50000,K353&lt;100000),"Mid",K353&gt;100000,"High")</f>
        <v>High</v>
      </c>
      <c r="Q353">
        <v>21</v>
      </c>
      <c r="R353" t="str">
        <f>IF(Project_2[[#This Row],[Tenure In Years]]&gt;=10,"Long Term","Short Term")</f>
        <v>Long Term</v>
      </c>
    </row>
    <row r="354" spans="1:18" x14ac:dyDescent="0.25">
      <c r="A354" t="s">
        <v>1011</v>
      </c>
      <c r="B354" t="s">
        <v>1012</v>
      </c>
      <c r="C354" t="s">
        <v>141</v>
      </c>
      <c r="D354" t="s">
        <v>92</v>
      </c>
      <c r="E354" t="s">
        <v>37</v>
      </c>
      <c r="F354" t="s">
        <v>28</v>
      </c>
      <c r="G354" t="s">
        <v>98</v>
      </c>
      <c r="H354">
        <v>37</v>
      </c>
      <c r="I354" t="s">
        <v>1013</v>
      </c>
      <c r="J354">
        <v>2013</v>
      </c>
      <c r="K354" s="6">
        <v>69570</v>
      </c>
      <c r="L354" s="2">
        <v>0</v>
      </c>
      <c r="M354" t="s">
        <v>21</v>
      </c>
      <c r="N354" t="s">
        <v>63</v>
      </c>
      <c r="P354" t="str" cm="1">
        <f t="array" ref="P354">_xlfn.IFS(K354&lt;50000,"Low",AND(K354&gt;=50000,K354&lt;100000),"Mid",K354&gt;100000,"High")</f>
        <v>Mid</v>
      </c>
      <c r="Q354">
        <v>11</v>
      </c>
      <c r="R354" t="str">
        <f>IF(Project_2[[#This Row],[Tenure In Years]]&gt;=10,"Long Term","Short Term")</f>
        <v>Long Term</v>
      </c>
    </row>
    <row r="355" spans="1:18" x14ac:dyDescent="0.25">
      <c r="A355" t="s">
        <v>1014</v>
      </c>
      <c r="B355" t="s">
        <v>1015</v>
      </c>
      <c r="C355" t="s">
        <v>592</v>
      </c>
      <c r="D355" t="s">
        <v>17</v>
      </c>
      <c r="E355" t="s">
        <v>27</v>
      </c>
      <c r="F355" t="s">
        <v>19</v>
      </c>
      <c r="G355" t="s">
        <v>29</v>
      </c>
      <c r="H355">
        <v>30</v>
      </c>
      <c r="I355" t="s">
        <v>1016</v>
      </c>
      <c r="J355">
        <v>2019</v>
      </c>
      <c r="K355" s="6">
        <v>86774</v>
      </c>
      <c r="L355" s="2">
        <v>0</v>
      </c>
      <c r="M355" t="s">
        <v>31</v>
      </c>
      <c r="N355" t="s">
        <v>153</v>
      </c>
      <c r="P355" t="str" cm="1">
        <f t="array" ref="P355">_xlfn.IFS(K355&lt;50000,"Low",AND(K355&gt;=50000,K355&lt;100000),"Mid",K355&gt;100000,"High")</f>
        <v>Mid</v>
      </c>
      <c r="Q355">
        <v>5</v>
      </c>
      <c r="R355" t="str">
        <f>IF(Project_2[[#This Row],[Tenure In Years]]&gt;=10,"Long Term","Short Term")</f>
        <v>Short Term</v>
      </c>
    </row>
    <row r="356" spans="1:18" x14ac:dyDescent="0.25">
      <c r="A356" t="s">
        <v>1017</v>
      </c>
      <c r="B356" t="s">
        <v>1018</v>
      </c>
      <c r="C356" t="s">
        <v>194</v>
      </c>
      <c r="D356" t="s">
        <v>75</v>
      </c>
      <c r="E356" t="s">
        <v>27</v>
      </c>
      <c r="F356" t="s">
        <v>28</v>
      </c>
      <c r="G356" t="s">
        <v>38</v>
      </c>
      <c r="H356">
        <v>49</v>
      </c>
      <c r="I356" t="s">
        <v>1019</v>
      </c>
      <c r="J356">
        <v>2001</v>
      </c>
      <c r="K356" s="6">
        <v>57606</v>
      </c>
      <c r="L356" s="2">
        <v>0</v>
      </c>
      <c r="M356" t="s">
        <v>21</v>
      </c>
      <c r="N356" t="s">
        <v>63</v>
      </c>
      <c r="P356" t="str" cm="1">
        <f t="array" ref="P356">_xlfn.IFS(K356&lt;50000,"Low",AND(K356&gt;=50000,K356&lt;100000),"Mid",K356&gt;100000,"High")</f>
        <v>Mid</v>
      </c>
      <c r="Q356">
        <v>23</v>
      </c>
      <c r="R356" t="str">
        <f>IF(Project_2[[#This Row],[Tenure In Years]]&gt;=10,"Long Term","Short Term")</f>
        <v>Long Term</v>
      </c>
    </row>
    <row r="357" spans="1:18" x14ac:dyDescent="0.25">
      <c r="A357" t="s">
        <v>1020</v>
      </c>
      <c r="B357" t="s">
        <v>1021</v>
      </c>
      <c r="C357" t="s">
        <v>16</v>
      </c>
      <c r="D357" t="s">
        <v>36</v>
      </c>
      <c r="E357" t="s">
        <v>54</v>
      </c>
      <c r="F357" t="s">
        <v>19</v>
      </c>
      <c r="G357" t="s">
        <v>29</v>
      </c>
      <c r="H357">
        <v>48</v>
      </c>
      <c r="I357" s="1">
        <v>37173</v>
      </c>
      <c r="J357">
        <v>2001</v>
      </c>
      <c r="K357" s="6">
        <v>125730</v>
      </c>
      <c r="L357" s="2">
        <v>0.11</v>
      </c>
      <c r="M357" t="s">
        <v>31</v>
      </c>
      <c r="N357" t="s">
        <v>32</v>
      </c>
      <c r="P357" t="str" cm="1">
        <f t="array" ref="P357">_xlfn.IFS(K357&lt;50000,"Low",AND(K357&gt;=50000,K357&lt;100000),"Mid",K357&gt;100000,"High")</f>
        <v>High</v>
      </c>
      <c r="Q357">
        <v>23</v>
      </c>
      <c r="R357" t="str">
        <f>IF(Project_2[[#This Row],[Tenure In Years]]&gt;=10,"Long Term","Short Term")</f>
        <v>Long Term</v>
      </c>
    </row>
    <row r="358" spans="1:18" x14ac:dyDescent="0.25">
      <c r="A358" t="s">
        <v>1022</v>
      </c>
      <c r="B358" t="s">
        <v>1023</v>
      </c>
      <c r="C358" t="s">
        <v>378</v>
      </c>
      <c r="D358" t="s">
        <v>17</v>
      </c>
      <c r="E358" t="s">
        <v>18</v>
      </c>
      <c r="F358" t="s">
        <v>19</v>
      </c>
      <c r="G358" t="s">
        <v>29</v>
      </c>
      <c r="H358">
        <v>51</v>
      </c>
      <c r="I358" t="s">
        <v>1024</v>
      </c>
      <c r="J358">
        <v>2012</v>
      </c>
      <c r="K358" s="6">
        <v>64170</v>
      </c>
      <c r="L358" s="2">
        <v>0</v>
      </c>
      <c r="M358" t="s">
        <v>21</v>
      </c>
      <c r="N358" t="s">
        <v>101</v>
      </c>
      <c r="P358" t="str" cm="1">
        <f t="array" ref="P358">_xlfn.IFS(K358&lt;50000,"Low",AND(K358&gt;=50000,K358&lt;100000),"Mid",K358&gt;100000,"High")</f>
        <v>Mid</v>
      </c>
      <c r="Q358">
        <v>12</v>
      </c>
      <c r="R358" t="str">
        <f>IF(Project_2[[#This Row],[Tenure In Years]]&gt;=10,"Long Term","Short Term")</f>
        <v>Long Term</v>
      </c>
    </row>
    <row r="359" spans="1:18" x14ac:dyDescent="0.25">
      <c r="A359" t="s">
        <v>1025</v>
      </c>
      <c r="B359" t="s">
        <v>1026</v>
      </c>
      <c r="C359" t="s">
        <v>164</v>
      </c>
      <c r="D359" t="s">
        <v>75</v>
      </c>
      <c r="E359" t="s">
        <v>37</v>
      </c>
      <c r="F359" t="s">
        <v>28</v>
      </c>
      <c r="G359" t="s">
        <v>98</v>
      </c>
      <c r="H359">
        <v>56</v>
      </c>
      <c r="I359" t="s">
        <v>1027</v>
      </c>
      <c r="J359">
        <v>1998</v>
      </c>
      <c r="K359" s="6">
        <v>72303</v>
      </c>
      <c r="L359" s="2">
        <v>0</v>
      </c>
      <c r="M359" t="s">
        <v>21</v>
      </c>
      <c r="N359" t="s">
        <v>49</v>
      </c>
      <c r="P359" t="str" cm="1">
        <f t="array" ref="P359">_xlfn.IFS(K359&lt;50000,"Low",AND(K359&gt;=50000,K359&lt;100000),"Mid",K359&gt;100000,"High")</f>
        <v>Mid</v>
      </c>
      <c r="Q359">
        <v>26</v>
      </c>
      <c r="R359" t="str">
        <f>IF(Project_2[[#This Row],[Tenure In Years]]&gt;=10,"Long Term","Short Term")</f>
        <v>Long Term</v>
      </c>
    </row>
    <row r="360" spans="1:18" x14ac:dyDescent="0.25">
      <c r="A360" t="s">
        <v>1028</v>
      </c>
      <c r="B360" t="s">
        <v>1029</v>
      </c>
      <c r="C360" t="s">
        <v>58</v>
      </c>
      <c r="D360" t="s">
        <v>53</v>
      </c>
      <c r="E360" t="s">
        <v>18</v>
      </c>
      <c r="F360" t="s">
        <v>28</v>
      </c>
      <c r="G360" t="s">
        <v>98</v>
      </c>
      <c r="H360">
        <v>36</v>
      </c>
      <c r="I360" t="s">
        <v>1030</v>
      </c>
      <c r="J360">
        <v>2012</v>
      </c>
      <c r="K360" s="6">
        <v>105891</v>
      </c>
      <c r="L360" s="2">
        <v>7.0000000000000007E-2</v>
      </c>
      <c r="M360" t="s">
        <v>21</v>
      </c>
      <c r="N360" t="s">
        <v>22</v>
      </c>
      <c r="P360" t="str" cm="1">
        <f t="array" ref="P360">_xlfn.IFS(K360&lt;50000,"Low",AND(K360&gt;=50000,K360&lt;100000),"Mid",K360&gt;100000,"High")</f>
        <v>High</v>
      </c>
      <c r="Q360">
        <v>12</v>
      </c>
      <c r="R360" t="str">
        <f>IF(Project_2[[#This Row],[Tenure In Years]]&gt;=10,"Long Term","Short Term")</f>
        <v>Long Term</v>
      </c>
    </row>
    <row r="361" spans="1:18" x14ac:dyDescent="0.25">
      <c r="A361" t="s">
        <v>575</v>
      </c>
      <c r="B361" t="s">
        <v>1031</v>
      </c>
      <c r="C361" t="s">
        <v>91</v>
      </c>
      <c r="D361" t="s">
        <v>92</v>
      </c>
      <c r="E361" t="s">
        <v>37</v>
      </c>
      <c r="F361" t="s">
        <v>28</v>
      </c>
      <c r="G361" t="s">
        <v>29</v>
      </c>
      <c r="H361">
        <v>38</v>
      </c>
      <c r="I361" t="s">
        <v>1032</v>
      </c>
      <c r="J361">
        <v>2021</v>
      </c>
      <c r="K361" s="6">
        <v>255230</v>
      </c>
      <c r="L361" s="2">
        <v>0.36</v>
      </c>
      <c r="M361" t="s">
        <v>21</v>
      </c>
      <c r="N361" t="s">
        <v>69</v>
      </c>
      <c r="P361" t="str" cm="1">
        <f t="array" ref="P361">_xlfn.IFS(K361&lt;50000,"Low",AND(K361&gt;=50000,K361&lt;100000),"Mid",K361&gt;100000,"High")</f>
        <v>High</v>
      </c>
      <c r="Q361">
        <v>3</v>
      </c>
      <c r="R361" t="str">
        <f>IF(Project_2[[#This Row],[Tenure In Years]]&gt;=10,"Long Term","Short Term")</f>
        <v>Short Term</v>
      </c>
    </row>
    <row r="362" spans="1:18" x14ac:dyDescent="0.25">
      <c r="A362" t="s">
        <v>1033</v>
      </c>
      <c r="B362" t="s">
        <v>1034</v>
      </c>
      <c r="C362" t="s">
        <v>141</v>
      </c>
      <c r="D362" t="s">
        <v>53</v>
      </c>
      <c r="E362" t="s">
        <v>27</v>
      </c>
      <c r="F362" t="s">
        <v>19</v>
      </c>
      <c r="G362" t="s">
        <v>98</v>
      </c>
      <c r="H362">
        <v>56</v>
      </c>
      <c r="I362" t="s">
        <v>1035</v>
      </c>
      <c r="J362">
        <v>1992</v>
      </c>
      <c r="K362" s="6">
        <v>59591</v>
      </c>
      <c r="L362" s="2">
        <v>0</v>
      </c>
      <c r="M362" t="s">
        <v>106</v>
      </c>
      <c r="N362" t="s">
        <v>268</v>
      </c>
      <c r="P362" t="str" cm="1">
        <f t="array" ref="P362">_xlfn.IFS(K362&lt;50000,"Low",AND(K362&gt;=50000,K362&lt;100000),"Mid",K362&gt;100000,"High")</f>
        <v>Mid</v>
      </c>
      <c r="Q362">
        <v>32</v>
      </c>
      <c r="R362" t="str">
        <f>IF(Project_2[[#This Row],[Tenure In Years]]&gt;=10,"Long Term","Short Term")</f>
        <v>Long Term</v>
      </c>
    </row>
    <row r="363" spans="1:18" x14ac:dyDescent="0.25">
      <c r="A363" t="s">
        <v>1036</v>
      </c>
      <c r="B363" t="s">
        <v>1037</v>
      </c>
      <c r="C363" t="s">
        <v>91</v>
      </c>
      <c r="D363" t="s">
        <v>75</v>
      </c>
      <c r="E363" t="s">
        <v>27</v>
      </c>
      <c r="F363" t="s">
        <v>19</v>
      </c>
      <c r="G363" t="s">
        <v>29</v>
      </c>
      <c r="H363">
        <v>52</v>
      </c>
      <c r="I363" t="s">
        <v>1038</v>
      </c>
      <c r="J363">
        <v>2012</v>
      </c>
      <c r="K363" s="6">
        <v>187048</v>
      </c>
      <c r="L363" s="2">
        <v>0.32</v>
      </c>
      <c r="M363" t="s">
        <v>31</v>
      </c>
      <c r="N363" t="s">
        <v>153</v>
      </c>
      <c r="P363" t="str" cm="1">
        <f t="array" ref="P363">_xlfn.IFS(K363&lt;50000,"Low",AND(K363&gt;=50000,K363&lt;100000),"Mid",K363&gt;100000,"High")</f>
        <v>High</v>
      </c>
      <c r="Q363">
        <v>12</v>
      </c>
      <c r="R363" t="str">
        <f>IF(Project_2[[#This Row],[Tenure In Years]]&gt;=10,"Long Term","Short Term")</f>
        <v>Long Term</v>
      </c>
    </row>
    <row r="364" spans="1:18" x14ac:dyDescent="0.25">
      <c r="A364" t="s">
        <v>1039</v>
      </c>
      <c r="B364" t="s">
        <v>1040</v>
      </c>
      <c r="C364" t="s">
        <v>141</v>
      </c>
      <c r="D364" t="s">
        <v>36</v>
      </c>
      <c r="E364" t="s">
        <v>37</v>
      </c>
      <c r="F364" t="s">
        <v>19</v>
      </c>
      <c r="G364" t="s">
        <v>98</v>
      </c>
      <c r="H364">
        <v>53</v>
      </c>
      <c r="I364" s="1">
        <v>37501</v>
      </c>
      <c r="J364">
        <v>2002</v>
      </c>
      <c r="K364" s="6">
        <v>58605</v>
      </c>
      <c r="L364" s="2">
        <v>0</v>
      </c>
      <c r="M364" t="s">
        <v>21</v>
      </c>
      <c r="N364" t="s">
        <v>49</v>
      </c>
      <c r="P364" t="str" cm="1">
        <f t="array" ref="P364">_xlfn.IFS(K364&lt;50000,"Low",AND(K364&gt;=50000,K364&lt;100000),"Mid",K364&gt;100000,"High")</f>
        <v>Mid</v>
      </c>
      <c r="Q364">
        <v>22</v>
      </c>
      <c r="R364" t="str">
        <f>IF(Project_2[[#This Row],[Tenure In Years]]&gt;=10,"Long Term","Short Term")</f>
        <v>Long Term</v>
      </c>
    </row>
    <row r="365" spans="1:18" x14ac:dyDescent="0.25">
      <c r="A365" t="s">
        <v>1041</v>
      </c>
      <c r="B365" t="s">
        <v>1042</v>
      </c>
      <c r="C365" t="s">
        <v>35</v>
      </c>
      <c r="D365" t="s">
        <v>79</v>
      </c>
      <c r="E365" t="s">
        <v>54</v>
      </c>
      <c r="F365" t="s">
        <v>19</v>
      </c>
      <c r="G365" t="s">
        <v>98</v>
      </c>
      <c r="H365">
        <v>60</v>
      </c>
      <c r="I365" s="1">
        <v>42826</v>
      </c>
      <c r="J365">
        <v>2017</v>
      </c>
      <c r="K365" s="6">
        <v>178502</v>
      </c>
      <c r="L365" s="2">
        <v>0.2</v>
      </c>
      <c r="M365" t="s">
        <v>21</v>
      </c>
      <c r="N365" t="s">
        <v>69</v>
      </c>
      <c r="P365" t="str" cm="1">
        <f t="array" ref="P365">_xlfn.IFS(K365&lt;50000,"Low",AND(K365&gt;=50000,K365&lt;100000),"Mid",K365&gt;100000,"High")</f>
        <v>High</v>
      </c>
      <c r="Q365">
        <v>7</v>
      </c>
      <c r="R365" t="str">
        <f>IF(Project_2[[#This Row],[Tenure In Years]]&gt;=10,"Long Term","Short Term")</f>
        <v>Short Term</v>
      </c>
    </row>
    <row r="366" spans="1:18" x14ac:dyDescent="0.25">
      <c r="A366" t="s">
        <v>1043</v>
      </c>
      <c r="B366" t="s">
        <v>1044</v>
      </c>
      <c r="C366" t="s">
        <v>58</v>
      </c>
      <c r="D366" t="s">
        <v>67</v>
      </c>
      <c r="E366" t="s">
        <v>37</v>
      </c>
      <c r="F366" t="s">
        <v>28</v>
      </c>
      <c r="G366" t="s">
        <v>29</v>
      </c>
      <c r="H366">
        <v>63</v>
      </c>
      <c r="I366" t="s">
        <v>1045</v>
      </c>
      <c r="J366">
        <v>2015</v>
      </c>
      <c r="K366" s="6">
        <v>103724</v>
      </c>
      <c r="L366" s="2">
        <v>0.05</v>
      </c>
      <c r="M366" t="s">
        <v>31</v>
      </c>
      <c r="N366" t="s">
        <v>86</v>
      </c>
      <c r="P366" t="str" cm="1">
        <f t="array" ref="P366">_xlfn.IFS(K366&lt;50000,"Low",AND(K366&gt;=50000,K366&lt;100000),"Mid",K366&gt;100000,"High")</f>
        <v>High</v>
      </c>
      <c r="Q366">
        <v>9</v>
      </c>
      <c r="R366" t="str">
        <f>IF(Project_2[[#This Row],[Tenure In Years]]&gt;=10,"Long Term","Short Term")</f>
        <v>Short Term</v>
      </c>
    </row>
    <row r="367" spans="1:18" x14ac:dyDescent="0.25">
      <c r="A367" t="s">
        <v>1046</v>
      </c>
      <c r="B367" t="s">
        <v>1047</v>
      </c>
      <c r="C367" t="s">
        <v>35</v>
      </c>
      <c r="D367" t="s">
        <v>79</v>
      </c>
      <c r="E367" t="s">
        <v>18</v>
      </c>
      <c r="F367" t="s">
        <v>19</v>
      </c>
      <c r="G367" t="s">
        <v>98</v>
      </c>
      <c r="H367">
        <v>37</v>
      </c>
      <c r="I367" t="s">
        <v>1048</v>
      </c>
      <c r="J367">
        <v>2008</v>
      </c>
      <c r="K367" s="6">
        <v>156277</v>
      </c>
      <c r="L367" s="2">
        <v>0.22</v>
      </c>
      <c r="M367" t="s">
        <v>106</v>
      </c>
      <c r="N367" t="s">
        <v>107</v>
      </c>
      <c r="P367" t="str" cm="1">
        <f t="array" ref="P367">_xlfn.IFS(K367&lt;50000,"Low",AND(K367&gt;=50000,K367&lt;100000),"Mid",K367&gt;100000,"High")</f>
        <v>High</v>
      </c>
      <c r="Q367">
        <v>16</v>
      </c>
      <c r="R367" t="str">
        <f>IF(Project_2[[#This Row],[Tenure In Years]]&gt;=10,"Long Term","Short Term")</f>
        <v>Long Term</v>
      </c>
    </row>
    <row r="368" spans="1:18" x14ac:dyDescent="0.25">
      <c r="A368" t="s">
        <v>1049</v>
      </c>
      <c r="B368" t="s">
        <v>1050</v>
      </c>
      <c r="C368" t="s">
        <v>209</v>
      </c>
      <c r="D368" t="s">
        <v>79</v>
      </c>
      <c r="E368" t="s">
        <v>18</v>
      </c>
      <c r="F368" t="s">
        <v>19</v>
      </c>
      <c r="G368" t="s">
        <v>98</v>
      </c>
      <c r="H368">
        <v>30</v>
      </c>
      <c r="I368" t="s">
        <v>1051</v>
      </c>
      <c r="J368">
        <v>2017</v>
      </c>
      <c r="K368" s="6">
        <v>87744</v>
      </c>
      <c r="L368" s="2">
        <v>0</v>
      </c>
      <c r="M368" t="s">
        <v>106</v>
      </c>
      <c r="N368" t="s">
        <v>268</v>
      </c>
      <c r="P368" t="str" cm="1">
        <f t="array" ref="P368">_xlfn.IFS(K368&lt;50000,"Low",AND(K368&gt;=50000,K368&lt;100000),"Mid",K368&gt;100000,"High")</f>
        <v>Mid</v>
      </c>
      <c r="Q368">
        <v>6</v>
      </c>
      <c r="R368" t="str">
        <f>IF(Project_2[[#This Row],[Tenure In Years]]&gt;=10,"Long Term","Short Term")</f>
        <v>Short Term</v>
      </c>
    </row>
    <row r="369" spans="1:18" x14ac:dyDescent="0.25">
      <c r="A369" t="s">
        <v>1052</v>
      </c>
      <c r="B369" t="s">
        <v>1053</v>
      </c>
      <c r="C369" t="s">
        <v>141</v>
      </c>
      <c r="D369" t="s">
        <v>36</v>
      </c>
      <c r="E369" t="s">
        <v>27</v>
      </c>
      <c r="F369" t="s">
        <v>28</v>
      </c>
      <c r="G369" t="s">
        <v>38</v>
      </c>
      <c r="H369">
        <v>30</v>
      </c>
      <c r="I369" t="s">
        <v>1054</v>
      </c>
      <c r="J369">
        <v>2019</v>
      </c>
      <c r="K369" s="6">
        <v>54714</v>
      </c>
      <c r="L369" s="2">
        <v>0</v>
      </c>
      <c r="M369" t="s">
        <v>21</v>
      </c>
      <c r="N369" t="s">
        <v>101</v>
      </c>
      <c r="P369" t="str" cm="1">
        <f t="array" ref="P369">_xlfn.IFS(K369&lt;50000,"Low",AND(K369&gt;=50000,K369&lt;100000),"Mid",K369&gt;100000,"High")</f>
        <v>Mid</v>
      </c>
      <c r="Q369">
        <v>5</v>
      </c>
      <c r="R369" t="str">
        <f>IF(Project_2[[#This Row],[Tenure In Years]]&gt;=10,"Long Term","Short Term")</f>
        <v>Short Term</v>
      </c>
    </row>
    <row r="370" spans="1:18" x14ac:dyDescent="0.25">
      <c r="A370" t="s">
        <v>1055</v>
      </c>
      <c r="B370" t="s">
        <v>1056</v>
      </c>
      <c r="C370" t="s">
        <v>149</v>
      </c>
      <c r="D370" t="s">
        <v>17</v>
      </c>
      <c r="E370" t="s">
        <v>54</v>
      </c>
      <c r="F370" t="s">
        <v>19</v>
      </c>
      <c r="G370" t="s">
        <v>29</v>
      </c>
      <c r="H370">
        <v>45</v>
      </c>
      <c r="I370" t="s">
        <v>1057</v>
      </c>
      <c r="J370">
        <v>2013</v>
      </c>
      <c r="K370" s="6">
        <v>99169</v>
      </c>
      <c r="L370" s="2">
        <v>0</v>
      </c>
      <c r="M370" t="s">
        <v>31</v>
      </c>
      <c r="N370" t="s">
        <v>129</v>
      </c>
      <c r="P370" t="str" cm="1">
        <f t="array" ref="P370">_xlfn.IFS(K370&lt;50000,"Low",AND(K370&gt;=50000,K370&lt;100000),"Mid",K370&gt;100000,"High")</f>
        <v>Mid</v>
      </c>
      <c r="Q370">
        <v>11</v>
      </c>
      <c r="R370" t="str">
        <f>IF(Project_2[[#This Row],[Tenure In Years]]&gt;=10,"Long Term","Short Term")</f>
        <v>Long Term</v>
      </c>
    </row>
    <row r="371" spans="1:18" x14ac:dyDescent="0.25">
      <c r="A371" t="s">
        <v>1058</v>
      </c>
      <c r="B371" t="s">
        <v>1059</v>
      </c>
      <c r="C371" t="s">
        <v>16</v>
      </c>
      <c r="D371" t="s">
        <v>67</v>
      </c>
      <c r="E371" t="s">
        <v>18</v>
      </c>
      <c r="F371" t="s">
        <v>19</v>
      </c>
      <c r="G371" t="s">
        <v>29</v>
      </c>
      <c r="H371">
        <v>55</v>
      </c>
      <c r="I371" t="s">
        <v>1060</v>
      </c>
      <c r="J371">
        <v>2006</v>
      </c>
      <c r="K371" s="6">
        <v>142628</v>
      </c>
      <c r="L371" s="2">
        <v>0.12</v>
      </c>
      <c r="M371" t="s">
        <v>31</v>
      </c>
      <c r="N371" t="s">
        <v>32</v>
      </c>
      <c r="P371" t="str" cm="1">
        <f t="array" ref="P371">_xlfn.IFS(K371&lt;50000,"Low",AND(K371&gt;=50000,K371&lt;100000),"Mid",K371&gt;100000,"High")</f>
        <v>High</v>
      </c>
      <c r="Q371">
        <v>18</v>
      </c>
      <c r="R371" t="str">
        <f>IF(Project_2[[#This Row],[Tenure In Years]]&gt;=10,"Long Term","Short Term")</f>
        <v>Long Term</v>
      </c>
    </row>
    <row r="372" spans="1:18" x14ac:dyDescent="0.25">
      <c r="A372" t="s">
        <v>1061</v>
      </c>
      <c r="B372" t="s">
        <v>1062</v>
      </c>
      <c r="C372" t="s">
        <v>47</v>
      </c>
      <c r="D372" t="s">
        <v>92</v>
      </c>
      <c r="E372" t="s">
        <v>27</v>
      </c>
      <c r="F372" t="s">
        <v>19</v>
      </c>
      <c r="G372" t="s">
        <v>98</v>
      </c>
      <c r="H372">
        <v>33</v>
      </c>
      <c r="I372" t="s">
        <v>1063</v>
      </c>
      <c r="J372">
        <v>2014</v>
      </c>
      <c r="K372" s="6">
        <v>75869</v>
      </c>
      <c r="L372" s="2">
        <v>0</v>
      </c>
      <c r="M372" t="s">
        <v>106</v>
      </c>
      <c r="N372" t="s">
        <v>268</v>
      </c>
      <c r="P372" t="str" cm="1">
        <f t="array" ref="P372">_xlfn.IFS(K372&lt;50000,"Low",AND(K372&gt;=50000,K372&lt;100000),"Mid",K372&gt;100000,"High")</f>
        <v>Mid</v>
      </c>
      <c r="Q372">
        <v>10</v>
      </c>
      <c r="R372" t="str">
        <f>IF(Project_2[[#This Row],[Tenure In Years]]&gt;=10,"Long Term","Short Term")</f>
        <v>Long Term</v>
      </c>
    </row>
    <row r="373" spans="1:18" x14ac:dyDescent="0.25">
      <c r="A373" t="s">
        <v>1064</v>
      </c>
      <c r="B373" t="s">
        <v>1065</v>
      </c>
      <c r="C373" t="s">
        <v>310</v>
      </c>
      <c r="D373" t="s">
        <v>17</v>
      </c>
      <c r="E373" t="s">
        <v>27</v>
      </c>
      <c r="F373" t="s">
        <v>19</v>
      </c>
      <c r="G373" t="s">
        <v>38</v>
      </c>
      <c r="H373">
        <v>65</v>
      </c>
      <c r="I373" t="s">
        <v>1066</v>
      </c>
      <c r="J373">
        <v>2018</v>
      </c>
      <c r="K373" s="6">
        <v>60985</v>
      </c>
      <c r="L373" s="2">
        <v>0</v>
      </c>
      <c r="M373" t="s">
        <v>21</v>
      </c>
      <c r="N373" t="s">
        <v>22</v>
      </c>
      <c r="P373" t="str" cm="1">
        <f t="array" ref="P373">_xlfn.IFS(K373&lt;50000,"Low",AND(K373&gt;=50000,K373&lt;100000),"Mid",K373&gt;100000,"High")</f>
        <v>Mid</v>
      </c>
      <c r="Q373">
        <v>6</v>
      </c>
      <c r="R373" t="str">
        <f>IF(Project_2[[#This Row],[Tenure In Years]]&gt;=10,"Long Term","Short Term")</f>
        <v>Short Term</v>
      </c>
    </row>
    <row r="374" spans="1:18" x14ac:dyDescent="0.25">
      <c r="A374" t="s">
        <v>1067</v>
      </c>
      <c r="B374" t="s">
        <v>1068</v>
      </c>
      <c r="C374" t="s">
        <v>16</v>
      </c>
      <c r="D374" t="s">
        <v>17</v>
      </c>
      <c r="E374" t="s">
        <v>18</v>
      </c>
      <c r="F374" t="s">
        <v>19</v>
      </c>
      <c r="G374" t="s">
        <v>29</v>
      </c>
      <c r="H374">
        <v>60</v>
      </c>
      <c r="I374" t="s">
        <v>1069</v>
      </c>
      <c r="J374">
        <v>2010</v>
      </c>
      <c r="K374" s="6">
        <v>126911</v>
      </c>
      <c r="L374" s="2">
        <v>0.1</v>
      </c>
      <c r="M374" t="s">
        <v>31</v>
      </c>
      <c r="N374" t="s">
        <v>86</v>
      </c>
      <c r="P374" t="str" cm="1">
        <f t="array" ref="P374">_xlfn.IFS(K374&lt;50000,"Low",AND(K374&gt;=50000,K374&lt;100000),"Mid",K374&gt;100000,"High")</f>
        <v>High</v>
      </c>
      <c r="Q374">
        <v>14</v>
      </c>
      <c r="R374" t="str">
        <f>IF(Project_2[[#This Row],[Tenure In Years]]&gt;=10,"Long Term","Short Term")</f>
        <v>Long Term</v>
      </c>
    </row>
    <row r="375" spans="1:18" x14ac:dyDescent="0.25">
      <c r="A375" t="s">
        <v>1070</v>
      </c>
      <c r="B375" t="s">
        <v>1071</v>
      </c>
      <c r="C375" t="s">
        <v>91</v>
      </c>
      <c r="D375" t="s">
        <v>53</v>
      </c>
      <c r="E375" t="s">
        <v>18</v>
      </c>
      <c r="F375" t="s">
        <v>28</v>
      </c>
      <c r="G375" t="s">
        <v>29</v>
      </c>
      <c r="H375">
        <v>56</v>
      </c>
      <c r="I375" t="s">
        <v>1072</v>
      </c>
      <c r="J375">
        <v>2004</v>
      </c>
      <c r="K375" s="6">
        <v>216949</v>
      </c>
      <c r="L375" s="2">
        <v>0.32</v>
      </c>
      <c r="M375" t="s">
        <v>31</v>
      </c>
      <c r="N375" t="s">
        <v>86</v>
      </c>
      <c r="P375" t="str" cm="1">
        <f t="array" ref="P375">_xlfn.IFS(K375&lt;50000,"Low",AND(K375&gt;=50000,K375&lt;100000),"Mid",K375&gt;100000,"High")</f>
        <v>High</v>
      </c>
      <c r="Q375">
        <v>20</v>
      </c>
      <c r="R375" t="str">
        <f>IF(Project_2[[#This Row],[Tenure In Years]]&gt;=10,"Long Term","Short Term")</f>
        <v>Long Term</v>
      </c>
    </row>
    <row r="376" spans="1:18" x14ac:dyDescent="0.25">
      <c r="A376" t="s">
        <v>1073</v>
      </c>
      <c r="B376" t="s">
        <v>1074</v>
      </c>
      <c r="C376" t="s">
        <v>35</v>
      </c>
      <c r="D376" t="s">
        <v>79</v>
      </c>
      <c r="E376" t="s">
        <v>27</v>
      </c>
      <c r="F376" t="s">
        <v>28</v>
      </c>
      <c r="G376" t="s">
        <v>29</v>
      </c>
      <c r="H376">
        <v>53</v>
      </c>
      <c r="I376" t="s">
        <v>1075</v>
      </c>
      <c r="J376">
        <v>2012</v>
      </c>
      <c r="K376" s="6">
        <v>168510</v>
      </c>
      <c r="L376" s="2">
        <v>0.28999999999999998</v>
      </c>
      <c r="M376" t="s">
        <v>21</v>
      </c>
      <c r="N376" t="s">
        <v>22</v>
      </c>
      <c r="P376" t="str" cm="1">
        <f t="array" ref="P376">_xlfn.IFS(K376&lt;50000,"Low",AND(K376&gt;=50000,K376&lt;100000),"Mid",K376&gt;100000,"High")</f>
        <v>High</v>
      </c>
      <c r="Q376">
        <v>12</v>
      </c>
      <c r="R376" t="str">
        <f>IF(Project_2[[#This Row],[Tenure In Years]]&gt;=10,"Long Term","Short Term")</f>
        <v>Long Term</v>
      </c>
    </row>
    <row r="377" spans="1:18" x14ac:dyDescent="0.25">
      <c r="A377" t="s">
        <v>1076</v>
      </c>
      <c r="B377" t="s">
        <v>1077</v>
      </c>
      <c r="C377" t="s">
        <v>209</v>
      </c>
      <c r="D377" t="s">
        <v>79</v>
      </c>
      <c r="E377" t="s">
        <v>37</v>
      </c>
      <c r="F377" t="s">
        <v>19</v>
      </c>
      <c r="G377" t="s">
        <v>98</v>
      </c>
      <c r="H377">
        <v>36</v>
      </c>
      <c r="I377" t="s">
        <v>1078</v>
      </c>
      <c r="J377">
        <v>2016</v>
      </c>
      <c r="K377" s="6">
        <v>85870</v>
      </c>
      <c r="L377" s="2">
        <v>0</v>
      </c>
      <c r="M377" t="s">
        <v>106</v>
      </c>
      <c r="N377" t="s">
        <v>268</v>
      </c>
      <c r="P377" t="str" cm="1">
        <f t="array" ref="P377">_xlfn.IFS(K377&lt;50000,"Low",AND(K377&gt;=50000,K377&lt;100000),"Mid",K377&gt;100000,"High")</f>
        <v>Mid</v>
      </c>
      <c r="Q377">
        <v>8</v>
      </c>
      <c r="R377" t="str">
        <f>IF(Project_2[[#This Row],[Tenure In Years]]&gt;=10,"Long Term","Short Term")</f>
        <v>Short Term</v>
      </c>
    </row>
    <row r="378" spans="1:18" x14ac:dyDescent="0.25">
      <c r="A378" t="s">
        <v>1079</v>
      </c>
      <c r="B378" t="s">
        <v>1080</v>
      </c>
      <c r="C378" t="s">
        <v>47</v>
      </c>
      <c r="D378" t="s">
        <v>92</v>
      </c>
      <c r="E378" t="s">
        <v>54</v>
      </c>
      <c r="F378" t="s">
        <v>19</v>
      </c>
      <c r="G378" t="s">
        <v>29</v>
      </c>
      <c r="H378">
        <v>46</v>
      </c>
      <c r="I378" t="s">
        <v>1081</v>
      </c>
      <c r="J378">
        <v>2002</v>
      </c>
      <c r="K378" s="6">
        <v>86510</v>
      </c>
      <c r="L378" s="2">
        <v>0</v>
      </c>
      <c r="M378" t="s">
        <v>31</v>
      </c>
      <c r="N378" t="s">
        <v>129</v>
      </c>
      <c r="O378" s="1">
        <v>37653</v>
      </c>
      <c r="P378" t="str" cm="1">
        <f t="array" ref="P378">_xlfn.IFS(K378&lt;50000,"Low",AND(K378&gt;=50000,K378&lt;100000),"Mid",K378&gt;100000,"High")</f>
        <v>Mid</v>
      </c>
      <c r="Q378">
        <v>0</v>
      </c>
      <c r="R378" t="str">
        <f>IF(Project_2[[#This Row],[Tenure In Years]]&gt;=10,"Long Term","Short Term")</f>
        <v>Short Term</v>
      </c>
    </row>
    <row r="379" spans="1:18" x14ac:dyDescent="0.25">
      <c r="A379" t="s">
        <v>1082</v>
      </c>
      <c r="B379" t="s">
        <v>1083</v>
      </c>
      <c r="C379" t="s">
        <v>58</v>
      </c>
      <c r="D379" t="s">
        <v>53</v>
      </c>
      <c r="E379" t="s">
        <v>37</v>
      </c>
      <c r="F379" t="s">
        <v>19</v>
      </c>
      <c r="G379" t="s">
        <v>98</v>
      </c>
      <c r="H379">
        <v>38</v>
      </c>
      <c r="I379" t="s">
        <v>1084</v>
      </c>
      <c r="J379">
        <v>2017</v>
      </c>
      <c r="K379" s="6">
        <v>119647</v>
      </c>
      <c r="L379" s="2">
        <v>0.09</v>
      </c>
      <c r="M379" t="s">
        <v>106</v>
      </c>
      <c r="N379" t="s">
        <v>268</v>
      </c>
      <c r="P379" t="str" cm="1">
        <f t="array" ref="P379">_xlfn.IFS(K379&lt;50000,"Low",AND(K379&gt;=50000,K379&lt;100000),"Mid",K379&gt;100000,"High")</f>
        <v>High</v>
      </c>
      <c r="Q379">
        <v>7</v>
      </c>
      <c r="R379" t="str">
        <f>IF(Project_2[[#This Row],[Tenure In Years]]&gt;=10,"Long Term","Short Term")</f>
        <v>Short Term</v>
      </c>
    </row>
    <row r="380" spans="1:18" x14ac:dyDescent="0.25">
      <c r="A380" t="s">
        <v>1085</v>
      </c>
      <c r="B380" t="s">
        <v>1086</v>
      </c>
      <c r="C380" t="s">
        <v>149</v>
      </c>
      <c r="D380" t="s">
        <v>17</v>
      </c>
      <c r="E380" t="s">
        <v>18</v>
      </c>
      <c r="F380" t="s">
        <v>28</v>
      </c>
      <c r="G380" t="s">
        <v>38</v>
      </c>
      <c r="H380">
        <v>62</v>
      </c>
      <c r="I380" t="s">
        <v>1087</v>
      </c>
      <c r="J380">
        <v>2001</v>
      </c>
      <c r="K380" s="6">
        <v>80921</v>
      </c>
      <c r="L380" s="2">
        <v>0</v>
      </c>
      <c r="M380" t="s">
        <v>21</v>
      </c>
      <c r="N380" t="s">
        <v>101</v>
      </c>
      <c r="P380" t="str" cm="1">
        <f t="array" ref="P380">_xlfn.IFS(K380&lt;50000,"Low",AND(K380&gt;=50000,K380&lt;100000),"Mid",K380&gt;100000,"High")</f>
        <v>Mid</v>
      </c>
      <c r="Q380">
        <v>23</v>
      </c>
      <c r="R380" t="str">
        <f>IF(Project_2[[#This Row],[Tenure In Years]]&gt;=10,"Long Term","Short Term")</f>
        <v>Long Term</v>
      </c>
    </row>
    <row r="381" spans="1:18" x14ac:dyDescent="0.25">
      <c r="A381" t="s">
        <v>1088</v>
      </c>
      <c r="B381" t="s">
        <v>1089</v>
      </c>
      <c r="C381" t="s">
        <v>128</v>
      </c>
      <c r="D381" t="s">
        <v>79</v>
      </c>
      <c r="E381" t="s">
        <v>18</v>
      </c>
      <c r="F381" t="s">
        <v>19</v>
      </c>
      <c r="G381" t="s">
        <v>38</v>
      </c>
      <c r="H381">
        <v>61</v>
      </c>
      <c r="I381" t="s">
        <v>684</v>
      </c>
      <c r="J381">
        <v>2010</v>
      </c>
      <c r="K381" s="6">
        <v>98110</v>
      </c>
      <c r="L381" s="2">
        <v>0.13</v>
      </c>
      <c r="M381" t="s">
        <v>21</v>
      </c>
      <c r="N381" t="s">
        <v>40</v>
      </c>
      <c r="P381" t="str" cm="1">
        <f t="array" ref="P381">_xlfn.IFS(K381&lt;50000,"Low",AND(K381&gt;=50000,K381&lt;100000),"Mid",K381&gt;100000,"High")</f>
        <v>Mid</v>
      </c>
      <c r="Q381">
        <v>14</v>
      </c>
      <c r="R381" t="str">
        <f>IF(Project_2[[#This Row],[Tenure In Years]]&gt;=10,"Long Term","Short Term")</f>
        <v>Long Term</v>
      </c>
    </row>
    <row r="382" spans="1:18" x14ac:dyDescent="0.25">
      <c r="A382" t="s">
        <v>1090</v>
      </c>
      <c r="B382" t="s">
        <v>1091</v>
      </c>
      <c r="C382" t="s">
        <v>310</v>
      </c>
      <c r="D382" t="s">
        <v>17</v>
      </c>
      <c r="E382" t="s">
        <v>37</v>
      </c>
      <c r="F382" t="s">
        <v>19</v>
      </c>
      <c r="G382" t="s">
        <v>38</v>
      </c>
      <c r="H382">
        <v>59</v>
      </c>
      <c r="I382" t="s">
        <v>1092</v>
      </c>
      <c r="J382">
        <v>2017</v>
      </c>
      <c r="K382" s="6">
        <v>86831</v>
      </c>
      <c r="L382" s="2">
        <v>0</v>
      </c>
      <c r="M382" t="s">
        <v>21</v>
      </c>
      <c r="N382" t="s">
        <v>49</v>
      </c>
      <c r="P382" t="str" cm="1">
        <f t="array" ref="P382">_xlfn.IFS(K382&lt;50000,"Low",AND(K382&gt;=50000,K382&lt;100000),"Mid",K382&gt;100000,"High")</f>
        <v>Mid</v>
      </c>
      <c r="Q382">
        <v>7</v>
      </c>
      <c r="R382" t="str">
        <f>IF(Project_2[[#This Row],[Tenure In Years]]&gt;=10,"Long Term","Short Term")</f>
        <v>Short Term</v>
      </c>
    </row>
    <row r="383" spans="1:18" x14ac:dyDescent="0.25">
      <c r="A383" t="s">
        <v>1093</v>
      </c>
      <c r="B383" t="s">
        <v>1094</v>
      </c>
      <c r="C383" t="s">
        <v>26</v>
      </c>
      <c r="D383" t="s">
        <v>17</v>
      </c>
      <c r="E383" t="s">
        <v>37</v>
      </c>
      <c r="F383" t="s">
        <v>19</v>
      </c>
      <c r="G383" t="s">
        <v>29</v>
      </c>
      <c r="H383">
        <v>49</v>
      </c>
      <c r="I383" s="1">
        <v>40460</v>
      </c>
      <c r="J383">
        <v>2010</v>
      </c>
      <c r="K383" s="6">
        <v>72826</v>
      </c>
      <c r="L383" s="2">
        <v>0</v>
      </c>
      <c r="M383" t="s">
        <v>31</v>
      </c>
      <c r="N383" t="s">
        <v>129</v>
      </c>
      <c r="P383" t="str" cm="1">
        <f t="array" ref="P383">_xlfn.IFS(K383&lt;50000,"Low",AND(K383&gt;=50000,K383&lt;100000),"Mid",K383&gt;100000,"High")</f>
        <v>Mid</v>
      </c>
      <c r="Q383">
        <v>14</v>
      </c>
      <c r="R383" t="str">
        <f>IF(Project_2[[#This Row],[Tenure In Years]]&gt;=10,"Long Term","Short Term")</f>
        <v>Long Term</v>
      </c>
    </row>
    <row r="384" spans="1:18" x14ac:dyDescent="0.25">
      <c r="A384" t="s">
        <v>1095</v>
      </c>
      <c r="B384" t="s">
        <v>1096</v>
      </c>
      <c r="C384" t="s">
        <v>35</v>
      </c>
      <c r="D384" t="s">
        <v>92</v>
      </c>
      <c r="E384" t="s">
        <v>27</v>
      </c>
      <c r="F384" t="s">
        <v>19</v>
      </c>
      <c r="G384" t="s">
        <v>29</v>
      </c>
      <c r="H384">
        <v>64</v>
      </c>
      <c r="I384" t="s">
        <v>1097</v>
      </c>
      <c r="J384">
        <v>2011</v>
      </c>
      <c r="K384" s="6">
        <v>171217</v>
      </c>
      <c r="L384" s="2">
        <v>0.19</v>
      </c>
      <c r="M384" t="s">
        <v>21</v>
      </c>
      <c r="N384" t="s">
        <v>22</v>
      </c>
      <c r="P384" t="str" cm="1">
        <f t="array" ref="P384">_xlfn.IFS(K384&lt;50000,"Low",AND(K384&gt;=50000,K384&lt;100000),"Mid",K384&gt;100000,"High")</f>
        <v>High</v>
      </c>
      <c r="Q384">
        <v>13</v>
      </c>
      <c r="R384" t="str">
        <f>IF(Project_2[[#This Row],[Tenure In Years]]&gt;=10,"Long Term","Short Term")</f>
        <v>Long Term</v>
      </c>
    </row>
    <row r="385" spans="1:18" x14ac:dyDescent="0.25">
      <c r="A385" t="s">
        <v>1098</v>
      </c>
      <c r="B385" t="s">
        <v>1099</v>
      </c>
      <c r="C385" t="s">
        <v>58</v>
      </c>
      <c r="D385" t="s">
        <v>17</v>
      </c>
      <c r="E385" t="s">
        <v>18</v>
      </c>
      <c r="F385" t="s">
        <v>19</v>
      </c>
      <c r="G385" t="s">
        <v>38</v>
      </c>
      <c r="H385">
        <v>57</v>
      </c>
      <c r="I385" t="s">
        <v>1100</v>
      </c>
      <c r="J385">
        <v>2020</v>
      </c>
      <c r="K385" s="6">
        <v>103058</v>
      </c>
      <c r="L385" s="2">
        <v>7.0000000000000007E-2</v>
      </c>
      <c r="M385" t="s">
        <v>21</v>
      </c>
      <c r="N385" t="s">
        <v>101</v>
      </c>
      <c r="P385" t="str" cm="1">
        <f t="array" ref="P385">_xlfn.IFS(K385&lt;50000,"Low",AND(K385&gt;=50000,K385&lt;100000),"Mid",K385&gt;100000,"High")</f>
        <v>High</v>
      </c>
      <c r="Q385">
        <v>4</v>
      </c>
      <c r="R385" t="str">
        <f>IF(Project_2[[#This Row],[Tenure In Years]]&gt;=10,"Long Term","Short Term")</f>
        <v>Short Term</v>
      </c>
    </row>
    <row r="386" spans="1:18" x14ac:dyDescent="0.25">
      <c r="A386" t="s">
        <v>1101</v>
      </c>
      <c r="B386" t="s">
        <v>1102</v>
      </c>
      <c r="C386" t="s">
        <v>58</v>
      </c>
      <c r="D386" t="s">
        <v>53</v>
      </c>
      <c r="E386" t="s">
        <v>37</v>
      </c>
      <c r="F386" t="s">
        <v>28</v>
      </c>
      <c r="G386" t="s">
        <v>29</v>
      </c>
      <c r="H386">
        <v>52</v>
      </c>
      <c r="I386" s="1">
        <v>41828</v>
      </c>
      <c r="J386">
        <v>2014</v>
      </c>
      <c r="K386" s="6">
        <v>117062</v>
      </c>
      <c r="L386" s="2">
        <v>7.0000000000000007E-2</v>
      </c>
      <c r="M386" t="s">
        <v>21</v>
      </c>
      <c r="N386" t="s">
        <v>49</v>
      </c>
      <c r="P386" t="str" cm="1">
        <f t="array" ref="P386">_xlfn.IFS(K386&lt;50000,"Low",AND(K386&gt;=50000,K386&lt;100000),"Mid",K386&gt;100000,"High")</f>
        <v>High</v>
      </c>
      <c r="Q386">
        <v>10</v>
      </c>
      <c r="R386" t="str">
        <f>IF(Project_2[[#This Row],[Tenure In Years]]&gt;=10,"Long Term","Short Term")</f>
        <v>Long Term</v>
      </c>
    </row>
    <row r="387" spans="1:18" x14ac:dyDescent="0.25">
      <c r="A387" t="s">
        <v>1103</v>
      </c>
      <c r="B387" t="s">
        <v>1104</v>
      </c>
      <c r="C387" t="s">
        <v>16</v>
      </c>
      <c r="D387" t="s">
        <v>67</v>
      </c>
      <c r="E387" t="s">
        <v>37</v>
      </c>
      <c r="F387" t="s">
        <v>28</v>
      </c>
      <c r="G387" t="s">
        <v>98</v>
      </c>
      <c r="H387">
        <v>40</v>
      </c>
      <c r="I387" t="s">
        <v>1105</v>
      </c>
      <c r="J387">
        <v>2019</v>
      </c>
      <c r="K387" s="6">
        <v>159031</v>
      </c>
      <c r="L387" s="2">
        <v>0.1</v>
      </c>
      <c r="M387" t="s">
        <v>21</v>
      </c>
      <c r="N387" t="s">
        <v>63</v>
      </c>
      <c r="P387" t="str" cm="1">
        <f t="array" ref="P387">_xlfn.IFS(K387&lt;50000,"Low",AND(K387&gt;=50000,K387&lt;100000),"Mid",K387&gt;100000,"High")</f>
        <v>High</v>
      </c>
      <c r="Q387">
        <v>5</v>
      </c>
      <c r="R387" t="str">
        <f>IF(Project_2[[#This Row],[Tenure In Years]]&gt;=10,"Long Term","Short Term")</f>
        <v>Short Term</v>
      </c>
    </row>
    <row r="388" spans="1:18" x14ac:dyDescent="0.25">
      <c r="A388" t="s">
        <v>1106</v>
      </c>
      <c r="B388" t="s">
        <v>1107</v>
      </c>
      <c r="C388" t="s">
        <v>16</v>
      </c>
      <c r="D388" t="s">
        <v>17</v>
      </c>
      <c r="E388" t="s">
        <v>18</v>
      </c>
      <c r="F388" t="s">
        <v>19</v>
      </c>
      <c r="G388" t="s">
        <v>98</v>
      </c>
      <c r="H388">
        <v>49</v>
      </c>
      <c r="I388" t="s">
        <v>1108</v>
      </c>
      <c r="J388">
        <v>2004</v>
      </c>
      <c r="K388" s="6">
        <v>125086</v>
      </c>
      <c r="L388" s="2">
        <v>0.1</v>
      </c>
      <c r="M388" t="s">
        <v>106</v>
      </c>
      <c r="N388" t="s">
        <v>268</v>
      </c>
      <c r="P388" t="str" cm="1">
        <f t="array" ref="P388">_xlfn.IFS(K388&lt;50000,"Low",AND(K388&gt;=50000,K388&lt;100000),"Mid",K388&gt;100000,"High")</f>
        <v>High</v>
      </c>
      <c r="Q388">
        <v>20</v>
      </c>
      <c r="R388" t="str">
        <f>IF(Project_2[[#This Row],[Tenure In Years]]&gt;=10,"Long Term","Short Term")</f>
        <v>Long Term</v>
      </c>
    </row>
    <row r="389" spans="1:18" x14ac:dyDescent="0.25">
      <c r="A389" t="s">
        <v>1109</v>
      </c>
      <c r="B389" t="s">
        <v>1110</v>
      </c>
      <c r="C389" t="s">
        <v>378</v>
      </c>
      <c r="D389" t="s">
        <v>17</v>
      </c>
      <c r="E389" t="s">
        <v>37</v>
      </c>
      <c r="F389" t="s">
        <v>28</v>
      </c>
      <c r="G389" t="s">
        <v>38</v>
      </c>
      <c r="H389">
        <v>43</v>
      </c>
      <c r="I389" s="1">
        <v>42555</v>
      </c>
      <c r="J389">
        <v>2016</v>
      </c>
      <c r="K389" s="6">
        <v>67976</v>
      </c>
      <c r="L389" s="2">
        <v>0</v>
      </c>
      <c r="M389" t="s">
        <v>21</v>
      </c>
      <c r="N389" t="s">
        <v>22</v>
      </c>
      <c r="P389" t="str" cm="1">
        <f t="array" ref="P389">_xlfn.IFS(K389&lt;50000,"Low",AND(K389&gt;=50000,K389&lt;100000),"Mid",K389&gt;100000,"High")</f>
        <v>Mid</v>
      </c>
      <c r="Q389">
        <v>8</v>
      </c>
      <c r="R389" t="str">
        <f>IF(Project_2[[#This Row],[Tenure In Years]]&gt;=10,"Long Term","Short Term")</f>
        <v>Short Term</v>
      </c>
    </row>
    <row r="390" spans="1:18" x14ac:dyDescent="0.25">
      <c r="A390" t="s">
        <v>1111</v>
      </c>
      <c r="B390" t="s">
        <v>1112</v>
      </c>
      <c r="C390" t="s">
        <v>141</v>
      </c>
      <c r="D390" t="s">
        <v>36</v>
      </c>
      <c r="E390" t="s">
        <v>37</v>
      </c>
      <c r="F390" t="s">
        <v>28</v>
      </c>
      <c r="G390" t="s">
        <v>38</v>
      </c>
      <c r="H390">
        <v>31</v>
      </c>
      <c r="I390" t="s">
        <v>1113</v>
      </c>
      <c r="J390">
        <v>2021</v>
      </c>
      <c r="K390" s="6">
        <v>74215</v>
      </c>
      <c r="L390" s="2">
        <v>0</v>
      </c>
      <c r="M390" t="s">
        <v>21</v>
      </c>
      <c r="N390" t="s">
        <v>49</v>
      </c>
      <c r="P390" t="str" cm="1">
        <f t="array" ref="P390">_xlfn.IFS(K390&lt;50000,"Low",AND(K390&gt;=50000,K390&lt;100000),"Mid",K390&gt;100000,"High")</f>
        <v>Mid</v>
      </c>
      <c r="Q390">
        <v>3</v>
      </c>
      <c r="R390" t="str">
        <f>IF(Project_2[[#This Row],[Tenure In Years]]&gt;=10,"Long Term","Short Term")</f>
        <v>Short Term</v>
      </c>
    </row>
    <row r="391" spans="1:18" x14ac:dyDescent="0.25">
      <c r="A391" t="s">
        <v>1114</v>
      </c>
      <c r="B391" t="s">
        <v>1115</v>
      </c>
      <c r="C391" t="s">
        <v>35</v>
      </c>
      <c r="D391" t="s">
        <v>67</v>
      </c>
      <c r="E391" t="s">
        <v>27</v>
      </c>
      <c r="F391" t="s">
        <v>28</v>
      </c>
      <c r="G391" t="s">
        <v>29</v>
      </c>
      <c r="H391">
        <v>55</v>
      </c>
      <c r="I391" s="1">
        <v>40488</v>
      </c>
      <c r="J391">
        <v>2010</v>
      </c>
      <c r="K391" s="6">
        <v>187389</v>
      </c>
      <c r="L391" s="2">
        <v>0.25</v>
      </c>
      <c r="M391" t="s">
        <v>31</v>
      </c>
      <c r="N391" t="s">
        <v>153</v>
      </c>
      <c r="P391" t="str" cm="1">
        <f t="array" ref="P391">_xlfn.IFS(K391&lt;50000,"Low",AND(K391&gt;=50000,K391&lt;100000),"Mid",K391&gt;100000,"High")</f>
        <v>High</v>
      </c>
      <c r="Q391">
        <v>14</v>
      </c>
      <c r="R391" t="str">
        <f>IF(Project_2[[#This Row],[Tenure In Years]]&gt;=10,"Long Term","Short Term")</f>
        <v>Long Term</v>
      </c>
    </row>
    <row r="392" spans="1:18" x14ac:dyDescent="0.25">
      <c r="A392" t="s">
        <v>839</v>
      </c>
      <c r="B392" t="s">
        <v>1116</v>
      </c>
      <c r="C392" t="s">
        <v>16</v>
      </c>
      <c r="D392" t="s">
        <v>75</v>
      </c>
      <c r="E392" t="s">
        <v>37</v>
      </c>
      <c r="F392" t="s">
        <v>19</v>
      </c>
      <c r="G392" t="s">
        <v>38</v>
      </c>
      <c r="H392">
        <v>41</v>
      </c>
      <c r="I392" t="s">
        <v>1117</v>
      </c>
      <c r="J392">
        <v>2008</v>
      </c>
      <c r="K392" s="6">
        <v>131841</v>
      </c>
      <c r="L392" s="2">
        <v>0.13</v>
      </c>
      <c r="M392" t="s">
        <v>21</v>
      </c>
      <c r="N392" t="s">
        <v>101</v>
      </c>
      <c r="P392" t="str" cm="1">
        <f t="array" ref="P392">_xlfn.IFS(K392&lt;50000,"Low",AND(K392&gt;=50000,K392&lt;100000),"Mid",K392&gt;100000,"High")</f>
        <v>High</v>
      </c>
      <c r="Q392">
        <v>16</v>
      </c>
      <c r="R392" t="str">
        <f>IF(Project_2[[#This Row],[Tenure In Years]]&gt;=10,"Long Term","Short Term")</f>
        <v>Long Term</v>
      </c>
    </row>
    <row r="393" spans="1:18" x14ac:dyDescent="0.25">
      <c r="A393" t="s">
        <v>1118</v>
      </c>
      <c r="B393" t="s">
        <v>1119</v>
      </c>
      <c r="C393" t="s">
        <v>47</v>
      </c>
      <c r="D393" t="s">
        <v>67</v>
      </c>
      <c r="E393" t="s">
        <v>18</v>
      </c>
      <c r="F393" t="s">
        <v>28</v>
      </c>
      <c r="G393" t="s">
        <v>29</v>
      </c>
      <c r="H393">
        <v>34</v>
      </c>
      <c r="I393" t="s">
        <v>1120</v>
      </c>
      <c r="J393">
        <v>2011</v>
      </c>
      <c r="K393" s="6">
        <v>97231</v>
      </c>
      <c r="L393" s="2">
        <v>0</v>
      </c>
      <c r="M393" t="s">
        <v>31</v>
      </c>
      <c r="N393" t="s">
        <v>129</v>
      </c>
      <c r="P393" t="str" cm="1">
        <f t="array" ref="P393">_xlfn.IFS(K393&lt;50000,"Low",AND(K393&gt;=50000,K393&lt;100000),"Mid",K393&gt;100000,"High")</f>
        <v>Mid</v>
      </c>
      <c r="Q393">
        <v>13</v>
      </c>
      <c r="R393" t="str">
        <f>IF(Project_2[[#This Row],[Tenure In Years]]&gt;=10,"Long Term","Short Term")</f>
        <v>Long Term</v>
      </c>
    </row>
    <row r="394" spans="1:18" x14ac:dyDescent="0.25">
      <c r="A394" t="s">
        <v>1121</v>
      </c>
      <c r="B394" t="s">
        <v>1122</v>
      </c>
      <c r="C394" t="s">
        <v>16</v>
      </c>
      <c r="D394" t="s">
        <v>36</v>
      </c>
      <c r="E394" t="s">
        <v>54</v>
      </c>
      <c r="F394" t="s">
        <v>19</v>
      </c>
      <c r="G394" t="s">
        <v>29</v>
      </c>
      <c r="H394">
        <v>41</v>
      </c>
      <c r="I394" t="s">
        <v>1123</v>
      </c>
      <c r="J394">
        <v>2004</v>
      </c>
      <c r="K394" s="6">
        <v>155004</v>
      </c>
      <c r="L394" s="2">
        <v>0.12</v>
      </c>
      <c r="M394" t="s">
        <v>21</v>
      </c>
      <c r="N394" t="s">
        <v>69</v>
      </c>
      <c r="P394" t="str" cm="1">
        <f t="array" ref="P394">_xlfn.IFS(K394&lt;50000,"Low",AND(K394&gt;=50000,K394&lt;100000),"Mid",K394&gt;100000,"High")</f>
        <v>High</v>
      </c>
      <c r="Q394">
        <v>20</v>
      </c>
      <c r="R394" t="str">
        <f>IF(Project_2[[#This Row],[Tenure In Years]]&gt;=10,"Long Term","Short Term")</f>
        <v>Long Term</v>
      </c>
    </row>
    <row r="395" spans="1:18" x14ac:dyDescent="0.25">
      <c r="A395" t="s">
        <v>1124</v>
      </c>
      <c r="B395" t="s">
        <v>1125</v>
      </c>
      <c r="C395" t="s">
        <v>416</v>
      </c>
      <c r="D395" t="s">
        <v>17</v>
      </c>
      <c r="E395" t="s">
        <v>27</v>
      </c>
      <c r="F395" t="s">
        <v>28</v>
      </c>
      <c r="G395" t="s">
        <v>29</v>
      </c>
      <c r="H395">
        <v>40</v>
      </c>
      <c r="I395" t="s">
        <v>1126</v>
      </c>
      <c r="J395">
        <v>2007</v>
      </c>
      <c r="K395" s="6">
        <v>41859</v>
      </c>
      <c r="L395" s="2">
        <v>0</v>
      </c>
      <c r="M395" t="s">
        <v>21</v>
      </c>
      <c r="N395" t="s">
        <v>22</v>
      </c>
      <c r="P395" t="str" cm="1">
        <f t="array" ref="P395">_xlfn.IFS(K395&lt;50000,"Low",AND(K395&gt;=50000,K395&lt;100000),"Mid",K395&gt;100000,"High")</f>
        <v>Low</v>
      </c>
      <c r="Q395">
        <v>17</v>
      </c>
      <c r="R395" t="str">
        <f>IF(Project_2[[#This Row],[Tenure In Years]]&gt;=10,"Long Term","Short Term")</f>
        <v>Long Term</v>
      </c>
    </row>
    <row r="396" spans="1:18" x14ac:dyDescent="0.25">
      <c r="A396" t="s">
        <v>1127</v>
      </c>
      <c r="B396" t="s">
        <v>1128</v>
      </c>
      <c r="C396" t="s">
        <v>134</v>
      </c>
      <c r="D396" t="s">
        <v>17</v>
      </c>
      <c r="E396" t="s">
        <v>27</v>
      </c>
      <c r="F396" t="s">
        <v>28</v>
      </c>
      <c r="G396" t="s">
        <v>20</v>
      </c>
      <c r="H396">
        <v>42</v>
      </c>
      <c r="I396" t="s">
        <v>1129</v>
      </c>
      <c r="J396">
        <v>2006</v>
      </c>
      <c r="K396" s="6">
        <v>52733</v>
      </c>
      <c r="L396" s="2">
        <v>0</v>
      </c>
      <c r="M396" t="s">
        <v>21</v>
      </c>
      <c r="N396" t="s">
        <v>40</v>
      </c>
      <c r="P396" t="str" cm="1">
        <f t="array" ref="P396">_xlfn.IFS(K396&lt;50000,"Low",AND(K396&gt;=50000,K396&lt;100000),"Mid",K396&gt;100000,"High")</f>
        <v>Mid</v>
      </c>
      <c r="Q396">
        <v>18</v>
      </c>
      <c r="R396" t="str">
        <f>IF(Project_2[[#This Row],[Tenure In Years]]&gt;=10,"Long Term","Short Term")</f>
        <v>Long Term</v>
      </c>
    </row>
    <row r="397" spans="1:18" x14ac:dyDescent="0.25">
      <c r="A397" t="s">
        <v>1130</v>
      </c>
      <c r="B397" t="s">
        <v>1131</v>
      </c>
      <c r="C397" t="s">
        <v>91</v>
      </c>
      <c r="D397" t="s">
        <v>75</v>
      </c>
      <c r="E397" t="s">
        <v>54</v>
      </c>
      <c r="F397" t="s">
        <v>28</v>
      </c>
      <c r="G397" t="s">
        <v>29</v>
      </c>
      <c r="H397">
        <v>31</v>
      </c>
      <c r="I397" s="1">
        <v>42072</v>
      </c>
      <c r="J397">
        <v>2015</v>
      </c>
      <c r="K397" s="6">
        <v>250953</v>
      </c>
      <c r="L397" s="2">
        <v>0.34</v>
      </c>
      <c r="M397" t="s">
        <v>21</v>
      </c>
      <c r="N397" t="s">
        <v>101</v>
      </c>
      <c r="P397" t="str" cm="1">
        <f t="array" ref="P397">_xlfn.IFS(K397&lt;50000,"Low",AND(K397&gt;=50000,K397&lt;100000),"Mid",K397&gt;100000,"High")</f>
        <v>High</v>
      </c>
      <c r="Q397">
        <v>9</v>
      </c>
      <c r="R397" t="str">
        <f>IF(Project_2[[#This Row],[Tenure In Years]]&gt;=10,"Long Term","Short Term")</f>
        <v>Short Term</v>
      </c>
    </row>
    <row r="398" spans="1:18" x14ac:dyDescent="0.25">
      <c r="A398" t="s">
        <v>1132</v>
      </c>
      <c r="B398" t="s">
        <v>1133</v>
      </c>
      <c r="C398" t="s">
        <v>35</v>
      </c>
      <c r="D398" t="s">
        <v>92</v>
      </c>
      <c r="E398" t="s">
        <v>18</v>
      </c>
      <c r="F398" t="s">
        <v>28</v>
      </c>
      <c r="G398" t="s">
        <v>29</v>
      </c>
      <c r="H398">
        <v>49</v>
      </c>
      <c r="I398" t="s">
        <v>1134</v>
      </c>
      <c r="J398">
        <v>1999</v>
      </c>
      <c r="K398" s="6">
        <v>191807</v>
      </c>
      <c r="L398" s="2">
        <v>0.21</v>
      </c>
      <c r="M398" t="s">
        <v>31</v>
      </c>
      <c r="N398" t="s">
        <v>32</v>
      </c>
      <c r="P398" t="str" cm="1">
        <f t="array" ref="P398">_xlfn.IFS(K398&lt;50000,"Low",AND(K398&gt;=50000,K398&lt;100000),"Mid",K398&gt;100000,"High")</f>
        <v>High</v>
      </c>
      <c r="Q398">
        <v>25</v>
      </c>
      <c r="R398" t="str">
        <f>IF(Project_2[[#This Row],[Tenure In Years]]&gt;=10,"Long Term","Short Term")</f>
        <v>Long Term</v>
      </c>
    </row>
    <row r="399" spans="1:18" x14ac:dyDescent="0.25">
      <c r="A399" t="s">
        <v>1135</v>
      </c>
      <c r="B399" t="s">
        <v>1136</v>
      </c>
      <c r="C399" t="s">
        <v>26</v>
      </c>
      <c r="D399" t="s">
        <v>17</v>
      </c>
      <c r="E399" t="s">
        <v>37</v>
      </c>
      <c r="F399" t="s">
        <v>28</v>
      </c>
      <c r="G399" t="s">
        <v>29</v>
      </c>
      <c r="H399">
        <v>42</v>
      </c>
      <c r="I399" t="s">
        <v>1137</v>
      </c>
      <c r="J399">
        <v>2014</v>
      </c>
      <c r="K399" s="6">
        <v>64677</v>
      </c>
      <c r="L399" s="2">
        <v>0</v>
      </c>
      <c r="M399" t="s">
        <v>31</v>
      </c>
      <c r="N399" t="s">
        <v>32</v>
      </c>
      <c r="P399" t="str" cm="1">
        <f t="array" ref="P399">_xlfn.IFS(K399&lt;50000,"Low",AND(K399&gt;=50000,K399&lt;100000),"Mid",K399&gt;100000,"High")</f>
        <v>Mid</v>
      </c>
      <c r="Q399">
        <v>10</v>
      </c>
      <c r="R399" t="str">
        <f>IF(Project_2[[#This Row],[Tenure In Years]]&gt;=10,"Long Term","Short Term")</f>
        <v>Long Term</v>
      </c>
    </row>
    <row r="400" spans="1:18" x14ac:dyDescent="0.25">
      <c r="A400" t="s">
        <v>525</v>
      </c>
      <c r="B400" t="s">
        <v>1138</v>
      </c>
      <c r="C400" t="s">
        <v>16</v>
      </c>
      <c r="D400" t="s">
        <v>17</v>
      </c>
      <c r="E400" t="s">
        <v>54</v>
      </c>
      <c r="F400" t="s">
        <v>28</v>
      </c>
      <c r="G400" t="s">
        <v>38</v>
      </c>
      <c r="H400">
        <v>46</v>
      </c>
      <c r="I400" t="s">
        <v>1139</v>
      </c>
      <c r="J400">
        <v>2004</v>
      </c>
      <c r="K400" s="6">
        <v>130274</v>
      </c>
      <c r="L400" s="2">
        <v>0.11</v>
      </c>
      <c r="M400" t="s">
        <v>21</v>
      </c>
      <c r="N400" t="s">
        <v>40</v>
      </c>
      <c r="P400" t="str" cm="1">
        <f t="array" ref="P400">_xlfn.IFS(K400&lt;50000,"Low",AND(K400&gt;=50000,K400&lt;100000),"Mid",K400&gt;100000,"High")</f>
        <v>High</v>
      </c>
      <c r="Q400">
        <v>20</v>
      </c>
      <c r="R400" t="str">
        <f>IF(Project_2[[#This Row],[Tenure In Years]]&gt;=10,"Long Term","Short Term")</f>
        <v>Long Term</v>
      </c>
    </row>
    <row r="401" spans="1:18" x14ac:dyDescent="0.25">
      <c r="A401" t="s">
        <v>1140</v>
      </c>
      <c r="B401" t="s">
        <v>1141</v>
      </c>
      <c r="C401" t="s">
        <v>310</v>
      </c>
      <c r="D401" t="s">
        <v>17</v>
      </c>
      <c r="E401" t="s">
        <v>18</v>
      </c>
      <c r="F401" t="s">
        <v>28</v>
      </c>
      <c r="G401" t="s">
        <v>29</v>
      </c>
      <c r="H401">
        <v>37</v>
      </c>
      <c r="I401" s="1">
        <v>42893</v>
      </c>
      <c r="J401">
        <v>2017</v>
      </c>
      <c r="K401" s="6">
        <v>96331</v>
      </c>
      <c r="L401" s="2">
        <v>0</v>
      </c>
      <c r="M401" t="s">
        <v>31</v>
      </c>
      <c r="N401" t="s">
        <v>86</v>
      </c>
      <c r="P401" t="str" cm="1">
        <f t="array" ref="P401">_xlfn.IFS(K401&lt;50000,"Low",AND(K401&gt;=50000,K401&lt;100000),"Mid",K401&gt;100000,"High")</f>
        <v>Mid</v>
      </c>
      <c r="Q401">
        <v>7</v>
      </c>
      <c r="R401" t="str">
        <f>IF(Project_2[[#This Row],[Tenure In Years]]&gt;=10,"Long Term","Short Term")</f>
        <v>Short Term</v>
      </c>
    </row>
    <row r="402" spans="1:18" x14ac:dyDescent="0.25">
      <c r="A402" t="s">
        <v>1142</v>
      </c>
      <c r="B402" t="s">
        <v>1143</v>
      </c>
      <c r="C402" t="s">
        <v>16</v>
      </c>
      <c r="D402" t="s">
        <v>36</v>
      </c>
      <c r="E402" t="s">
        <v>18</v>
      </c>
      <c r="F402" t="s">
        <v>19</v>
      </c>
      <c r="G402" t="s">
        <v>38</v>
      </c>
      <c r="H402">
        <v>51</v>
      </c>
      <c r="I402" t="s">
        <v>1144</v>
      </c>
      <c r="J402">
        <v>2006</v>
      </c>
      <c r="K402" s="6">
        <v>150758</v>
      </c>
      <c r="L402" s="2">
        <v>0.13</v>
      </c>
      <c r="M402" t="s">
        <v>21</v>
      </c>
      <c r="N402" t="s">
        <v>40</v>
      </c>
      <c r="O402" t="s">
        <v>1145</v>
      </c>
      <c r="P402" t="str" cm="1">
        <f t="array" ref="P402">_xlfn.IFS(K402&lt;50000,"Low",AND(K402&gt;=50000,K402&lt;100000),"Mid",K402&gt;100000,"High")</f>
        <v>High</v>
      </c>
      <c r="Q402">
        <v>1</v>
      </c>
      <c r="R402" t="str">
        <f>IF(Project_2[[#This Row],[Tenure In Years]]&gt;=10,"Long Term","Short Term")</f>
        <v>Short Term</v>
      </c>
    </row>
    <row r="403" spans="1:18" x14ac:dyDescent="0.25">
      <c r="A403" t="s">
        <v>1146</v>
      </c>
      <c r="B403" t="s">
        <v>1147</v>
      </c>
      <c r="C403" t="s">
        <v>35</v>
      </c>
      <c r="D403" t="s">
        <v>79</v>
      </c>
      <c r="E403" t="s">
        <v>54</v>
      </c>
      <c r="F403" t="s">
        <v>28</v>
      </c>
      <c r="G403" t="s">
        <v>98</v>
      </c>
      <c r="H403">
        <v>46</v>
      </c>
      <c r="I403" t="s">
        <v>1148</v>
      </c>
      <c r="J403">
        <v>2014</v>
      </c>
      <c r="K403" s="6">
        <v>173629</v>
      </c>
      <c r="L403" s="2">
        <v>0.21</v>
      </c>
      <c r="M403" t="s">
        <v>106</v>
      </c>
      <c r="N403" t="s">
        <v>268</v>
      </c>
      <c r="P403" t="str" cm="1">
        <f t="array" ref="P403">_xlfn.IFS(K403&lt;50000,"Low",AND(K403&gt;=50000,K403&lt;100000),"Mid",K403&gt;100000,"High")</f>
        <v>High</v>
      </c>
      <c r="Q403">
        <v>10</v>
      </c>
      <c r="R403" t="str">
        <f>IF(Project_2[[#This Row],[Tenure In Years]]&gt;=10,"Long Term","Short Term")</f>
        <v>Long Term</v>
      </c>
    </row>
    <row r="404" spans="1:18" x14ac:dyDescent="0.25">
      <c r="A404" t="s">
        <v>1149</v>
      </c>
      <c r="B404" t="s">
        <v>1150</v>
      </c>
      <c r="C404" t="s">
        <v>472</v>
      </c>
      <c r="D404" t="s">
        <v>17</v>
      </c>
      <c r="E404" t="s">
        <v>54</v>
      </c>
      <c r="F404" t="s">
        <v>28</v>
      </c>
      <c r="G404" t="s">
        <v>20</v>
      </c>
      <c r="H404">
        <v>55</v>
      </c>
      <c r="I404" s="1">
        <v>35890</v>
      </c>
      <c r="J404">
        <v>1998</v>
      </c>
      <c r="K404" s="6">
        <v>62174</v>
      </c>
      <c r="L404" s="2">
        <v>0</v>
      </c>
      <c r="M404" t="s">
        <v>21</v>
      </c>
      <c r="N404" t="s">
        <v>40</v>
      </c>
      <c r="P404" t="str" cm="1">
        <f t="array" ref="P404">_xlfn.IFS(K404&lt;50000,"Low",AND(K404&gt;=50000,K404&lt;100000),"Mid",K404&gt;100000,"High")</f>
        <v>Mid</v>
      </c>
      <c r="Q404">
        <v>26</v>
      </c>
      <c r="R404" t="str">
        <f>IF(Project_2[[#This Row],[Tenure In Years]]&gt;=10,"Long Term","Short Term")</f>
        <v>Long Term</v>
      </c>
    </row>
    <row r="405" spans="1:18" x14ac:dyDescent="0.25">
      <c r="A405" t="s">
        <v>1151</v>
      </c>
      <c r="B405" t="s">
        <v>1152</v>
      </c>
      <c r="C405" t="s">
        <v>141</v>
      </c>
      <c r="D405" t="s">
        <v>67</v>
      </c>
      <c r="E405" t="s">
        <v>27</v>
      </c>
      <c r="F405" t="s">
        <v>28</v>
      </c>
      <c r="G405" t="s">
        <v>38</v>
      </c>
      <c r="H405">
        <v>43</v>
      </c>
      <c r="I405" t="s">
        <v>1092</v>
      </c>
      <c r="J405">
        <v>2017</v>
      </c>
      <c r="K405" s="6">
        <v>56555</v>
      </c>
      <c r="L405" s="2">
        <v>0</v>
      </c>
      <c r="M405" t="s">
        <v>21</v>
      </c>
      <c r="N405" t="s">
        <v>49</v>
      </c>
      <c r="P405" t="str" cm="1">
        <f t="array" ref="P405">_xlfn.IFS(K405&lt;50000,"Low",AND(K405&gt;=50000,K405&lt;100000),"Mid",K405&gt;100000,"High")</f>
        <v>Mid</v>
      </c>
      <c r="Q405">
        <v>7</v>
      </c>
      <c r="R405" t="str">
        <f>IF(Project_2[[#This Row],[Tenure In Years]]&gt;=10,"Long Term","Short Term")</f>
        <v>Short Term</v>
      </c>
    </row>
    <row r="406" spans="1:18" x14ac:dyDescent="0.25">
      <c r="A406" t="s">
        <v>1153</v>
      </c>
      <c r="B406" t="s">
        <v>1154</v>
      </c>
      <c r="C406" t="s">
        <v>141</v>
      </c>
      <c r="D406" t="s">
        <v>92</v>
      </c>
      <c r="E406" t="s">
        <v>27</v>
      </c>
      <c r="F406" t="s">
        <v>28</v>
      </c>
      <c r="G406" t="s">
        <v>38</v>
      </c>
      <c r="H406">
        <v>48</v>
      </c>
      <c r="I406" t="s">
        <v>1155</v>
      </c>
      <c r="J406">
        <v>2005</v>
      </c>
      <c r="K406" s="6">
        <v>74655</v>
      </c>
      <c r="L406" s="2">
        <v>0</v>
      </c>
      <c r="M406" t="s">
        <v>21</v>
      </c>
      <c r="N406" t="s">
        <v>69</v>
      </c>
      <c r="P406" t="str" cm="1">
        <f t="array" ref="P406">_xlfn.IFS(K406&lt;50000,"Low",AND(K406&gt;=50000,K406&lt;100000),"Mid",K406&gt;100000,"High")</f>
        <v>Mid</v>
      </c>
      <c r="Q406">
        <v>19</v>
      </c>
      <c r="R406" t="str">
        <f>IF(Project_2[[#This Row],[Tenure In Years]]&gt;=10,"Long Term","Short Term")</f>
        <v>Long Term</v>
      </c>
    </row>
    <row r="407" spans="1:18" x14ac:dyDescent="0.25">
      <c r="A407" t="s">
        <v>1156</v>
      </c>
      <c r="B407" t="s">
        <v>1157</v>
      </c>
      <c r="C407" t="s">
        <v>378</v>
      </c>
      <c r="D407" t="s">
        <v>17</v>
      </c>
      <c r="E407" t="s">
        <v>54</v>
      </c>
      <c r="F407" t="s">
        <v>28</v>
      </c>
      <c r="G407" t="s">
        <v>38</v>
      </c>
      <c r="H407">
        <v>48</v>
      </c>
      <c r="I407" s="1">
        <v>37933</v>
      </c>
      <c r="J407">
        <v>2003</v>
      </c>
      <c r="K407" s="6">
        <v>93017</v>
      </c>
      <c r="L407" s="2">
        <v>0</v>
      </c>
      <c r="M407" t="s">
        <v>21</v>
      </c>
      <c r="N407" t="s">
        <v>22</v>
      </c>
      <c r="P407" t="str" cm="1">
        <f t="array" ref="P407">_xlfn.IFS(K407&lt;50000,"Low",AND(K407&gt;=50000,K407&lt;100000),"Mid",K407&gt;100000,"High")</f>
        <v>Mid</v>
      </c>
      <c r="Q407">
        <v>21</v>
      </c>
      <c r="R407" t="str">
        <f>IF(Project_2[[#This Row],[Tenure In Years]]&gt;=10,"Long Term","Short Term")</f>
        <v>Long Term</v>
      </c>
    </row>
    <row r="408" spans="1:18" x14ac:dyDescent="0.25">
      <c r="A408" t="s">
        <v>1158</v>
      </c>
      <c r="B408" t="s">
        <v>1159</v>
      </c>
      <c r="C408" t="s">
        <v>47</v>
      </c>
      <c r="D408" t="s">
        <v>92</v>
      </c>
      <c r="E408" t="s">
        <v>27</v>
      </c>
      <c r="F408" t="s">
        <v>28</v>
      </c>
      <c r="G408" t="s">
        <v>29</v>
      </c>
      <c r="H408">
        <v>51</v>
      </c>
      <c r="I408" t="s">
        <v>1160</v>
      </c>
      <c r="J408">
        <v>2012</v>
      </c>
      <c r="K408" s="6">
        <v>82300</v>
      </c>
      <c r="L408" s="2">
        <v>0</v>
      </c>
      <c r="M408" t="s">
        <v>31</v>
      </c>
      <c r="N408" t="s">
        <v>153</v>
      </c>
      <c r="P408" t="str" cm="1">
        <f t="array" ref="P408">_xlfn.IFS(K408&lt;50000,"Low",AND(K408&gt;=50000,K408&lt;100000),"Mid",K408&gt;100000,"High")</f>
        <v>Mid</v>
      </c>
      <c r="Q408">
        <v>12</v>
      </c>
      <c r="R408" t="str">
        <f>IF(Project_2[[#This Row],[Tenure In Years]]&gt;=10,"Long Term","Short Term")</f>
        <v>Long Term</v>
      </c>
    </row>
    <row r="409" spans="1:18" x14ac:dyDescent="0.25">
      <c r="A409" t="s">
        <v>1161</v>
      </c>
      <c r="B409" t="s">
        <v>1162</v>
      </c>
      <c r="C409" t="s">
        <v>213</v>
      </c>
      <c r="D409" t="s">
        <v>79</v>
      </c>
      <c r="E409" t="s">
        <v>18</v>
      </c>
      <c r="F409" t="s">
        <v>19</v>
      </c>
      <c r="G409" t="s">
        <v>38</v>
      </c>
      <c r="H409">
        <v>46</v>
      </c>
      <c r="I409" t="s">
        <v>1163</v>
      </c>
      <c r="J409">
        <v>2008</v>
      </c>
      <c r="K409" s="6">
        <v>91621</v>
      </c>
      <c r="L409" s="2">
        <v>0</v>
      </c>
      <c r="M409" t="s">
        <v>21</v>
      </c>
      <c r="N409" t="s">
        <v>40</v>
      </c>
      <c r="P409" t="str" cm="1">
        <f t="array" ref="P409">_xlfn.IFS(K409&lt;50000,"Low",AND(K409&gt;=50000,K409&lt;100000),"Mid",K409&gt;100000,"High")</f>
        <v>Mid</v>
      </c>
      <c r="Q409">
        <v>16</v>
      </c>
      <c r="R409" t="str">
        <f>IF(Project_2[[#This Row],[Tenure In Years]]&gt;=10,"Long Term","Short Term")</f>
        <v>Long Term</v>
      </c>
    </row>
    <row r="410" spans="1:18" x14ac:dyDescent="0.25">
      <c r="A410" t="s">
        <v>1164</v>
      </c>
      <c r="B410" t="s">
        <v>1165</v>
      </c>
      <c r="C410" t="s">
        <v>47</v>
      </c>
      <c r="D410" t="s">
        <v>92</v>
      </c>
      <c r="E410" t="s">
        <v>18</v>
      </c>
      <c r="F410" t="s">
        <v>28</v>
      </c>
      <c r="G410" t="s">
        <v>98</v>
      </c>
      <c r="H410">
        <v>33</v>
      </c>
      <c r="I410" t="s">
        <v>1166</v>
      </c>
      <c r="J410">
        <v>2014</v>
      </c>
      <c r="K410" s="6">
        <v>91280</v>
      </c>
      <c r="L410" s="2">
        <v>0</v>
      </c>
      <c r="M410" t="s">
        <v>21</v>
      </c>
      <c r="N410" t="s">
        <v>63</v>
      </c>
      <c r="P410" t="str" cm="1">
        <f t="array" ref="P410">_xlfn.IFS(K410&lt;50000,"Low",AND(K410&gt;=50000,K410&lt;100000),"Mid",K410&gt;100000,"High")</f>
        <v>Mid</v>
      </c>
      <c r="Q410">
        <v>9</v>
      </c>
      <c r="R410" t="str">
        <f>IF(Project_2[[#This Row],[Tenure In Years]]&gt;=10,"Long Term","Short Term")</f>
        <v>Short Term</v>
      </c>
    </row>
    <row r="411" spans="1:18" x14ac:dyDescent="0.25">
      <c r="A411" t="s">
        <v>1167</v>
      </c>
      <c r="B411" t="s">
        <v>1168</v>
      </c>
      <c r="C411" t="s">
        <v>220</v>
      </c>
      <c r="D411" t="s">
        <v>75</v>
      </c>
      <c r="E411" t="s">
        <v>27</v>
      </c>
      <c r="F411" t="s">
        <v>19</v>
      </c>
      <c r="G411" t="s">
        <v>20</v>
      </c>
      <c r="H411">
        <v>42</v>
      </c>
      <c r="I411" t="s">
        <v>1169</v>
      </c>
      <c r="J411">
        <v>2020</v>
      </c>
      <c r="K411" s="6">
        <v>47071</v>
      </c>
      <c r="L411" s="2">
        <v>0</v>
      </c>
      <c r="M411" t="s">
        <v>21</v>
      </c>
      <c r="N411" t="s">
        <v>101</v>
      </c>
      <c r="P411" t="str" cm="1">
        <f t="array" ref="P411">_xlfn.IFS(K411&lt;50000,"Low",AND(K411&gt;=50000,K411&lt;100000),"Mid",K411&gt;100000,"High")</f>
        <v>Low</v>
      </c>
      <c r="Q411">
        <v>4</v>
      </c>
      <c r="R411" t="str">
        <f>IF(Project_2[[#This Row],[Tenure In Years]]&gt;=10,"Long Term","Short Term")</f>
        <v>Short Term</v>
      </c>
    </row>
    <row r="412" spans="1:18" x14ac:dyDescent="0.25">
      <c r="A412" t="s">
        <v>1170</v>
      </c>
      <c r="B412" t="s">
        <v>1171</v>
      </c>
      <c r="C412" t="s">
        <v>568</v>
      </c>
      <c r="D412" t="s">
        <v>17</v>
      </c>
      <c r="E412" t="s">
        <v>27</v>
      </c>
      <c r="F412" t="s">
        <v>19</v>
      </c>
      <c r="G412" t="s">
        <v>38</v>
      </c>
      <c r="H412">
        <v>55</v>
      </c>
      <c r="I412" t="s">
        <v>1172</v>
      </c>
      <c r="J412">
        <v>2011</v>
      </c>
      <c r="K412" s="6">
        <v>81218</v>
      </c>
      <c r="L412" s="2">
        <v>0</v>
      </c>
      <c r="M412" t="s">
        <v>21</v>
      </c>
      <c r="N412" t="s">
        <v>40</v>
      </c>
      <c r="P412" t="str" cm="1">
        <f t="array" ref="P412">_xlfn.IFS(K412&lt;50000,"Low",AND(K412&gt;=50000,K412&lt;100000),"Mid",K412&gt;100000,"High")</f>
        <v>Mid</v>
      </c>
      <c r="Q412">
        <v>13</v>
      </c>
      <c r="R412" t="str">
        <f>IF(Project_2[[#This Row],[Tenure In Years]]&gt;=10,"Long Term","Short Term")</f>
        <v>Long Term</v>
      </c>
    </row>
    <row r="413" spans="1:18" x14ac:dyDescent="0.25">
      <c r="A413" t="s">
        <v>1173</v>
      </c>
      <c r="B413" t="s">
        <v>1174</v>
      </c>
      <c r="C413" t="s">
        <v>91</v>
      </c>
      <c r="D413" t="s">
        <v>79</v>
      </c>
      <c r="E413" t="s">
        <v>27</v>
      </c>
      <c r="F413" t="s">
        <v>19</v>
      </c>
      <c r="G413" t="s">
        <v>29</v>
      </c>
      <c r="H413">
        <v>50</v>
      </c>
      <c r="I413" t="s">
        <v>1175</v>
      </c>
      <c r="J413">
        <v>2008</v>
      </c>
      <c r="K413" s="6">
        <v>181801</v>
      </c>
      <c r="L413" s="2">
        <v>0.4</v>
      </c>
      <c r="M413" t="s">
        <v>31</v>
      </c>
      <c r="N413" t="s">
        <v>32</v>
      </c>
      <c r="O413" s="1">
        <v>43781</v>
      </c>
      <c r="P413" t="str" cm="1">
        <f t="array" ref="P413">_xlfn.IFS(K413&lt;50000,"Low",AND(K413&gt;=50000,K413&lt;100000),"Mid",K413&gt;100000,"High")</f>
        <v>High</v>
      </c>
      <c r="Q413">
        <v>11</v>
      </c>
      <c r="R413" t="str">
        <f>IF(Project_2[[#This Row],[Tenure In Years]]&gt;=10,"Long Term","Short Term")</f>
        <v>Long Term</v>
      </c>
    </row>
    <row r="414" spans="1:18" x14ac:dyDescent="0.25">
      <c r="A414" t="s">
        <v>1176</v>
      </c>
      <c r="B414" t="s">
        <v>1177</v>
      </c>
      <c r="C414" t="s">
        <v>52</v>
      </c>
      <c r="D414" t="s">
        <v>53</v>
      </c>
      <c r="E414" t="s">
        <v>27</v>
      </c>
      <c r="F414" t="s">
        <v>19</v>
      </c>
      <c r="G414" t="s">
        <v>38</v>
      </c>
      <c r="H414">
        <v>26</v>
      </c>
      <c r="I414" t="s">
        <v>1178</v>
      </c>
      <c r="J414">
        <v>2021</v>
      </c>
      <c r="K414" s="6">
        <v>63137</v>
      </c>
      <c r="L414" s="2">
        <v>0</v>
      </c>
      <c r="M414" t="s">
        <v>21</v>
      </c>
      <c r="N414" t="s">
        <v>40</v>
      </c>
      <c r="P414" t="str" cm="1">
        <f t="array" ref="P414">_xlfn.IFS(K414&lt;50000,"Low",AND(K414&gt;=50000,K414&lt;100000),"Mid",K414&gt;100000,"High")</f>
        <v>Mid</v>
      </c>
      <c r="Q414">
        <v>3</v>
      </c>
      <c r="R414" t="str">
        <f>IF(Project_2[[#This Row],[Tenure In Years]]&gt;=10,"Long Term","Short Term")</f>
        <v>Short Term</v>
      </c>
    </row>
    <row r="415" spans="1:18" x14ac:dyDescent="0.25">
      <c r="A415" t="s">
        <v>1179</v>
      </c>
      <c r="B415" t="s">
        <v>1180</v>
      </c>
      <c r="C415" t="s">
        <v>91</v>
      </c>
      <c r="D415" t="s">
        <v>79</v>
      </c>
      <c r="E415" t="s">
        <v>27</v>
      </c>
      <c r="F415" t="s">
        <v>19</v>
      </c>
      <c r="G415" t="s">
        <v>29</v>
      </c>
      <c r="H415">
        <v>55</v>
      </c>
      <c r="I415" s="1">
        <v>43140</v>
      </c>
      <c r="J415">
        <v>2018</v>
      </c>
      <c r="K415" s="6">
        <v>221465</v>
      </c>
      <c r="L415" s="2">
        <v>0.34</v>
      </c>
      <c r="M415" t="s">
        <v>31</v>
      </c>
      <c r="N415" t="s">
        <v>153</v>
      </c>
      <c r="P415" t="str" cm="1">
        <f t="array" ref="P415">_xlfn.IFS(K415&lt;50000,"Low",AND(K415&gt;=50000,K415&lt;100000),"Mid",K415&gt;100000,"High")</f>
        <v>High</v>
      </c>
      <c r="Q415">
        <v>6</v>
      </c>
      <c r="R415" t="str">
        <f>IF(Project_2[[#This Row],[Tenure In Years]]&gt;=10,"Long Term","Short Term")</f>
        <v>Short Term</v>
      </c>
    </row>
    <row r="416" spans="1:18" x14ac:dyDescent="0.25">
      <c r="A416" t="s">
        <v>1181</v>
      </c>
      <c r="B416" t="s">
        <v>1182</v>
      </c>
      <c r="C416" t="s">
        <v>123</v>
      </c>
      <c r="D416" t="s">
        <v>79</v>
      </c>
      <c r="E416" t="s">
        <v>18</v>
      </c>
      <c r="F416" t="s">
        <v>19</v>
      </c>
      <c r="G416" t="s">
        <v>29</v>
      </c>
      <c r="H416">
        <v>50</v>
      </c>
      <c r="I416" s="1">
        <v>41552</v>
      </c>
      <c r="J416">
        <v>2013</v>
      </c>
      <c r="K416" s="6">
        <v>79388</v>
      </c>
      <c r="L416" s="2">
        <v>0</v>
      </c>
      <c r="M416" t="s">
        <v>21</v>
      </c>
      <c r="N416" t="s">
        <v>69</v>
      </c>
      <c r="O416" s="1">
        <v>43563</v>
      </c>
      <c r="P416" t="str" cm="1">
        <f t="array" ref="P416">_xlfn.IFS(K416&lt;50000,"Low",AND(K416&gt;=50000,K416&lt;100000),"Mid",K416&gt;100000,"High")</f>
        <v>Mid</v>
      </c>
      <c r="Q416">
        <v>6</v>
      </c>
      <c r="R416" t="str">
        <f>IF(Project_2[[#This Row],[Tenure In Years]]&gt;=10,"Long Term","Short Term")</f>
        <v>Short Term</v>
      </c>
    </row>
    <row r="417" spans="1:18" x14ac:dyDescent="0.25">
      <c r="A417" t="s">
        <v>1183</v>
      </c>
      <c r="B417" t="s">
        <v>1184</v>
      </c>
      <c r="C417" t="s">
        <v>472</v>
      </c>
      <c r="D417" t="s">
        <v>17</v>
      </c>
      <c r="E417" t="s">
        <v>27</v>
      </c>
      <c r="F417" t="s">
        <v>19</v>
      </c>
      <c r="G417" t="s">
        <v>38</v>
      </c>
      <c r="H417">
        <v>28</v>
      </c>
      <c r="I417" t="s">
        <v>430</v>
      </c>
      <c r="J417">
        <v>2018</v>
      </c>
      <c r="K417" s="6">
        <v>68176</v>
      </c>
      <c r="L417" s="2">
        <v>0</v>
      </c>
      <c r="M417" t="s">
        <v>21</v>
      </c>
      <c r="N417" t="s">
        <v>22</v>
      </c>
      <c r="P417" t="str" cm="1">
        <f t="array" ref="P417">_xlfn.IFS(K417&lt;50000,"Low",AND(K417&gt;=50000,K417&lt;100000),"Mid",K417&gt;100000,"High")</f>
        <v>Mid</v>
      </c>
      <c r="Q417">
        <v>6</v>
      </c>
      <c r="R417" t="str">
        <f>IF(Project_2[[#This Row],[Tenure In Years]]&gt;=10,"Long Term","Short Term")</f>
        <v>Short Term</v>
      </c>
    </row>
    <row r="418" spans="1:18" x14ac:dyDescent="0.25">
      <c r="A418" t="s">
        <v>1176</v>
      </c>
      <c r="B418" t="s">
        <v>1185</v>
      </c>
      <c r="C418" t="s">
        <v>16</v>
      </c>
      <c r="D418" t="s">
        <v>36</v>
      </c>
      <c r="E418" t="s">
        <v>18</v>
      </c>
      <c r="F418" t="s">
        <v>19</v>
      </c>
      <c r="G418" t="s">
        <v>98</v>
      </c>
      <c r="H418">
        <v>39</v>
      </c>
      <c r="I418" t="s">
        <v>1186</v>
      </c>
      <c r="J418">
        <v>2019</v>
      </c>
      <c r="K418" s="6">
        <v>122829</v>
      </c>
      <c r="L418" s="2">
        <v>0.11</v>
      </c>
      <c r="M418" t="s">
        <v>21</v>
      </c>
      <c r="N418" t="s">
        <v>40</v>
      </c>
      <c r="P418" t="str" cm="1">
        <f t="array" ref="P418">_xlfn.IFS(K418&lt;50000,"Low",AND(K418&gt;=50000,K418&lt;100000),"Mid",K418&gt;100000,"High")</f>
        <v>High</v>
      </c>
      <c r="Q418">
        <v>5</v>
      </c>
      <c r="R418" t="str">
        <f>IF(Project_2[[#This Row],[Tenure In Years]]&gt;=10,"Long Term","Short Term")</f>
        <v>Short Term</v>
      </c>
    </row>
    <row r="419" spans="1:18" x14ac:dyDescent="0.25">
      <c r="A419" t="s">
        <v>1187</v>
      </c>
      <c r="B419" t="s">
        <v>1188</v>
      </c>
      <c r="C419" t="s">
        <v>16</v>
      </c>
      <c r="D419" t="s">
        <v>92</v>
      </c>
      <c r="E419" t="s">
        <v>37</v>
      </c>
      <c r="F419" t="s">
        <v>19</v>
      </c>
      <c r="G419" t="s">
        <v>29</v>
      </c>
      <c r="H419">
        <v>31</v>
      </c>
      <c r="I419" t="s">
        <v>1189</v>
      </c>
      <c r="J419">
        <v>2019</v>
      </c>
      <c r="K419" s="6">
        <v>126353</v>
      </c>
      <c r="L419" s="2">
        <v>0.12</v>
      </c>
      <c r="M419" t="s">
        <v>31</v>
      </c>
      <c r="N419" t="s">
        <v>86</v>
      </c>
      <c r="P419" t="str" cm="1">
        <f t="array" ref="P419">_xlfn.IFS(K419&lt;50000,"Low",AND(K419&gt;=50000,K419&lt;100000),"Mid",K419&gt;100000,"High")</f>
        <v>High</v>
      </c>
      <c r="Q419">
        <v>5</v>
      </c>
      <c r="R419" t="str">
        <f>IF(Project_2[[#This Row],[Tenure In Years]]&gt;=10,"Long Term","Short Term")</f>
        <v>Short Term</v>
      </c>
    </row>
    <row r="420" spans="1:18" x14ac:dyDescent="0.25">
      <c r="A420" t="s">
        <v>1190</v>
      </c>
      <c r="B420" t="s">
        <v>1191</v>
      </c>
      <c r="C420" t="s">
        <v>35</v>
      </c>
      <c r="D420" t="s">
        <v>67</v>
      </c>
      <c r="E420" t="s">
        <v>37</v>
      </c>
      <c r="F420" t="s">
        <v>19</v>
      </c>
      <c r="G420" t="s">
        <v>29</v>
      </c>
      <c r="H420">
        <v>55</v>
      </c>
      <c r="I420" t="s">
        <v>1192</v>
      </c>
      <c r="J420">
        <v>2010</v>
      </c>
      <c r="K420" s="6">
        <v>188727</v>
      </c>
      <c r="L420" s="2">
        <v>0.23</v>
      </c>
      <c r="M420" t="s">
        <v>31</v>
      </c>
      <c r="N420" t="s">
        <v>153</v>
      </c>
      <c r="P420" t="str" cm="1">
        <f t="array" ref="P420">_xlfn.IFS(K420&lt;50000,"Low",AND(K420&gt;=50000,K420&lt;100000),"Mid",K420&gt;100000,"High")</f>
        <v>High</v>
      </c>
      <c r="Q420">
        <v>14</v>
      </c>
      <c r="R420" t="str">
        <f>IF(Project_2[[#This Row],[Tenure In Years]]&gt;=10,"Long Term","Short Term")</f>
        <v>Long Term</v>
      </c>
    </row>
    <row r="421" spans="1:18" x14ac:dyDescent="0.25">
      <c r="A421" t="s">
        <v>768</v>
      </c>
      <c r="B421" t="s">
        <v>1193</v>
      </c>
      <c r="C421" t="s">
        <v>47</v>
      </c>
      <c r="D421" t="s">
        <v>53</v>
      </c>
      <c r="E421" t="s">
        <v>18</v>
      </c>
      <c r="F421" t="s">
        <v>28</v>
      </c>
      <c r="G421" t="s">
        <v>29</v>
      </c>
      <c r="H421">
        <v>52</v>
      </c>
      <c r="I421" t="s">
        <v>1194</v>
      </c>
      <c r="J421">
        <v>1994</v>
      </c>
      <c r="K421" s="6">
        <v>99624</v>
      </c>
      <c r="L421" s="2">
        <v>0</v>
      </c>
      <c r="M421" t="s">
        <v>21</v>
      </c>
      <c r="N421" t="s">
        <v>22</v>
      </c>
      <c r="P421" t="str" cm="1">
        <f t="array" ref="P421">_xlfn.IFS(K421&lt;50000,"Low",AND(K421&gt;=50000,K421&lt;100000),"Mid",K421&gt;100000,"High")</f>
        <v>Mid</v>
      </c>
      <c r="Q421">
        <v>30</v>
      </c>
      <c r="R421" t="str">
        <f>IF(Project_2[[#This Row],[Tenure In Years]]&gt;=10,"Long Term","Short Term")</f>
        <v>Long Term</v>
      </c>
    </row>
    <row r="422" spans="1:18" x14ac:dyDescent="0.25">
      <c r="A422" t="s">
        <v>1195</v>
      </c>
      <c r="B422" t="s">
        <v>1196</v>
      </c>
      <c r="C422" t="s">
        <v>58</v>
      </c>
      <c r="D422" t="s">
        <v>53</v>
      </c>
      <c r="E422" t="s">
        <v>37</v>
      </c>
      <c r="F422" t="s">
        <v>19</v>
      </c>
      <c r="G422" t="s">
        <v>29</v>
      </c>
      <c r="H422">
        <v>55</v>
      </c>
      <c r="I422" t="s">
        <v>1197</v>
      </c>
      <c r="J422">
        <v>2012</v>
      </c>
      <c r="K422" s="6">
        <v>108686</v>
      </c>
      <c r="L422" s="2">
        <v>0.06</v>
      </c>
      <c r="M422" t="s">
        <v>21</v>
      </c>
      <c r="N422" t="s">
        <v>101</v>
      </c>
      <c r="P422" t="str" cm="1">
        <f t="array" ref="P422">_xlfn.IFS(K422&lt;50000,"Low",AND(K422&gt;=50000,K422&lt;100000),"Mid",K422&gt;100000,"High")</f>
        <v>High</v>
      </c>
      <c r="Q422">
        <v>12</v>
      </c>
      <c r="R422" t="str">
        <f>IF(Project_2[[#This Row],[Tenure In Years]]&gt;=10,"Long Term","Short Term")</f>
        <v>Long Term</v>
      </c>
    </row>
    <row r="423" spans="1:18" x14ac:dyDescent="0.25">
      <c r="A423" t="s">
        <v>1198</v>
      </c>
      <c r="B423" t="s">
        <v>1199</v>
      </c>
      <c r="C423" t="s">
        <v>61</v>
      </c>
      <c r="D423" t="s">
        <v>67</v>
      </c>
      <c r="E423" t="s">
        <v>54</v>
      </c>
      <c r="F423" t="s">
        <v>19</v>
      </c>
      <c r="G423" t="s">
        <v>98</v>
      </c>
      <c r="H423">
        <v>56</v>
      </c>
      <c r="I423" t="s">
        <v>1200</v>
      </c>
      <c r="J423">
        <v>1995</v>
      </c>
      <c r="K423" s="6">
        <v>50857</v>
      </c>
      <c r="L423" s="2">
        <v>0</v>
      </c>
      <c r="M423" t="s">
        <v>106</v>
      </c>
      <c r="N423" t="s">
        <v>107</v>
      </c>
      <c r="P423" t="str" cm="1">
        <f t="array" ref="P423">_xlfn.IFS(K423&lt;50000,"Low",AND(K423&gt;=50000,K423&lt;100000),"Mid",K423&gt;100000,"High")</f>
        <v>Mid</v>
      </c>
      <c r="Q423">
        <v>29</v>
      </c>
      <c r="R423" t="str">
        <f>IF(Project_2[[#This Row],[Tenure In Years]]&gt;=10,"Long Term","Short Term")</f>
        <v>Long Term</v>
      </c>
    </row>
    <row r="424" spans="1:18" x14ac:dyDescent="0.25">
      <c r="A424" t="s">
        <v>1201</v>
      </c>
      <c r="B424" t="s">
        <v>1202</v>
      </c>
      <c r="C424" t="s">
        <v>216</v>
      </c>
      <c r="D424" t="s">
        <v>79</v>
      </c>
      <c r="E424" t="s">
        <v>27</v>
      </c>
      <c r="F424" t="s">
        <v>28</v>
      </c>
      <c r="G424" t="s">
        <v>38</v>
      </c>
      <c r="H424">
        <v>47</v>
      </c>
      <c r="I424" s="1">
        <v>36923</v>
      </c>
      <c r="J424">
        <v>2001</v>
      </c>
      <c r="K424" s="6">
        <v>120628</v>
      </c>
      <c r="L424" s="2">
        <v>0</v>
      </c>
      <c r="M424" t="s">
        <v>21</v>
      </c>
      <c r="N424" t="s">
        <v>40</v>
      </c>
      <c r="P424" t="str" cm="1">
        <f t="array" ref="P424">_xlfn.IFS(K424&lt;50000,"Low",AND(K424&gt;=50000,K424&lt;100000),"Mid",K424&gt;100000,"High")</f>
        <v>High</v>
      </c>
      <c r="Q424">
        <v>23</v>
      </c>
      <c r="R424" t="str">
        <f>IF(Project_2[[#This Row],[Tenure In Years]]&gt;=10,"Long Term","Short Term")</f>
        <v>Long Term</v>
      </c>
    </row>
    <row r="425" spans="1:18" x14ac:dyDescent="0.25">
      <c r="A425" t="s">
        <v>1203</v>
      </c>
      <c r="B425" t="s">
        <v>1204</v>
      </c>
      <c r="C425" t="s">
        <v>35</v>
      </c>
      <c r="D425" t="s">
        <v>53</v>
      </c>
      <c r="E425" t="s">
        <v>37</v>
      </c>
      <c r="F425" t="s">
        <v>19</v>
      </c>
      <c r="G425" t="s">
        <v>38</v>
      </c>
      <c r="H425">
        <v>63</v>
      </c>
      <c r="I425" t="s">
        <v>1205</v>
      </c>
      <c r="J425">
        <v>2020</v>
      </c>
      <c r="K425" s="6">
        <v>181216</v>
      </c>
      <c r="L425" s="2">
        <v>0.27</v>
      </c>
      <c r="M425" t="s">
        <v>21</v>
      </c>
      <c r="N425" t="s">
        <v>101</v>
      </c>
      <c r="P425" t="str" cm="1">
        <f t="array" ref="P425">_xlfn.IFS(K425&lt;50000,"Low",AND(K425&gt;=50000,K425&lt;100000),"Mid",K425&gt;100000,"High")</f>
        <v>High</v>
      </c>
      <c r="Q425">
        <v>4</v>
      </c>
      <c r="R425" t="str">
        <f>IF(Project_2[[#This Row],[Tenure In Years]]&gt;=10,"Long Term","Short Term")</f>
        <v>Short Term</v>
      </c>
    </row>
    <row r="426" spans="1:18" x14ac:dyDescent="0.25">
      <c r="A426" t="s">
        <v>1206</v>
      </c>
      <c r="B426" t="s">
        <v>1207</v>
      </c>
      <c r="C426" t="s">
        <v>61</v>
      </c>
      <c r="D426" t="s">
        <v>36</v>
      </c>
      <c r="E426" t="s">
        <v>54</v>
      </c>
      <c r="F426" t="s">
        <v>19</v>
      </c>
      <c r="G426" t="s">
        <v>38</v>
      </c>
      <c r="H426">
        <v>63</v>
      </c>
      <c r="I426" t="s">
        <v>1208</v>
      </c>
      <c r="J426">
        <v>2012</v>
      </c>
      <c r="K426" s="6">
        <v>46081</v>
      </c>
      <c r="L426" s="2">
        <v>0</v>
      </c>
      <c r="M426" t="s">
        <v>21</v>
      </c>
      <c r="N426" t="s">
        <v>40</v>
      </c>
      <c r="P426" t="str" cm="1">
        <f t="array" ref="P426">_xlfn.IFS(K426&lt;50000,"Low",AND(K426&gt;=50000,K426&lt;100000),"Mid",K426&gt;100000,"High")</f>
        <v>Low</v>
      </c>
      <c r="Q426">
        <v>12</v>
      </c>
      <c r="R426" t="str">
        <f>IF(Project_2[[#This Row],[Tenure In Years]]&gt;=10,"Long Term","Short Term")</f>
        <v>Long Term</v>
      </c>
    </row>
    <row r="427" spans="1:18" x14ac:dyDescent="0.25">
      <c r="A427" t="s">
        <v>1209</v>
      </c>
      <c r="B427" t="s">
        <v>1210</v>
      </c>
      <c r="C427" t="s">
        <v>16</v>
      </c>
      <c r="D427" t="s">
        <v>67</v>
      </c>
      <c r="E427" t="s">
        <v>54</v>
      </c>
      <c r="F427" t="s">
        <v>19</v>
      </c>
      <c r="G427" t="s">
        <v>38</v>
      </c>
      <c r="H427">
        <v>55</v>
      </c>
      <c r="I427" t="s">
        <v>1211</v>
      </c>
      <c r="J427">
        <v>2004</v>
      </c>
      <c r="K427" s="6">
        <v>159885</v>
      </c>
      <c r="L427" s="2">
        <v>0.12</v>
      </c>
      <c r="M427" t="s">
        <v>21</v>
      </c>
      <c r="N427" t="s">
        <v>101</v>
      </c>
      <c r="P427" t="str" cm="1">
        <f t="array" ref="P427">_xlfn.IFS(K427&lt;50000,"Low",AND(K427&gt;=50000,K427&lt;100000),"Mid",K427&gt;100000,"High")</f>
        <v>High</v>
      </c>
      <c r="Q427">
        <v>20</v>
      </c>
      <c r="R427" t="str">
        <f>IF(Project_2[[#This Row],[Tenure In Years]]&gt;=10,"Long Term","Short Term")</f>
        <v>Long Term</v>
      </c>
    </row>
    <row r="428" spans="1:18" x14ac:dyDescent="0.25">
      <c r="A428" t="s">
        <v>1212</v>
      </c>
      <c r="B428" t="s">
        <v>1213</v>
      </c>
      <c r="C428" t="s">
        <v>35</v>
      </c>
      <c r="D428" t="s">
        <v>53</v>
      </c>
      <c r="E428" t="s">
        <v>27</v>
      </c>
      <c r="F428" t="s">
        <v>19</v>
      </c>
      <c r="G428" t="s">
        <v>38</v>
      </c>
      <c r="H428">
        <v>55</v>
      </c>
      <c r="I428" t="s">
        <v>1214</v>
      </c>
      <c r="J428">
        <v>1995</v>
      </c>
      <c r="K428" s="6">
        <v>153271</v>
      </c>
      <c r="L428" s="2">
        <v>0.15</v>
      </c>
      <c r="M428" t="s">
        <v>21</v>
      </c>
      <c r="N428" t="s">
        <v>69</v>
      </c>
      <c r="P428" t="str" cm="1">
        <f t="array" ref="P428">_xlfn.IFS(K428&lt;50000,"Low",AND(K428&gt;=50000,K428&lt;100000),"Mid",K428&gt;100000,"High")</f>
        <v>High</v>
      </c>
      <c r="Q428">
        <v>29</v>
      </c>
      <c r="R428" t="str">
        <f>IF(Project_2[[#This Row],[Tenure In Years]]&gt;=10,"Long Term","Short Term")</f>
        <v>Long Term</v>
      </c>
    </row>
    <row r="429" spans="1:18" x14ac:dyDescent="0.25">
      <c r="A429" t="s">
        <v>1215</v>
      </c>
      <c r="B429" t="s">
        <v>1216</v>
      </c>
      <c r="C429" t="s">
        <v>58</v>
      </c>
      <c r="D429" t="s">
        <v>75</v>
      </c>
      <c r="E429" t="s">
        <v>27</v>
      </c>
      <c r="F429" t="s">
        <v>28</v>
      </c>
      <c r="G429" t="s">
        <v>29</v>
      </c>
      <c r="H429">
        <v>42</v>
      </c>
      <c r="I429" s="1">
        <v>40159</v>
      </c>
      <c r="J429">
        <v>2009</v>
      </c>
      <c r="K429" s="6">
        <v>114242</v>
      </c>
      <c r="L429" s="2">
        <v>0.08</v>
      </c>
      <c r="M429" t="s">
        <v>21</v>
      </c>
      <c r="N429" t="s">
        <v>49</v>
      </c>
      <c r="P429" t="str" cm="1">
        <f t="array" ref="P429">_xlfn.IFS(K429&lt;50000,"Low",AND(K429&gt;=50000,K429&lt;100000),"Mid",K429&gt;100000,"High")</f>
        <v>High</v>
      </c>
      <c r="Q429">
        <v>14</v>
      </c>
      <c r="R429" t="str">
        <f>IF(Project_2[[#This Row],[Tenure In Years]]&gt;=10,"Long Term","Short Term")</f>
        <v>Long Term</v>
      </c>
    </row>
    <row r="430" spans="1:18" x14ac:dyDescent="0.25">
      <c r="A430" t="s">
        <v>1217</v>
      </c>
      <c r="B430" t="s">
        <v>1218</v>
      </c>
      <c r="C430" t="s">
        <v>134</v>
      </c>
      <c r="D430" t="s">
        <v>17</v>
      </c>
      <c r="E430" t="s">
        <v>37</v>
      </c>
      <c r="F430" t="s">
        <v>19</v>
      </c>
      <c r="G430" t="s">
        <v>29</v>
      </c>
      <c r="H430">
        <v>39</v>
      </c>
      <c r="I430" t="s">
        <v>1219</v>
      </c>
      <c r="J430">
        <v>2020</v>
      </c>
      <c r="K430" s="6">
        <v>48415</v>
      </c>
      <c r="L430" s="2">
        <v>0</v>
      </c>
      <c r="M430" t="s">
        <v>31</v>
      </c>
      <c r="N430" t="s">
        <v>86</v>
      </c>
      <c r="P430" t="str" cm="1">
        <f t="array" ref="P430">_xlfn.IFS(K430&lt;50000,"Low",AND(K430&gt;=50000,K430&lt;100000),"Mid",K430&gt;100000,"High")</f>
        <v>Low</v>
      </c>
      <c r="Q430">
        <v>4</v>
      </c>
      <c r="R430" t="str">
        <f>IF(Project_2[[#This Row],[Tenure In Years]]&gt;=10,"Long Term","Short Term")</f>
        <v>Short Term</v>
      </c>
    </row>
    <row r="431" spans="1:18" x14ac:dyDescent="0.25">
      <c r="A431" t="s">
        <v>1220</v>
      </c>
      <c r="B431" t="s">
        <v>1221</v>
      </c>
      <c r="C431" t="s">
        <v>349</v>
      </c>
      <c r="D431" t="s">
        <v>79</v>
      </c>
      <c r="E431" t="s">
        <v>27</v>
      </c>
      <c r="F431" t="s">
        <v>28</v>
      </c>
      <c r="G431" t="s">
        <v>98</v>
      </c>
      <c r="H431">
        <v>35</v>
      </c>
      <c r="I431" t="s">
        <v>1222</v>
      </c>
      <c r="J431">
        <v>2017</v>
      </c>
      <c r="K431" s="6">
        <v>65566</v>
      </c>
      <c r="L431" s="2">
        <v>0</v>
      </c>
      <c r="M431" t="s">
        <v>21</v>
      </c>
      <c r="N431" t="s">
        <v>22</v>
      </c>
      <c r="P431" t="str" cm="1">
        <f t="array" ref="P431">_xlfn.IFS(K431&lt;50000,"Low",AND(K431&gt;=50000,K431&lt;100000),"Mid",K431&gt;100000,"High")</f>
        <v>Mid</v>
      </c>
      <c r="Q431">
        <v>7</v>
      </c>
      <c r="R431" t="str">
        <f>IF(Project_2[[#This Row],[Tenure In Years]]&gt;=10,"Long Term","Short Term")</f>
        <v>Short Term</v>
      </c>
    </row>
    <row r="432" spans="1:18" x14ac:dyDescent="0.25">
      <c r="A432" t="s">
        <v>1223</v>
      </c>
      <c r="B432" t="s">
        <v>1224</v>
      </c>
      <c r="C432" t="s">
        <v>16</v>
      </c>
      <c r="D432" t="s">
        <v>92</v>
      </c>
      <c r="E432" t="s">
        <v>18</v>
      </c>
      <c r="F432" t="s">
        <v>28</v>
      </c>
      <c r="G432" t="s">
        <v>29</v>
      </c>
      <c r="H432">
        <v>45</v>
      </c>
      <c r="I432" s="1">
        <v>36955</v>
      </c>
      <c r="J432">
        <v>2001</v>
      </c>
      <c r="K432" s="6">
        <v>147752</v>
      </c>
      <c r="L432" s="2">
        <v>0.12</v>
      </c>
      <c r="M432" t="s">
        <v>31</v>
      </c>
      <c r="N432" t="s">
        <v>86</v>
      </c>
      <c r="O432" t="s">
        <v>1225</v>
      </c>
      <c r="P432" t="str" cm="1">
        <f t="array" ref="P432">_xlfn.IFS(K432&lt;50000,"Low",AND(K432&gt;=50000,K432&lt;100000),"Mid",K432&gt;100000,"High")</f>
        <v>High</v>
      </c>
      <c r="Q432">
        <v>10</v>
      </c>
      <c r="R432" t="str">
        <f>IF(Project_2[[#This Row],[Tenure In Years]]&gt;=10,"Long Term","Short Term")</f>
        <v>Long Term</v>
      </c>
    </row>
    <row r="433" spans="1:18" x14ac:dyDescent="0.25">
      <c r="A433" t="s">
        <v>1226</v>
      </c>
      <c r="B433" t="s">
        <v>1227</v>
      </c>
      <c r="C433" t="s">
        <v>16</v>
      </c>
      <c r="D433" t="s">
        <v>92</v>
      </c>
      <c r="E433" t="s">
        <v>27</v>
      </c>
      <c r="F433" t="s">
        <v>19</v>
      </c>
      <c r="G433" t="s">
        <v>29</v>
      </c>
      <c r="H433">
        <v>25</v>
      </c>
      <c r="I433" t="s">
        <v>1228</v>
      </c>
      <c r="J433">
        <v>2021</v>
      </c>
      <c r="K433" s="6">
        <v>136810</v>
      </c>
      <c r="L433" s="2">
        <v>0.14000000000000001</v>
      </c>
      <c r="M433" t="s">
        <v>31</v>
      </c>
      <c r="N433" t="s">
        <v>32</v>
      </c>
      <c r="P433" t="str" cm="1">
        <f t="array" ref="P433">_xlfn.IFS(K433&lt;50000,"Low",AND(K433&gt;=50000,K433&lt;100000),"Mid",K433&gt;100000,"High")</f>
        <v>High</v>
      </c>
      <c r="Q433">
        <v>3</v>
      </c>
      <c r="R433" t="str">
        <f>IF(Project_2[[#This Row],[Tenure In Years]]&gt;=10,"Long Term","Short Term")</f>
        <v>Short Term</v>
      </c>
    </row>
    <row r="434" spans="1:18" x14ac:dyDescent="0.25">
      <c r="A434" t="s">
        <v>1229</v>
      </c>
      <c r="B434" t="s">
        <v>1230</v>
      </c>
      <c r="C434" t="s">
        <v>61</v>
      </c>
      <c r="D434" t="s">
        <v>53</v>
      </c>
      <c r="E434" t="s">
        <v>54</v>
      </c>
      <c r="F434" t="s">
        <v>28</v>
      </c>
      <c r="G434" t="s">
        <v>38</v>
      </c>
      <c r="H434">
        <v>47</v>
      </c>
      <c r="I434" t="s">
        <v>1231</v>
      </c>
      <c r="J434">
        <v>2013</v>
      </c>
      <c r="K434" s="6">
        <v>54635</v>
      </c>
      <c r="L434" s="2">
        <v>0</v>
      </c>
      <c r="M434" t="s">
        <v>21</v>
      </c>
      <c r="N434" t="s">
        <v>40</v>
      </c>
      <c r="P434" t="str" cm="1">
        <f t="array" ref="P434">_xlfn.IFS(K434&lt;50000,"Low",AND(K434&gt;=50000,K434&lt;100000),"Mid",K434&gt;100000,"High")</f>
        <v>Mid</v>
      </c>
      <c r="Q434">
        <v>11</v>
      </c>
      <c r="R434" t="str">
        <f>IF(Project_2[[#This Row],[Tenure In Years]]&gt;=10,"Long Term","Short Term")</f>
        <v>Long Term</v>
      </c>
    </row>
    <row r="435" spans="1:18" x14ac:dyDescent="0.25">
      <c r="A435" t="s">
        <v>1232</v>
      </c>
      <c r="B435" t="s">
        <v>1233</v>
      </c>
      <c r="C435" t="s">
        <v>252</v>
      </c>
      <c r="D435" t="s">
        <v>17</v>
      </c>
      <c r="E435" t="s">
        <v>54</v>
      </c>
      <c r="F435" t="s">
        <v>19</v>
      </c>
      <c r="G435" t="s">
        <v>38</v>
      </c>
      <c r="H435">
        <v>42</v>
      </c>
      <c r="I435" s="1">
        <v>43953</v>
      </c>
      <c r="J435">
        <v>2020</v>
      </c>
      <c r="K435" s="6">
        <v>96636</v>
      </c>
      <c r="L435" s="2">
        <v>0</v>
      </c>
      <c r="M435" t="s">
        <v>21</v>
      </c>
      <c r="N435" t="s">
        <v>101</v>
      </c>
      <c r="P435" t="str" cm="1">
        <f t="array" ref="P435">_xlfn.IFS(K435&lt;50000,"Low",AND(K435&gt;=50000,K435&lt;100000),"Mid",K435&gt;100000,"High")</f>
        <v>Mid</v>
      </c>
      <c r="Q435">
        <v>4</v>
      </c>
      <c r="R435" t="str">
        <f>IF(Project_2[[#This Row],[Tenure In Years]]&gt;=10,"Long Term","Short Term")</f>
        <v>Short Term</v>
      </c>
    </row>
    <row r="436" spans="1:18" x14ac:dyDescent="0.25">
      <c r="A436" t="s">
        <v>1234</v>
      </c>
      <c r="B436" t="s">
        <v>1235</v>
      </c>
      <c r="C436" t="s">
        <v>378</v>
      </c>
      <c r="D436" t="s">
        <v>17</v>
      </c>
      <c r="E436" t="s">
        <v>27</v>
      </c>
      <c r="F436" t="s">
        <v>19</v>
      </c>
      <c r="G436" t="s">
        <v>20</v>
      </c>
      <c r="H436">
        <v>35</v>
      </c>
      <c r="I436" t="s">
        <v>191</v>
      </c>
      <c r="J436">
        <v>2014</v>
      </c>
      <c r="K436" s="6">
        <v>91592</v>
      </c>
      <c r="L436" s="2">
        <v>0</v>
      </c>
      <c r="M436" t="s">
        <v>21</v>
      </c>
      <c r="N436" t="s">
        <v>40</v>
      </c>
      <c r="P436" t="str" cm="1">
        <f t="array" ref="P436">_xlfn.IFS(K436&lt;50000,"Low",AND(K436&gt;=50000,K436&lt;100000),"Mid",K436&gt;100000,"High")</f>
        <v>Mid</v>
      </c>
      <c r="Q436">
        <v>10</v>
      </c>
      <c r="R436" t="str">
        <f>IF(Project_2[[#This Row],[Tenure In Years]]&gt;=10,"Long Term","Short Term")</f>
        <v>Long Term</v>
      </c>
    </row>
    <row r="437" spans="1:18" x14ac:dyDescent="0.25">
      <c r="A437" t="s">
        <v>1236</v>
      </c>
      <c r="B437" t="s">
        <v>1237</v>
      </c>
      <c r="C437" t="s">
        <v>220</v>
      </c>
      <c r="D437" t="s">
        <v>75</v>
      </c>
      <c r="E437" t="s">
        <v>18</v>
      </c>
      <c r="F437" t="s">
        <v>19</v>
      </c>
      <c r="G437" t="s">
        <v>29</v>
      </c>
      <c r="H437">
        <v>45</v>
      </c>
      <c r="I437" t="s">
        <v>1238</v>
      </c>
      <c r="J437">
        <v>2000</v>
      </c>
      <c r="K437" s="6">
        <v>55563</v>
      </c>
      <c r="L437" s="2">
        <v>0</v>
      </c>
      <c r="M437" t="s">
        <v>31</v>
      </c>
      <c r="N437" t="s">
        <v>153</v>
      </c>
      <c r="P437" t="str" cm="1">
        <f t="array" ref="P437">_xlfn.IFS(K437&lt;50000,"Low",AND(K437&gt;=50000,K437&lt;100000),"Mid",K437&gt;100000,"High")</f>
        <v>Mid</v>
      </c>
      <c r="Q437">
        <v>24</v>
      </c>
      <c r="R437" t="str">
        <f>IF(Project_2[[#This Row],[Tenure In Years]]&gt;=10,"Long Term","Short Term")</f>
        <v>Long Term</v>
      </c>
    </row>
    <row r="438" spans="1:18" x14ac:dyDescent="0.25">
      <c r="A438" t="s">
        <v>1239</v>
      </c>
      <c r="B438" t="s">
        <v>1240</v>
      </c>
      <c r="C438" t="s">
        <v>35</v>
      </c>
      <c r="D438" t="s">
        <v>17</v>
      </c>
      <c r="E438" t="s">
        <v>18</v>
      </c>
      <c r="F438" t="s">
        <v>19</v>
      </c>
      <c r="G438" t="s">
        <v>29</v>
      </c>
      <c r="H438">
        <v>52</v>
      </c>
      <c r="I438" t="s">
        <v>1241</v>
      </c>
      <c r="J438">
        <v>1996</v>
      </c>
      <c r="K438" s="6">
        <v>159724</v>
      </c>
      <c r="L438" s="2">
        <v>0.23</v>
      </c>
      <c r="M438" t="s">
        <v>31</v>
      </c>
      <c r="N438" t="s">
        <v>129</v>
      </c>
      <c r="P438" t="str" cm="1">
        <f t="array" ref="P438">_xlfn.IFS(K438&lt;50000,"Low",AND(K438&gt;=50000,K438&lt;100000),"Mid",K438&gt;100000,"High")</f>
        <v>High</v>
      </c>
      <c r="Q438">
        <v>28</v>
      </c>
      <c r="R438" t="str">
        <f>IF(Project_2[[#This Row],[Tenure In Years]]&gt;=10,"Long Term","Short Term")</f>
        <v>Long Term</v>
      </c>
    </row>
    <row r="439" spans="1:18" x14ac:dyDescent="0.25">
      <c r="A439" t="s">
        <v>1242</v>
      </c>
      <c r="B439" t="s">
        <v>1243</v>
      </c>
      <c r="C439" t="s">
        <v>91</v>
      </c>
      <c r="D439" t="s">
        <v>92</v>
      </c>
      <c r="E439" t="s">
        <v>54</v>
      </c>
      <c r="F439" t="s">
        <v>28</v>
      </c>
      <c r="G439" t="s">
        <v>29</v>
      </c>
      <c r="H439">
        <v>57</v>
      </c>
      <c r="I439" s="1">
        <v>42833</v>
      </c>
      <c r="J439">
        <v>2017</v>
      </c>
      <c r="K439" s="6">
        <v>183190</v>
      </c>
      <c r="L439" s="2">
        <v>0.36</v>
      </c>
      <c r="M439" t="s">
        <v>21</v>
      </c>
      <c r="N439" t="s">
        <v>40</v>
      </c>
      <c r="P439" t="str" cm="1">
        <f t="array" ref="P439">_xlfn.IFS(K439&lt;50000,"Low",AND(K439&gt;=50000,K439&lt;100000),"Mid",K439&gt;100000,"High")</f>
        <v>High</v>
      </c>
      <c r="Q439">
        <v>7</v>
      </c>
      <c r="R439" t="str">
        <f>IF(Project_2[[#This Row],[Tenure In Years]]&gt;=10,"Long Term","Short Term")</f>
        <v>Short Term</v>
      </c>
    </row>
    <row r="440" spans="1:18" x14ac:dyDescent="0.25">
      <c r="A440" t="s">
        <v>1244</v>
      </c>
      <c r="B440" t="s">
        <v>1245</v>
      </c>
      <c r="C440" t="s">
        <v>61</v>
      </c>
      <c r="D440" t="s">
        <v>67</v>
      </c>
      <c r="E440" t="s">
        <v>37</v>
      </c>
      <c r="F440" t="s">
        <v>19</v>
      </c>
      <c r="G440" t="s">
        <v>38</v>
      </c>
      <c r="H440">
        <v>56</v>
      </c>
      <c r="I440" t="s">
        <v>1246</v>
      </c>
      <c r="J440">
        <v>2019</v>
      </c>
      <c r="K440" s="6">
        <v>54829</v>
      </c>
      <c r="L440" s="2">
        <v>0</v>
      </c>
      <c r="M440" t="s">
        <v>21</v>
      </c>
      <c r="N440" t="s">
        <v>49</v>
      </c>
      <c r="P440" t="str" cm="1">
        <f t="array" ref="P440">_xlfn.IFS(K440&lt;50000,"Low",AND(K440&gt;=50000,K440&lt;100000),"Mid",K440&gt;100000,"High")</f>
        <v>Mid</v>
      </c>
      <c r="Q440">
        <v>4</v>
      </c>
      <c r="R440" t="str">
        <f>IF(Project_2[[#This Row],[Tenure In Years]]&gt;=10,"Long Term","Short Term")</f>
        <v>Short Term</v>
      </c>
    </row>
    <row r="441" spans="1:18" x14ac:dyDescent="0.25">
      <c r="A441" t="s">
        <v>1247</v>
      </c>
      <c r="B441" t="s">
        <v>1248</v>
      </c>
      <c r="C441" t="s">
        <v>123</v>
      </c>
      <c r="D441" t="s">
        <v>79</v>
      </c>
      <c r="E441" t="s">
        <v>54</v>
      </c>
      <c r="F441" t="s">
        <v>28</v>
      </c>
      <c r="G441" t="s">
        <v>98</v>
      </c>
      <c r="H441">
        <v>46</v>
      </c>
      <c r="I441" t="s">
        <v>1249</v>
      </c>
      <c r="J441">
        <v>2005</v>
      </c>
      <c r="K441" s="6">
        <v>96639</v>
      </c>
      <c r="L441" s="2">
        <v>0</v>
      </c>
      <c r="M441" t="s">
        <v>106</v>
      </c>
      <c r="N441" t="s">
        <v>113</v>
      </c>
      <c r="P441" t="str" cm="1">
        <f t="array" ref="P441">_xlfn.IFS(K441&lt;50000,"Low",AND(K441&gt;=50000,K441&lt;100000),"Mid",K441&gt;100000,"High")</f>
        <v>Mid</v>
      </c>
      <c r="Q441">
        <v>19</v>
      </c>
      <c r="R441" t="str">
        <f>IF(Project_2[[#This Row],[Tenure In Years]]&gt;=10,"Long Term","Short Term")</f>
        <v>Long Term</v>
      </c>
    </row>
    <row r="442" spans="1:18" x14ac:dyDescent="0.25">
      <c r="A442" t="s">
        <v>1250</v>
      </c>
      <c r="B442" t="s">
        <v>1251</v>
      </c>
      <c r="C442" t="s">
        <v>58</v>
      </c>
      <c r="D442" t="s">
        <v>92</v>
      </c>
      <c r="E442" t="s">
        <v>37</v>
      </c>
      <c r="F442" t="s">
        <v>19</v>
      </c>
      <c r="G442" t="s">
        <v>29</v>
      </c>
      <c r="H442">
        <v>43</v>
      </c>
      <c r="I442" s="1">
        <v>39027</v>
      </c>
      <c r="J442">
        <v>2006</v>
      </c>
      <c r="K442" s="6">
        <v>117278</v>
      </c>
      <c r="L442" s="2">
        <v>0.09</v>
      </c>
      <c r="M442" t="s">
        <v>21</v>
      </c>
      <c r="N442" t="s">
        <v>63</v>
      </c>
      <c r="P442" t="str" cm="1">
        <f t="array" ref="P442">_xlfn.IFS(K442&lt;50000,"Low",AND(K442&gt;=50000,K442&lt;100000),"Mid",K442&gt;100000,"High")</f>
        <v>High</v>
      </c>
      <c r="Q442">
        <v>18</v>
      </c>
      <c r="R442" t="str">
        <f>IF(Project_2[[#This Row],[Tenure In Years]]&gt;=10,"Long Term","Short Term")</f>
        <v>Long Term</v>
      </c>
    </row>
    <row r="443" spans="1:18" x14ac:dyDescent="0.25">
      <c r="A443" t="s">
        <v>1252</v>
      </c>
      <c r="B443" t="s">
        <v>1253</v>
      </c>
      <c r="C443" t="s">
        <v>43</v>
      </c>
      <c r="D443" t="s">
        <v>17</v>
      </c>
      <c r="E443" t="s">
        <v>37</v>
      </c>
      <c r="F443" t="s">
        <v>28</v>
      </c>
      <c r="G443" t="s">
        <v>29</v>
      </c>
      <c r="H443">
        <v>53</v>
      </c>
      <c r="I443" s="1">
        <v>39693</v>
      </c>
      <c r="J443">
        <v>2008</v>
      </c>
      <c r="K443" s="6">
        <v>84193</v>
      </c>
      <c r="L443" s="2">
        <v>0.09</v>
      </c>
      <c r="M443" t="s">
        <v>31</v>
      </c>
      <c r="N443" t="s">
        <v>86</v>
      </c>
      <c r="P443" t="str" cm="1">
        <f t="array" ref="P443">_xlfn.IFS(K443&lt;50000,"Low",AND(K443&gt;=50000,K443&lt;100000),"Mid",K443&gt;100000,"High")</f>
        <v>Mid</v>
      </c>
      <c r="Q443">
        <v>16</v>
      </c>
      <c r="R443" t="str">
        <f>IF(Project_2[[#This Row],[Tenure In Years]]&gt;=10,"Long Term","Short Term")</f>
        <v>Long Term</v>
      </c>
    </row>
    <row r="444" spans="1:18" x14ac:dyDescent="0.25">
      <c r="A444" t="s">
        <v>1254</v>
      </c>
      <c r="B444" t="s">
        <v>1255</v>
      </c>
      <c r="C444" t="s">
        <v>624</v>
      </c>
      <c r="D444" t="s">
        <v>17</v>
      </c>
      <c r="E444" t="s">
        <v>27</v>
      </c>
      <c r="F444" t="s">
        <v>19</v>
      </c>
      <c r="G444" t="s">
        <v>38</v>
      </c>
      <c r="H444">
        <v>47</v>
      </c>
      <c r="I444" t="s">
        <v>1256</v>
      </c>
      <c r="J444">
        <v>2018</v>
      </c>
      <c r="K444" s="6">
        <v>87806</v>
      </c>
      <c r="L444" s="2">
        <v>0</v>
      </c>
      <c r="M444" t="s">
        <v>21</v>
      </c>
      <c r="N444" t="s">
        <v>22</v>
      </c>
      <c r="P444" t="str" cm="1">
        <f t="array" ref="P444">_xlfn.IFS(K444&lt;50000,"Low",AND(K444&gt;=50000,K444&lt;100000),"Mid",K444&gt;100000,"High")</f>
        <v>Mid</v>
      </c>
      <c r="Q444">
        <v>6</v>
      </c>
      <c r="R444" t="str">
        <f>IF(Project_2[[#This Row],[Tenure In Years]]&gt;=10,"Long Term","Short Term")</f>
        <v>Short Term</v>
      </c>
    </row>
    <row r="445" spans="1:18" x14ac:dyDescent="0.25">
      <c r="A445" t="s">
        <v>1257</v>
      </c>
      <c r="B445" t="s">
        <v>1258</v>
      </c>
      <c r="C445" t="s">
        <v>275</v>
      </c>
      <c r="D445" t="s">
        <v>79</v>
      </c>
      <c r="E445" t="s">
        <v>18</v>
      </c>
      <c r="F445" t="s">
        <v>28</v>
      </c>
      <c r="G445" t="s">
        <v>38</v>
      </c>
      <c r="H445">
        <v>62</v>
      </c>
      <c r="I445" s="1">
        <v>40643</v>
      </c>
      <c r="J445">
        <v>2011</v>
      </c>
      <c r="K445" s="6">
        <v>63959</v>
      </c>
      <c r="L445" s="2">
        <v>0</v>
      </c>
      <c r="M445" t="s">
        <v>21</v>
      </c>
      <c r="N445" t="s">
        <v>22</v>
      </c>
      <c r="P445" t="str" cm="1">
        <f t="array" ref="P445">_xlfn.IFS(K445&lt;50000,"Low",AND(K445&gt;=50000,K445&lt;100000),"Mid",K445&gt;100000,"High")</f>
        <v>Mid</v>
      </c>
      <c r="Q445">
        <v>13</v>
      </c>
      <c r="R445" t="str">
        <f>IF(Project_2[[#This Row],[Tenure In Years]]&gt;=10,"Long Term","Short Term")</f>
        <v>Long Term</v>
      </c>
    </row>
    <row r="446" spans="1:18" x14ac:dyDescent="0.25">
      <c r="A446" t="s">
        <v>1259</v>
      </c>
      <c r="B446" t="s">
        <v>1260</v>
      </c>
      <c r="C446" t="s">
        <v>91</v>
      </c>
      <c r="D446" t="s">
        <v>17</v>
      </c>
      <c r="E446" t="s">
        <v>18</v>
      </c>
      <c r="F446" t="s">
        <v>28</v>
      </c>
      <c r="G446" t="s">
        <v>29</v>
      </c>
      <c r="H446">
        <v>35</v>
      </c>
      <c r="I446" s="1">
        <v>42314</v>
      </c>
      <c r="J446">
        <v>2015</v>
      </c>
      <c r="K446" s="6">
        <v>234723</v>
      </c>
      <c r="L446" s="2">
        <v>0.36</v>
      </c>
      <c r="M446" t="s">
        <v>31</v>
      </c>
      <c r="N446" t="s">
        <v>86</v>
      </c>
      <c r="P446" t="str" cm="1">
        <f t="array" ref="P446">_xlfn.IFS(K446&lt;50000,"Low",AND(K446&gt;=50000,K446&lt;100000),"Mid",K446&gt;100000,"High")</f>
        <v>High</v>
      </c>
      <c r="Q446">
        <v>9</v>
      </c>
      <c r="R446" t="str">
        <f>IF(Project_2[[#This Row],[Tenure In Years]]&gt;=10,"Long Term","Short Term")</f>
        <v>Short Term</v>
      </c>
    </row>
    <row r="447" spans="1:18" x14ac:dyDescent="0.25">
      <c r="A447" t="s">
        <v>1261</v>
      </c>
      <c r="B447" t="s">
        <v>1262</v>
      </c>
      <c r="C447" t="s">
        <v>61</v>
      </c>
      <c r="D447" t="s">
        <v>67</v>
      </c>
      <c r="E447" t="s">
        <v>54</v>
      </c>
      <c r="F447" t="s">
        <v>19</v>
      </c>
      <c r="G447" t="s">
        <v>29</v>
      </c>
      <c r="H447">
        <v>27</v>
      </c>
      <c r="I447" t="s">
        <v>1263</v>
      </c>
      <c r="J447">
        <v>2019</v>
      </c>
      <c r="K447" s="6">
        <v>50809</v>
      </c>
      <c r="L447" s="2">
        <v>0</v>
      </c>
      <c r="M447" t="s">
        <v>31</v>
      </c>
      <c r="N447" t="s">
        <v>32</v>
      </c>
      <c r="P447" t="str" cm="1">
        <f t="array" ref="P447">_xlfn.IFS(K447&lt;50000,"Low",AND(K447&gt;=50000,K447&lt;100000),"Mid",K447&gt;100000,"High")</f>
        <v>Mid</v>
      </c>
      <c r="Q447">
        <v>5</v>
      </c>
      <c r="R447" t="str">
        <f>IF(Project_2[[#This Row],[Tenure In Years]]&gt;=10,"Long Term","Short Term")</f>
        <v>Short Term</v>
      </c>
    </row>
    <row r="448" spans="1:18" x14ac:dyDescent="0.25">
      <c r="A448" t="s">
        <v>1264</v>
      </c>
      <c r="B448" t="s">
        <v>1265</v>
      </c>
      <c r="C448" t="s">
        <v>47</v>
      </c>
      <c r="D448" t="s">
        <v>36</v>
      </c>
      <c r="E448" t="s">
        <v>27</v>
      </c>
      <c r="F448" t="s">
        <v>28</v>
      </c>
      <c r="G448" t="s">
        <v>38</v>
      </c>
      <c r="H448">
        <v>55</v>
      </c>
      <c r="I448" t="s">
        <v>1266</v>
      </c>
      <c r="J448">
        <v>2002</v>
      </c>
      <c r="K448" s="6">
        <v>77396</v>
      </c>
      <c r="L448" s="2">
        <v>0</v>
      </c>
      <c r="M448" t="s">
        <v>21</v>
      </c>
      <c r="N448" t="s">
        <v>63</v>
      </c>
      <c r="P448" t="str" cm="1">
        <f t="array" ref="P448">_xlfn.IFS(K448&lt;50000,"Low",AND(K448&gt;=50000,K448&lt;100000),"Mid",K448&gt;100000,"High")</f>
        <v>Mid</v>
      </c>
      <c r="Q448">
        <v>22</v>
      </c>
      <c r="R448" t="str">
        <f>IF(Project_2[[#This Row],[Tenure In Years]]&gt;=10,"Long Term","Short Term")</f>
        <v>Long Term</v>
      </c>
    </row>
    <row r="449" spans="1:18" x14ac:dyDescent="0.25">
      <c r="A449" t="s">
        <v>1267</v>
      </c>
      <c r="B449" t="s">
        <v>1268</v>
      </c>
      <c r="C449" t="s">
        <v>47</v>
      </c>
      <c r="D449" t="s">
        <v>36</v>
      </c>
      <c r="E449" t="s">
        <v>37</v>
      </c>
      <c r="F449" t="s">
        <v>19</v>
      </c>
      <c r="G449" t="s">
        <v>29</v>
      </c>
      <c r="H449">
        <v>63</v>
      </c>
      <c r="I449" t="s">
        <v>1269</v>
      </c>
      <c r="J449">
        <v>1999</v>
      </c>
      <c r="K449" s="6">
        <v>89523</v>
      </c>
      <c r="L449" s="2">
        <v>0</v>
      </c>
      <c r="M449" t="s">
        <v>21</v>
      </c>
      <c r="N449" t="s">
        <v>49</v>
      </c>
      <c r="P449" t="str" cm="1">
        <f t="array" ref="P449">_xlfn.IFS(K449&lt;50000,"Low",AND(K449&gt;=50000,K449&lt;100000),"Mid",K449&gt;100000,"High")</f>
        <v>Mid</v>
      </c>
      <c r="Q449">
        <v>24</v>
      </c>
      <c r="R449" t="str">
        <f>IF(Project_2[[#This Row],[Tenure In Years]]&gt;=10,"Long Term","Short Term")</f>
        <v>Long Term</v>
      </c>
    </row>
    <row r="450" spans="1:18" x14ac:dyDescent="0.25">
      <c r="A450" t="s">
        <v>1270</v>
      </c>
      <c r="B450" t="s">
        <v>1271</v>
      </c>
      <c r="C450" t="s">
        <v>252</v>
      </c>
      <c r="D450" t="s">
        <v>17</v>
      </c>
      <c r="E450" t="s">
        <v>54</v>
      </c>
      <c r="F450" t="s">
        <v>19</v>
      </c>
      <c r="G450" t="s">
        <v>29</v>
      </c>
      <c r="H450">
        <v>53</v>
      </c>
      <c r="I450" t="s">
        <v>1272</v>
      </c>
      <c r="J450">
        <v>2011</v>
      </c>
      <c r="K450" s="6">
        <v>86173</v>
      </c>
      <c r="L450" s="2">
        <v>0</v>
      </c>
      <c r="M450" t="s">
        <v>31</v>
      </c>
      <c r="N450" t="s">
        <v>32</v>
      </c>
      <c r="P450" t="str" cm="1">
        <f t="array" ref="P450">_xlfn.IFS(K450&lt;50000,"Low",AND(K450&gt;=50000,K450&lt;100000),"Mid",K450&gt;100000,"High")</f>
        <v>Mid</v>
      </c>
      <c r="Q450">
        <v>13</v>
      </c>
      <c r="R450" t="str">
        <f>IF(Project_2[[#This Row],[Tenure In Years]]&gt;=10,"Long Term","Short Term")</f>
        <v>Long Term</v>
      </c>
    </row>
    <row r="451" spans="1:18" x14ac:dyDescent="0.25">
      <c r="A451" t="s">
        <v>1273</v>
      </c>
      <c r="B451" t="s">
        <v>1274</v>
      </c>
      <c r="C451" t="s">
        <v>91</v>
      </c>
      <c r="D451" t="s">
        <v>53</v>
      </c>
      <c r="E451" t="s">
        <v>27</v>
      </c>
      <c r="F451" t="s">
        <v>19</v>
      </c>
      <c r="G451" t="s">
        <v>20</v>
      </c>
      <c r="H451">
        <v>54</v>
      </c>
      <c r="I451" t="s">
        <v>1275</v>
      </c>
      <c r="J451">
        <v>2000</v>
      </c>
      <c r="K451" s="6">
        <v>222224</v>
      </c>
      <c r="L451" s="2">
        <v>0.38</v>
      </c>
      <c r="M451" t="s">
        <v>21</v>
      </c>
      <c r="N451" t="s">
        <v>101</v>
      </c>
      <c r="P451" t="str" cm="1">
        <f t="array" ref="P451">_xlfn.IFS(K451&lt;50000,"Low",AND(K451&gt;=50000,K451&lt;100000),"Mid",K451&gt;100000,"High")</f>
        <v>High</v>
      </c>
      <c r="Q451">
        <v>24</v>
      </c>
      <c r="R451" t="str">
        <f>IF(Project_2[[#This Row],[Tenure In Years]]&gt;=10,"Long Term","Short Term")</f>
        <v>Long Term</v>
      </c>
    </row>
    <row r="452" spans="1:18" x14ac:dyDescent="0.25">
      <c r="A452" t="s">
        <v>1276</v>
      </c>
      <c r="B452" t="s">
        <v>1277</v>
      </c>
      <c r="C452" t="s">
        <v>16</v>
      </c>
      <c r="D452" t="s">
        <v>36</v>
      </c>
      <c r="E452" t="s">
        <v>18</v>
      </c>
      <c r="F452" t="s">
        <v>28</v>
      </c>
      <c r="G452" t="s">
        <v>29</v>
      </c>
      <c r="H452">
        <v>43</v>
      </c>
      <c r="I452" t="s">
        <v>1278</v>
      </c>
      <c r="J452">
        <v>2021</v>
      </c>
      <c r="K452" s="6">
        <v>146140</v>
      </c>
      <c r="L452" s="2">
        <v>0.15</v>
      </c>
      <c r="M452" t="s">
        <v>21</v>
      </c>
      <c r="N452" t="s">
        <v>22</v>
      </c>
      <c r="P452" t="str" cm="1">
        <f t="array" ref="P452">_xlfn.IFS(K452&lt;50000,"Low",AND(K452&gt;=50000,K452&lt;100000),"Mid",K452&gt;100000,"High")</f>
        <v>High</v>
      </c>
      <c r="Q452">
        <v>3</v>
      </c>
      <c r="R452" t="str">
        <f>IF(Project_2[[#This Row],[Tenure In Years]]&gt;=10,"Long Term","Short Term")</f>
        <v>Short Term</v>
      </c>
    </row>
    <row r="453" spans="1:18" x14ac:dyDescent="0.25">
      <c r="A453" t="s">
        <v>1279</v>
      </c>
      <c r="B453" t="s">
        <v>1280</v>
      </c>
      <c r="C453" t="s">
        <v>128</v>
      </c>
      <c r="D453" t="s">
        <v>79</v>
      </c>
      <c r="E453" t="s">
        <v>37</v>
      </c>
      <c r="F453" t="s">
        <v>19</v>
      </c>
      <c r="G453" t="s">
        <v>38</v>
      </c>
      <c r="H453">
        <v>64</v>
      </c>
      <c r="I453" t="s">
        <v>1281</v>
      </c>
      <c r="J453">
        <v>1994</v>
      </c>
      <c r="K453" s="6">
        <v>109456</v>
      </c>
      <c r="L453" s="2">
        <v>0.1</v>
      </c>
      <c r="M453" t="s">
        <v>21</v>
      </c>
      <c r="N453" t="s">
        <v>40</v>
      </c>
      <c r="P453" t="str" cm="1">
        <f t="array" ref="P453">_xlfn.IFS(K453&lt;50000,"Low",AND(K453&gt;=50000,K453&lt;100000),"Mid",K453&gt;100000,"High")</f>
        <v>High</v>
      </c>
      <c r="Q453">
        <v>30</v>
      </c>
      <c r="R453" t="str">
        <f>IF(Project_2[[#This Row],[Tenure In Years]]&gt;=10,"Long Term","Short Term")</f>
        <v>Long Term</v>
      </c>
    </row>
    <row r="454" spans="1:18" x14ac:dyDescent="0.25">
      <c r="A454" t="s">
        <v>1282</v>
      </c>
      <c r="B454" t="s">
        <v>1283</v>
      </c>
      <c r="C454" t="s">
        <v>35</v>
      </c>
      <c r="D454" t="s">
        <v>36</v>
      </c>
      <c r="E454" t="s">
        <v>18</v>
      </c>
      <c r="F454" t="s">
        <v>19</v>
      </c>
      <c r="G454" t="s">
        <v>98</v>
      </c>
      <c r="H454">
        <v>65</v>
      </c>
      <c r="I454" s="1">
        <v>39639</v>
      </c>
      <c r="J454">
        <v>2008</v>
      </c>
      <c r="K454" s="6">
        <v>170221</v>
      </c>
      <c r="L454" s="2">
        <v>0.15</v>
      </c>
      <c r="M454" t="s">
        <v>106</v>
      </c>
      <c r="N454" t="s">
        <v>107</v>
      </c>
      <c r="P454" t="str" cm="1">
        <f t="array" ref="P454">_xlfn.IFS(K454&lt;50000,"Low",AND(K454&gt;=50000,K454&lt;100000),"Mid",K454&gt;100000,"High")</f>
        <v>High</v>
      </c>
      <c r="Q454">
        <v>16</v>
      </c>
      <c r="R454" t="str">
        <f>IF(Project_2[[#This Row],[Tenure In Years]]&gt;=10,"Long Term","Short Term")</f>
        <v>Long Term</v>
      </c>
    </row>
    <row r="455" spans="1:18" x14ac:dyDescent="0.25">
      <c r="A455" t="s">
        <v>938</v>
      </c>
      <c r="B455" t="s">
        <v>1284</v>
      </c>
      <c r="C455" t="s">
        <v>43</v>
      </c>
      <c r="D455" t="s">
        <v>17</v>
      </c>
      <c r="E455" t="s">
        <v>18</v>
      </c>
      <c r="F455" t="s">
        <v>19</v>
      </c>
      <c r="G455" t="s">
        <v>38</v>
      </c>
      <c r="H455">
        <v>42</v>
      </c>
      <c r="I455" s="1">
        <v>38720</v>
      </c>
      <c r="J455">
        <v>2006</v>
      </c>
      <c r="K455" s="6">
        <v>97433</v>
      </c>
      <c r="L455" s="2">
        <v>0.05</v>
      </c>
      <c r="M455" t="s">
        <v>21</v>
      </c>
      <c r="N455" t="s">
        <v>22</v>
      </c>
      <c r="O455" s="1">
        <v>42224</v>
      </c>
      <c r="P455" t="str" cm="1">
        <f t="array" ref="P455">_xlfn.IFS(K455&lt;50000,"Low",AND(K455&gt;=50000,K455&lt;100000),"Mid",K455&gt;100000,"High")</f>
        <v>Mid</v>
      </c>
      <c r="Q455">
        <v>9</v>
      </c>
      <c r="R455" t="str">
        <f>IF(Project_2[[#This Row],[Tenure In Years]]&gt;=10,"Long Term","Short Term")</f>
        <v>Short Term</v>
      </c>
    </row>
    <row r="456" spans="1:18" x14ac:dyDescent="0.25">
      <c r="A456" t="s">
        <v>1285</v>
      </c>
      <c r="B456" t="s">
        <v>1286</v>
      </c>
      <c r="C456" t="s">
        <v>52</v>
      </c>
      <c r="D456" t="s">
        <v>53</v>
      </c>
      <c r="E456" t="s">
        <v>27</v>
      </c>
      <c r="F456" t="s">
        <v>28</v>
      </c>
      <c r="G456" t="s">
        <v>29</v>
      </c>
      <c r="H456">
        <v>35</v>
      </c>
      <c r="I456" t="s">
        <v>1287</v>
      </c>
      <c r="J456">
        <v>2013</v>
      </c>
      <c r="K456" s="6">
        <v>59646</v>
      </c>
      <c r="L456" s="2">
        <v>0</v>
      </c>
      <c r="M456" t="s">
        <v>31</v>
      </c>
      <c r="N456" t="s">
        <v>86</v>
      </c>
      <c r="P456" t="str" cm="1">
        <f t="array" ref="P456">_xlfn.IFS(K456&lt;50000,"Low",AND(K456&gt;=50000,K456&lt;100000),"Mid",K456&gt;100000,"High")</f>
        <v>Mid</v>
      </c>
      <c r="Q456">
        <v>11</v>
      </c>
      <c r="R456" t="str">
        <f>IF(Project_2[[#This Row],[Tenure In Years]]&gt;=10,"Long Term","Short Term")</f>
        <v>Long Term</v>
      </c>
    </row>
    <row r="457" spans="1:18" x14ac:dyDescent="0.25">
      <c r="A457" t="s">
        <v>1288</v>
      </c>
      <c r="B457" t="s">
        <v>1289</v>
      </c>
      <c r="C457" t="s">
        <v>35</v>
      </c>
      <c r="D457" t="s">
        <v>79</v>
      </c>
      <c r="E457" t="s">
        <v>37</v>
      </c>
      <c r="F457" t="s">
        <v>28</v>
      </c>
      <c r="G457" t="s">
        <v>29</v>
      </c>
      <c r="H457">
        <v>64</v>
      </c>
      <c r="I457" t="s">
        <v>1290</v>
      </c>
      <c r="J457">
        <v>1995</v>
      </c>
      <c r="K457" s="6">
        <v>158787</v>
      </c>
      <c r="L457" s="2">
        <v>0.18</v>
      </c>
      <c r="M457" t="s">
        <v>31</v>
      </c>
      <c r="N457" t="s">
        <v>153</v>
      </c>
      <c r="P457" t="str" cm="1">
        <f t="array" ref="P457">_xlfn.IFS(K457&lt;50000,"Low",AND(K457&gt;=50000,K457&lt;100000),"Mid",K457&gt;100000,"High")</f>
        <v>High</v>
      </c>
      <c r="Q457">
        <v>29</v>
      </c>
      <c r="R457" t="str">
        <f>IF(Project_2[[#This Row],[Tenure In Years]]&gt;=10,"Long Term","Short Term")</f>
        <v>Long Term</v>
      </c>
    </row>
    <row r="458" spans="1:18" x14ac:dyDescent="0.25">
      <c r="A458" t="s">
        <v>1291</v>
      </c>
      <c r="B458" t="s">
        <v>1292</v>
      </c>
      <c r="C458" t="s">
        <v>78</v>
      </c>
      <c r="D458" t="s">
        <v>79</v>
      </c>
      <c r="E458" t="s">
        <v>18</v>
      </c>
      <c r="F458" t="s">
        <v>28</v>
      </c>
      <c r="G458" t="s">
        <v>29</v>
      </c>
      <c r="H458">
        <v>55</v>
      </c>
      <c r="I458" t="s">
        <v>1293</v>
      </c>
      <c r="J458">
        <v>2018</v>
      </c>
      <c r="K458" s="6">
        <v>83378</v>
      </c>
      <c r="L458" s="2">
        <v>0</v>
      </c>
      <c r="M458" t="s">
        <v>31</v>
      </c>
      <c r="N458" t="s">
        <v>129</v>
      </c>
      <c r="P458" t="str" cm="1">
        <f t="array" ref="P458">_xlfn.IFS(K458&lt;50000,"Low",AND(K458&gt;=50000,K458&lt;100000),"Mid",K458&gt;100000,"High")</f>
        <v>Mid</v>
      </c>
      <c r="Q458">
        <v>6</v>
      </c>
      <c r="R458" t="str">
        <f>IF(Project_2[[#This Row],[Tenure In Years]]&gt;=10,"Long Term","Short Term")</f>
        <v>Short Term</v>
      </c>
    </row>
    <row r="459" spans="1:18" x14ac:dyDescent="0.25">
      <c r="A459" t="s">
        <v>1294</v>
      </c>
      <c r="B459" t="s">
        <v>1295</v>
      </c>
      <c r="C459" t="s">
        <v>47</v>
      </c>
      <c r="D459" t="s">
        <v>92</v>
      </c>
      <c r="E459" t="s">
        <v>54</v>
      </c>
      <c r="F459" t="s">
        <v>19</v>
      </c>
      <c r="G459" t="s">
        <v>98</v>
      </c>
      <c r="H459">
        <v>32</v>
      </c>
      <c r="I459" s="1">
        <v>41619</v>
      </c>
      <c r="J459">
        <v>2013</v>
      </c>
      <c r="K459" s="6">
        <v>88895</v>
      </c>
      <c r="L459" s="2">
        <v>0</v>
      </c>
      <c r="M459" t="s">
        <v>21</v>
      </c>
      <c r="N459" t="s">
        <v>40</v>
      </c>
      <c r="P459" t="str" cm="1">
        <f t="array" ref="P459">_xlfn.IFS(K459&lt;50000,"Low",AND(K459&gt;=50000,K459&lt;100000),"Mid",K459&gt;100000,"High")</f>
        <v>Mid</v>
      </c>
      <c r="Q459">
        <v>11</v>
      </c>
      <c r="R459" t="str">
        <f>IF(Project_2[[#This Row],[Tenure In Years]]&gt;=10,"Long Term","Short Term")</f>
        <v>Long Term</v>
      </c>
    </row>
    <row r="460" spans="1:18" x14ac:dyDescent="0.25">
      <c r="A460" t="s">
        <v>1296</v>
      </c>
      <c r="B460" t="s">
        <v>1297</v>
      </c>
      <c r="C460" t="s">
        <v>35</v>
      </c>
      <c r="D460" t="s">
        <v>92</v>
      </c>
      <c r="E460" t="s">
        <v>54</v>
      </c>
      <c r="F460" t="s">
        <v>28</v>
      </c>
      <c r="G460" t="s">
        <v>29</v>
      </c>
      <c r="H460">
        <v>45</v>
      </c>
      <c r="I460" s="1">
        <v>38303</v>
      </c>
      <c r="J460">
        <v>2004</v>
      </c>
      <c r="K460" s="6">
        <v>168846</v>
      </c>
      <c r="L460" s="2">
        <v>0.24</v>
      </c>
      <c r="M460" t="s">
        <v>31</v>
      </c>
      <c r="N460" t="s">
        <v>32</v>
      </c>
      <c r="P460" t="str" cm="1">
        <f t="array" ref="P460">_xlfn.IFS(K460&lt;50000,"Low",AND(K460&gt;=50000,K460&lt;100000),"Mid",K460&gt;100000,"High")</f>
        <v>High</v>
      </c>
      <c r="Q460">
        <v>19</v>
      </c>
      <c r="R460" t="str">
        <f>IF(Project_2[[#This Row],[Tenure In Years]]&gt;=10,"Long Term","Short Term")</f>
        <v>Long Term</v>
      </c>
    </row>
    <row r="461" spans="1:18" x14ac:dyDescent="0.25">
      <c r="A461" t="s">
        <v>1298</v>
      </c>
      <c r="B461" t="s">
        <v>1299</v>
      </c>
      <c r="C461" t="s">
        <v>220</v>
      </c>
      <c r="D461" t="s">
        <v>75</v>
      </c>
      <c r="E461" t="s">
        <v>18</v>
      </c>
      <c r="F461" t="s">
        <v>28</v>
      </c>
      <c r="G461" t="s">
        <v>29</v>
      </c>
      <c r="H461">
        <v>35</v>
      </c>
      <c r="I461" t="s">
        <v>1300</v>
      </c>
      <c r="J461">
        <v>2011</v>
      </c>
      <c r="K461" s="6">
        <v>43336</v>
      </c>
      <c r="L461" s="2">
        <v>0</v>
      </c>
      <c r="M461" t="s">
        <v>21</v>
      </c>
      <c r="N461" t="s">
        <v>69</v>
      </c>
      <c r="O461" s="1">
        <v>44172</v>
      </c>
      <c r="P461" t="str" cm="1">
        <f t="array" ref="P461">_xlfn.IFS(K461&lt;50000,"Low",AND(K461&gt;=50000,K461&lt;100000),"Mid",K461&gt;100000,"High")</f>
        <v>Low</v>
      </c>
      <c r="Q461">
        <v>9</v>
      </c>
      <c r="R461" t="str">
        <f>IF(Project_2[[#This Row],[Tenure In Years]]&gt;=10,"Long Term","Short Term")</f>
        <v>Short Term</v>
      </c>
    </row>
    <row r="462" spans="1:18" x14ac:dyDescent="0.25">
      <c r="A462" t="s">
        <v>1301</v>
      </c>
      <c r="B462" t="s">
        <v>1302</v>
      </c>
      <c r="C462" t="s">
        <v>16</v>
      </c>
      <c r="D462" t="s">
        <v>75</v>
      </c>
      <c r="E462" t="s">
        <v>54</v>
      </c>
      <c r="F462" t="s">
        <v>28</v>
      </c>
      <c r="G462" t="s">
        <v>98</v>
      </c>
      <c r="H462">
        <v>38</v>
      </c>
      <c r="I462" t="s">
        <v>1303</v>
      </c>
      <c r="J462">
        <v>2009</v>
      </c>
      <c r="K462" s="6">
        <v>127801</v>
      </c>
      <c r="L462" s="2">
        <v>0.15</v>
      </c>
      <c r="M462" t="s">
        <v>21</v>
      </c>
      <c r="N462" t="s">
        <v>49</v>
      </c>
      <c r="P462" t="str" cm="1">
        <f t="array" ref="P462">_xlfn.IFS(K462&lt;50000,"Low",AND(K462&gt;=50000,K462&lt;100000),"Mid",K462&gt;100000,"High")</f>
        <v>High</v>
      </c>
      <c r="Q462">
        <v>15</v>
      </c>
      <c r="R462" t="str">
        <f>IF(Project_2[[#This Row],[Tenure In Years]]&gt;=10,"Long Term","Short Term")</f>
        <v>Long Term</v>
      </c>
    </row>
    <row r="463" spans="1:18" x14ac:dyDescent="0.25">
      <c r="A463" t="s">
        <v>1304</v>
      </c>
      <c r="B463" t="s">
        <v>1305</v>
      </c>
      <c r="C463" t="s">
        <v>624</v>
      </c>
      <c r="D463" t="s">
        <v>17</v>
      </c>
      <c r="E463" t="s">
        <v>54</v>
      </c>
      <c r="F463" t="s">
        <v>28</v>
      </c>
      <c r="G463" t="s">
        <v>20</v>
      </c>
      <c r="H463">
        <v>54</v>
      </c>
      <c r="I463" s="1">
        <v>36529</v>
      </c>
      <c r="J463">
        <v>2000</v>
      </c>
      <c r="K463" s="6">
        <v>76352</v>
      </c>
      <c r="L463" s="2">
        <v>0</v>
      </c>
      <c r="M463" t="s">
        <v>21</v>
      </c>
      <c r="N463" t="s">
        <v>69</v>
      </c>
      <c r="P463" t="str" cm="1">
        <f t="array" ref="P463">_xlfn.IFS(K463&lt;50000,"Low",AND(K463&gt;=50000,K463&lt;100000),"Mid",K463&gt;100000,"High")</f>
        <v>Mid</v>
      </c>
      <c r="Q463">
        <v>24</v>
      </c>
      <c r="R463" t="str">
        <f>IF(Project_2[[#This Row],[Tenure In Years]]&gt;=10,"Long Term","Short Term")</f>
        <v>Long Term</v>
      </c>
    </row>
    <row r="464" spans="1:18" x14ac:dyDescent="0.25">
      <c r="A464" t="s">
        <v>1306</v>
      </c>
      <c r="B464" t="s">
        <v>1307</v>
      </c>
      <c r="C464" t="s">
        <v>91</v>
      </c>
      <c r="D464" t="s">
        <v>36</v>
      </c>
      <c r="E464" t="s">
        <v>54</v>
      </c>
      <c r="F464" t="s">
        <v>28</v>
      </c>
      <c r="G464" t="s">
        <v>38</v>
      </c>
      <c r="H464">
        <v>28</v>
      </c>
      <c r="I464" t="s">
        <v>1308</v>
      </c>
      <c r="J464">
        <v>2019</v>
      </c>
      <c r="K464" s="6">
        <v>250767</v>
      </c>
      <c r="L464" s="2">
        <v>0.38</v>
      </c>
      <c r="M464" t="s">
        <v>21</v>
      </c>
      <c r="N464" t="s">
        <v>22</v>
      </c>
      <c r="P464" t="str" cm="1">
        <f t="array" ref="P464">_xlfn.IFS(K464&lt;50000,"Low",AND(K464&gt;=50000,K464&lt;100000),"Mid",K464&gt;100000,"High")</f>
        <v>High</v>
      </c>
      <c r="Q464">
        <v>5</v>
      </c>
      <c r="R464" t="str">
        <f>IF(Project_2[[#This Row],[Tenure In Years]]&gt;=10,"Long Term","Short Term")</f>
        <v>Short Term</v>
      </c>
    </row>
    <row r="465" spans="1:18" x14ac:dyDescent="0.25">
      <c r="A465" t="s">
        <v>1309</v>
      </c>
      <c r="B465" t="s">
        <v>1310</v>
      </c>
      <c r="C465" t="s">
        <v>91</v>
      </c>
      <c r="D465" t="s">
        <v>92</v>
      </c>
      <c r="E465" t="s">
        <v>54</v>
      </c>
      <c r="F465" t="s">
        <v>28</v>
      </c>
      <c r="G465" t="s">
        <v>38</v>
      </c>
      <c r="H465">
        <v>26</v>
      </c>
      <c r="I465" t="s">
        <v>1311</v>
      </c>
      <c r="J465">
        <v>2020</v>
      </c>
      <c r="K465" s="6">
        <v>223055</v>
      </c>
      <c r="L465" s="2">
        <v>0.3</v>
      </c>
      <c r="M465" t="s">
        <v>21</v>
      </c>
      <c r="N465" t="s">
        <v>101</v>
      </c>
      <c r="P465" t="str" cm="1">
        <f t="array" ref="P465">_xlfn.IFS(K465&lt;50000,"Low",AND(K465&gt;=50000,K465&lt;100000),"Mid",K465&gt;100000,"High")</f>
        <v>High</v>
      </c>
      <c r="Q465">
        <v>4</v>
      </c>
      <c r="R465" t="str">
        <f>IF(Project_2[[#This Row],[Tenure In Years]]&gt;=10,"Long Term","Short Term")</f>
        <v>Short Term</v>
      </c>
    </row>
    <row r="466" spans="1:18" x14ac:dyDescent="0.25">
      <c r="A466" t="s">
        <v>1312</v>
      </c>
      <c r="B466" t="s">
        <v>1313</v>
      </c>
      <c r="C466" t="s">
        <v>35</v>
      </c>
      <c r="D466" t="s">
        <v>79</v>
      </c>
      <c r="E466" t="s">
        <v>54</v>
      </c>
      <c r="F466" t="s">
        <v>28</v>
      </c>
      <c r="G466" t="s">
        <v>98</v>
      </c>
      <c r="H466">
        <v>45</v>
      </c>
      <c r="I466" t="s">
        <v>1314</v>
      </c>
      <c r="J466">
        <v>2007</v>
      </c>
      <c r="K466" s="6">
        <v>189680</v>
      </c>
      <c r="L466" s="2">
        <v>0.23</v>
      </c>
      <c r="M466" t="s">
        <v>106</v>
      </c>
      <c r="N466" t="s">
        <v>268</v>
      </c>
      <c r="P466" t="str" cm="1">
        <f t="array" ref="P466">_xlfn.IFS(K466&lt;50000,"Low",AND(K466&gt;=50000,K466&lt;100000),"Mid",K466&gt;100000,"High")</f>
        <v>High</v>
      </c>
      <c r="Q466">
        <v>17</v>
      </c>
      <c r="R466" t="str">
        <f>IF(Project_2[[#This Row],[Tenure In Years]]&gt;=10,"Long Term","Short Term")</f>
        <v>Long Term</v>
      </c>
    </row>
    <row r="467" spans="1:18" x14ac:dyDescent="0.25">
      <c r="A467" t="s">
        <v>1315</v>
      </c>
      <c r="B467" t="s">
        <v>1316</v>
      </c>
      <c r="C467" t="s">
        <v>275</v>
      </c>
      <c r="D467" t="s">
        <v>79</v>
      </c>
      <c r="E467" t="s">
        <v>27</v>
      </c>
      <c r="F467" t="s">
        <v>28</v>
      </c>
      <c r="G467" t="s">
        <v>38</v>
      </c>
      <c r="H467">
        <v>57</v>
      </c>
      <c r="I467" t="s">
        <v>1317</v>
      </c>
      <c r="J467">
        <v>2018</v>
      </c>
      <c r="K467" s="6">
        <v>71167</v>
      </c>
      <c r="L467" s="2">
        <v>0</v>
      </c>
      <c r="M467" t="s">
        <v>21</v>
      </c>
      <c r="N467" t="s">
        <v>101</v>
      </c>
      <c r="P467" t="str" cm="1">
        <f t="array" ref="P467">_xlfn.IFS(K467&lt;50000,"Low",AND(K467&gt;=50000,K467&lt;100000),"Mid",K467&gt;100000,"High")</f>
        <v>Mid</v>
      </c>
      <c r="Q467">
        <v>6</v>
      </c>
      <c r="R467" t="str">
        <f>IF(Project_2[[#This Row],[Tenure In Years]]&gt;=10,"Long Term","Short Term")</f>
        <v>Short Term</v>
      </c>
    </row>
    <row r="468" spans="1:18" x14ac:dyDescent="0.25">
      <c r="A468" t="s">
        <v>1318</v>
      </c>
      <c r="B468" t="s">
        <v>1319</v>
      </c>
      <c r="C468" t="s">
        <v>26</v>
      </c>
      <c r="D468" t="s">
        <v>17</v>
      </c>
      <c r="E468" t="s">
        <v>37</v>
      </c>
      <c r="F468" t="s">
        <v>19</v>
      </c>
      <c r="G468" t="s">
        <v>38</v>
      </c>
      <c r="H468">
        <v>59</v>
      </c>
      <c r="I468" s="1">
        <v>40272</v>
      </c>
      <c r="J468">
        <v>2010</v>
      </c>
      <c r="K468" s="6">
        <v>76027</v>
      </c>
      <c r="L468" s="2">
        <v>0</v>
      </c>
      <c r="M468" t="s">
        <v>21</v>
      </c>
      <c r="N468" t="s">
        <v>22</v>
      </c>
      <c r="P468" t="str" cm="1">
        <f t="array" ref="P468">_xlfn.IFS(K468&lt;50000,"Low",AND(K468&gt;=50000,K468&lt;100000),"Mid",K468&gt;100000,"High")</f>
        <v>Mid</v>
      </c>
      <c r="Q468">
        <v>14</v>
      </c>
      <c r="R468" t="str">
        <f>IF(Project_2[[#This Row],[Tenure In Years]]&gt;=10,"Long Term","Short Term")</f>
        <v>Long Term</v>
      </c>
    </row>
    <row r="469" spans="1:18" x14ac:dyDescent="0.25">
      <c r="A469" t="s">
        <v>1320</v>
      </c>
      <c r="B469" t="s">
        <v>1321</v>
      </c>
      <c r="C469" t="s">
        <v>35</v>
      </c>
      <c r="D469" t="s">
        <v>79</v>
      </c>
      <c r="E469" t="s">
        <v>54</v>
      </c>
      <c r="F469" t="s">
        <v>28</v>
      </c>
      <c r="G469" t="s">
        <v>98</v>
      </c>
      <c r="H469">
        <v>48</v>
      </c>
      <c r="I469" s="1">
        <v>43750</v>
      </c>
      <c r="J469">
        <v>2019</v>
      </c>
      <c r="K469" s="6">
        <v>183113</v>
      </c>
      <c r="L469" s="2">
        <v>0.24</v>
      </c>
      <c r="M469" t="s">
        <v>106</v>
      </c>
      <c r="N469" t="s">
        <v>113</v>
      </c>
      <c r="P469" t="str" cm="1">
        <f t="array" ref="P469">_xlfn.IFS(K469&lt;50000,"Low",AND(K469&gt;=50000,K469&lt;100000),"Mid",K469&gt;100000,"High")</f>
        <v>High</v>
      </c>
      <c r="Q469">
        <v>4</v>
      </c>
      <c r="R469" t="str">
        <f>IF(Project_2[[#This Row],[Tenure In Years]]&gt;=10,"Long Term","Short Term")</f>
        <v>Short Term</v>
      </c>
    </row>
    <row r="470" spans="1:18" x14ac:dyDescent="0.25">
      <c r="A470" t="s">
        <v>1322</v>
      </c>
      <c r="B470" t="s">
        <v>1323</v>
      </c>
      <c r="C470" t="s">
        <v>141</v>
      </c>
      <c r="D470" t="s">
        <v>67</v>
      </c>
      <c r="E470" t="s">
        <v>27</v>
      </c>
      <c r="F470" t="s">
        <v>28</v>
      </c>
      <c r="G470" t="s">
        <v>20</v>
      </c>
      <c r="H470">
        <v>30</v>
      </c>
      <c r="I470" t="s">
        <v>1324</v>
      </c>
      <c r="J470">
        <v>2020</v>
      </c>
      <c r="K470" s="6">
        <v>67753</v>
      </c>
      <c r="L470" s="2">
        <v>0</v>
      </c>
      <c r="M470" t="s">
        <v>21</v>
      </c>
      <c r="N470" t="s">
        <v>49</v>
      </c>
      <c r="P470" t="str" cm="1">
        <f t="array" ref="P470">_xlfn.IFS(K470&lt;50000,"Low",AND(K470&gt;=50000,K470&lt;100000),"Mid",K470&gt;100000,"High")</f>
        <v>Mid</v>
      </c>
      <c r="Q470">
        <v>4</v>
      </c>
      <c r="R470" t="str">
        <f>IF(Project_2[[#This Row],[Tenure In Years]]&gt;=10,"Long Term","Short Term")</f>
        <v>Short Term</v>
      </c>
    </row>
    <row r="471" spans="1:18" x14ac:dyDescent="0.25">
      <c r="A471" t="s">
        <v>1325</v>
      </c>
      <c r="B471" t="s">
        <v>1326</v>
      </c>
      <c r="C471" t="s">
        <v>43</v>
      </c>
      <c r="D471" t="s">
        <v>17</v>
      </c>
      <c r="E471" t="s">
        <v>54</v>
      </c>
      <c r="F471" t="s">
        <v>28</v>
      </c>
      <c r="G471" t="s">
        <v>20</v>
      </c>
      <c r="H471">
        <v>31</v>
      </c>
      <c r="I471" t="s">
        <v>1327</v>
      </c>
      <c r="J471">
        <v>2016</v>
      </c>
      <c r="K471" s="6">
        <v>63744</v>
      </c>
      <c r="L471" s="2">
        <v>0.08</v>
      </c>
      <c r="M471" t="s">
        <v>21</v>
      </c>
      <c r="N471" t="s">
        <v>69</v>
      </c>
      <c r="P471" t="str" cm="1">
        <f t="array" ref="P471">_xlfn.IFS(K471&lt;50000,"Low",AND(K471&gt;=50000,K471&lt;100000),"Mid",K471&gt;100000,"High")</f>
        <v>Mid</v>
      </c>
      <c r="Q471">
        <v>8</v>
      </c>
      <c r="R471" t="str">
        <f>IF(Project_2[[#This Row],[Tenure In Years]]&gt;=10,"Long Term","Short Term")</f>
        <v>Short Term</v>
      </c>
    </row>
    <row r="472" spans="1:18" x14ac:dyDescent="0.25">
      <c r="A472" t="s">
        <v>431</v>
      </c>
      <c r="B472" t="s">
        <v>1328</v>
      </c>
      <c r="C472" t="s">
        <v>123</v>
      </c>
      <c r="D472" t="s">
        <v>79</v>
      </c>
      <c r="E472" t="s">
        <v>27</v>
      </c>
      <c r="F472" t="s">
        <v>19</v>
      </c>
      <c r="G472" t="s">
        <v>29</v>
      </c>
      <c r="H472">
        <v>50</v>
      </c>
      <c r="I472" s="1">
        <v>37506</v>
      </c>
      <c r="J472">
        <v>2002</v>
      </c>
      <c r="K472" s="6">
        <v>92209</v>
      </c>
      <c r="L472" s="2">
        <v>0</v>
      </c>
      <c r="M472" t="s">
        <v>31</v>
      </c>
      <c r="N472" t="s">
        <v>86</v>
      </c>
      <c r="P472" t="str" cm="1">
        <f t="array" ref="P472">_xlfn.IFS(K472&lt;50000,"Low",AND(K472&gt;=50000,K472&lt;100000),"Mid",K472&gt;100000,"High")</f>
        <v>Mid</v>
      </c>
      <c r="Q472">
        <v>22</v>
      </c>
      <c r="R472" t="str">
        <f>IF(Project_2[[#This Row],[Tenure In Years]]&gt;=10,"Long Term","Short Term")</f>
        <v>Long Term</v>
      </c>
    </row>
    <row r="473" spans="1:18" x14ac:dyDescent="0.25">
      <c r="A473" t="s">
        <v>1329</v>
      </c>
      <c r="B473" t="s">
        <v>1330</v>
      </c>
      <c r="C473" t="s">
        <v>16</v>
      </c>
      <c r="D473" t="s">
        <v>53</v>
      </c>
      <c r="E473" t="s">
        <v>54</v>
      </c>
      <c r="F473" t="s">
        <v>28</v>
      </c>
      <c r="G473" t="s">
        <v>20</v>
      </c>
      <c r="H473">
        <v>51</v>
      </c>
      <c r="I473" s="1">
        <v>36534</v>
      </c>
      <c r="J473">
        <v>2000</v>
      </c>
      <c r="K473" s="6">
        <v>157487</v>
      </c>
      <c r="L473" s="2">
        <v>0.12</v>
      </c>
      <c r="M473" t="s">
        <v>21</v>
      </c>
      <c r="N473" t="s">
        <v>49</v>
      </c>
      <c r="P473" t="str" cm="1">
        <f t="array" ref="P473">_xlfn.IFS(K473&lt;50000,"Low",AND(K473&gt;=50000,K473&lt;100000),"Mid",K473&gt;100000,"High")</f>
        <v>High</v>
      </c>
      <c r="Q473">
        <v>24</v>
      </c>
      <c r="R473" t="str">
        <f>IF(Project_2[[#This Row],[Tenure In Years]]&gt;=10,"Long Term","Short Term")</f>
        <v>Long Term</v>
      </c>
    </row>
    <row r="474" spans="1:18" x14ac:dyDescent="0.25">
      <c r="A474" t="s">
        <v>1331</v>
      </c>
      <c r="B474" t="s">
        <v>1332</v>
      </c>
      <c r="C474" t="s">
        <v>47</v>
      </c>
      <c r="D474" t="s">
        <v>92</v>
      </c>
      <c r="E474" t="s">
        <v>18</v>
      </c>
      <c r="F474" t="s">
        <v>28</v>
      </c>
      <c r="G474" t="s">
        <v>98</v>
      </c>
      <c r="H474">
        <v>42</v>
      </c>
      <c r="I474" s="1">
        <v>42189</v>
      </c>
      <c r="J474">
        <v>2015</v>
      </c>
      <c r="K474" s="6">
        <v>99697</v>
      </c>
      <c r="L474" s="2">
        <v>0</v>
      </c>
      <c r="M474" t="s">
        <v>106</v>
      </c>
      <c r="N474" t="s">
        <v>113</v>
      </c>
      <c r="P474" t="str" cm="1">
        <f t="array" ref="P474">_xlfn.IFS(K474&lt;50000,"Low",AND(K474&gt;=50000,K474&lt;100000),"Mid",K474&gt;100000,"High")</f>
        <v>Mid</v>
      </c>
      <c r="Q474">
        <v>9</v>
      </c>
      <c r="R474" t="str">
        <f>IF(Project_2[[#This Row],[Tenure In Years]]&gt;=10,"Long Term","Short Term")</f>
        <v>Short Term</v>
      </c>
    </row>
    <row r="475" spans="1:18" x14ac:dyDescent="0.25">
      <c r="A475" t="s">
        <v>1333</v>
      </c>
      <c r="B475" t="s">
        <v>1334</v>
      </c>
      <c r="C475" t="s">
        <v>624</v>
      </c>
      <c r="D475" t="s">
        <v>17</v>
      </c>
      <c r="E475" t="s">
        <v>18</v>
      </c>
      <c r="F475" t="s">
        <v>28</v>
      </c>
      <c r="G475" t="s">
        <v>29</v>
      </c>
      <c r="H475">
        <v>45</v>
      </c>
      <c r="I475" t="s">
        <v>1335</v>
      </c>
      <c r="J475">
        <v>2010</v>
      </c>
      <c r="K475" s="6">
        <v>90770</v>
      </c>
      <c r="L475" s="2">
        <v>0</v>
      </c>
      <c r="M475" t="s">
        <v>21</v>
      </c>
      <c r="N475" t="s">
        <v>101</v>
      </c>
      <c r="P475" t="str" cm="1">
        <f t="array" ref="P475">_xlfn.IFS(K475&lt;50000,"Low",AND(K475&gt;=50000,K475&lt;100000),"Mid",K475&gt;100000,"High")</f>
        <v>Mid</v>
      </c>
      <c r="Q475">
        <v>14</v>
      </c>
      <c r="R475" t="str">
        <f>IF(Project_2[[#This Row],[Tenure In Years]]&gt;=10,"Long Term","Short Term")</f>
        <v>Long Term</v>
      </c>
    </row>
    <row r="476" spans="1:18" x14ac:dyDescent="0.25">
      <c r="A476" t="s">
        <v>1336</v>
      </c>
      <c r="B476" t="s">
        <v>1337</v>
      </c>
      <c r="C476" t="s">
        <v>61</v>
      </c>
      <c r="D476" t="s">
        <v>53</v>
      </c>
      <c r="E476" t="s">
        <v>37</v>
      </c>
      <c r="F476" t="s">
        <v>19</v>
      </c>
      <c r="G476" t="s">
        <v>29</v>
      </c>
      <c r="H476">
        <v>64</v>
      </c>
      <c r="I476" t="s">
        <v>1338</v>
      </c>
      <c r="J476">
        <v>2005</v>
      </c>
      <c r="K476" s="6">
        <v>55369</v>
      </c>
      <c r="L476" s="2">
        <v>0</v>
      </c>
      <c r="M476" t="s">
        <v>21</v>
      </c>
      <c r="N476" t="s">
        <v>49</v>
      </c>
      <c r="P476" t="str" cm="1">
        <f t="array" ref="P476">_xlfn.IFS(K476&lt;50000,"Low",AND(K476&gt;=50000,K476&lt;100000),"Mid",K476&gt;100000,"High")</f>
        <v>Mid</v>
      </c>
      <c r="Q476">
        <v>19</v>
      </c>
      <c r="R476" t="str">
        <f>IF(Project_2[[#This Row],[Tenure In Years]]&gt;=10,"Long Term","Short Term")</f>
        <v>Long Term</v>
      </c>
    </row>
    <row r="477" spans="1:18" x14ac:dyDescent="0.25">
      <c r="A477" t="s">
        <v>1339</v>
      </c>
      <c r="B477" t="s">
        <v>1340</v>
      </c>
      <c r="C477" t="s">
        <v>209</v>
      </c>
      <c r="D477" t="s">
        <v>79</v>
      </c>
      <c r="E477" t="s">
        <v>37</v>
      </c>
      <c r="F477" t="s">
        <v>19</v>
      </c>
      <c r="G477" t="s">
        <v>98</v>
      </c>
      <c r="H477">
        <v>59</v>
      </c>
      <c r="I477" t="s">
        <v>1341</v>
      </c>
      <c r="J477">
        <v>2014</v>
      </c>
      <c r="K477" s="6">
        <v>69578</v>
      </c>
      <c r="L477" s="2">
        <v>0</v>
      </c>
      <c r="M477" t="s">
        <v>106</v>
      </c>
      <c r="N477" t="s">
        <v>113</v>
      </c>
      <c r="P477" t="str" cm="1">
        <f t="array" ref="P477">_xlfn.IFS(K477&lt;50000,"Low",AND(K477&gt;=50000,K477&lt;100000),"Mid",K477&gt;100000,"High")</f>
        <v>Mid</v>
      </c>
      <c r="Q477">
        <v>10</v>
      </c>
      <c r="R477" t="str">
        <f>IF(Project_2[[#This Row],[Tenure In Years]]&gt;=10,"Long Term","Short Term")</f>
        <v>Long Term</v>
      </c>
    </row>
    <row r="478" spans="1:18" x14ac:dyDescent="0.25">
      <c r="A478" t="s">
        <v>1342</v>
      </c>
      <c r="B478" t="s">
        <v>1343</v>
      </c>
      <c r="C478" t="s">
        <v>35</v>
      </c>
      <c r="D478" t="s">
        <v>67</v>
      </c>
      <c r="E478" t="s">
        <v>37</v>
      </c>
      <c r="F478" t="s">
        <v>28</v>
      </c>
      <c r="G478" t="s">
        <v>38</v>
      </c>
      <c r="H478">
        <v>41</v>
      </c>
      <c r="I478" s="1">
        <v>41370</v>
      </c>
      <c r="J478">
        <v>2013</v>
      </c>
      <c r="K478" s="6">
        <v>167526</v>
      </c>
      <c r="L478" s="2">
        <v>0.26</v>
      </c>
      <c r="M478" t="s">
        <v>21</v>
      </c>
      <c r="N478" t="s">
        <v>63</v>
      </c>
      <c r="P478" t="str" cm="1">
        <f t="array" ref="P478">_xlfn.IFS(K478&lt;50000,"Low",AND(K478&gt;=50000,K478&lt;100000),"Mid",K478&gt;100000,"High")</f>
        <v>High</v>
      </c>
      <c r="Q478">
        <v>11</v>
      </c>
      <c r="R478" t="str">
        <f>IF(Project_2[[#This Row],[Tenure In Years]]&gt;=10,"Long Term","Short Term")</f>
        <v>Long Term</v>
      </c>
    </row>
    <row r="479" spans="1:18" x14ac:dyDescent="0.25">
      <c r="A479" t="s">
        <v>1344</v>
      </c>
      <c r="B479" t="s">
        <v>1345</v>
      </c>
      <c r="C479" t="s">
        <v>209</v>
      </c>
      <c r="D479" t="s">
        <v>79</v>
      </c>
      <c r="E479" t="s">
        <v>37</v>
      </c>
      <c r="F479" t="s">
        <v>19</v>
      </c>
      <c r="G479" t="s">
        <v>98</v>
      </c>
      <c r="H479">
        <v>42</v>
      </c>
      <c r="I479" s="1">
        <v>44318</v>
      </c>
      <c r="J479">
        <v>2021</v>
      </c>
      <c r="K479" s="6">
        <v>65507</v>
      </c>
      <c r="L479" s="2">
        <v>0</v>
      </c>
      <c r="M479" t="s">
        <v>106</v>
      </c>
      <c r="N479" t="s">
        <v>107</v>
      </c>
      <c r="P479" t="str" cm="1">
        <f t="array" ref="P479">_xlfn.IFS(K479&lt;50000,"Low",AND(K479&gt;=50000,K479&lt;100000),"Mid",K479&gt;100000,"High")</f>
        <v>Mid</v>
      </c>
      <c r="Q479">
        <v>3</v>
      </c>
      <c r="R479" t="str">
        <f>IF(Project_2[[#This Row],[Tenure In Years]]&gt;=10,"Long Term","Short Term")</f>
        <v>Short Term</v>
      </c>
    </row>
    <row r="480" spans="1:18" x14ac:dyDescent="0.25">
      <c r="A480" t="s">
        <v>1346</v>
      </c>
      <c r="B480" t="s">
        <v>1347</v>
      </c>
      <c r="C480" t="s">
        <v>58</v>
      </c>
      <c r="D480" t="s">
        <v>36</v>
      </c>
      <c r="E480" t="s">
        <v>18</v>
      </c>
      <c r="F480" t="s">
        <v>28</v>
      </c>
      <c r="G480" t="s">
        <v>98</v>
      </c>
      <c r="H480">
        <v>54</v>
      </c>
      <c r="I480" t="s">
        <v>1348</v>
      </c>
      <c r="J480">
        <v>1998</v>
      </c>
      <c r="K480" s="6">
        <v>108268</v>
      </c>
      <c r="L480" s="2">
        <v>0.09</v>
      </c>
      <c r="M480" t="s">
        <v>106</v>
      </c>
      <c r="N480" t="s">
        <v>268</v>
      </c>
      <c r="O480" t="s">
        <v>1349</v>
      </c>
      <c r="P480" t="str" cm="1">
        <f t="array" ref="P480">_xlfn.IFS(K480&lt;50000,"Low",AND(K480&gt;=50000,K480&lt;100000),"Mid",K480&gt;100000,"High")</f>
        <v>High</v>
      </c>
      <c r="Q480">
        <v>6</v>
      </c>
      <c r="R480" t="str">
        <f>IF(Project_2[[#This Row],[Tenure In Years]]&gt;=10,"Long Term","Short Term")</f>
        <v>Short Term</v>
      </c>
    </row>
    <row r="481" spans="1:18" x14ac:dyDescent="0.25">
      <c r="A481" t="s">
        <v>1350</v>
      </c>
      <c r="B481" t="s">
        <v>1351</v>
      </c>
      <c r="C481" t="s">
        <v>26</v>
      </c>
      <c r="D481" t="s">
        <v>17</v>
      </c>
      <c r="E481" t="s">
        <v>18</v>
      </c>
      <c r="F481" t="s">
        <v>28</v>
      </c>
      <c r="G481" t="s">
        <v>29</v>
      </c>
      <c r="H481">
        <v>37</v>
      </c>
      <c r="I481" s="1">
        <v>42492</v>
      </c>
      <c r="J481">
        <v>2016</v>
      </c>
      <c r="K481" s="6">
        <v>80055</v>
      </c>
      <c r="L481" s="2">
        <v>0</v>
      </c>
      <c r="M481" t="s">
        <v>31</v>
      </c>
      <c r="N481" t="s">
        <v>129</v>
      </c>
      <c r="P481" t="str" cm="1">
        <f t="array" ref="P481">_xlfn.IFS(K481&lt;50000,"Low",AND(K481&gt;=50000,K481&lt;100000),"Mid",K481&gt;100000,"High")</f>
        <v>Mid</v>
      </c>
      <c r="Q481">
        <v>8</v>
      </c>
      <c r="R481" t="str">
        <f>IF(Project_2[[#This Row],[Tenure In Years]]&gt;=10,"Long Term","Short Term")</f>
        <v>Short Term</v>
      </c>
    </row>
    <row r="482" spans="1:18" x14ac:dyDescent="0.25">
      <c r="A482" t="s">
        <v>1352</v>
      </c>
      <c r="B482" t="s">
        <v>1353</v>
      </c>
      <c r="C482" t="s">
        <v>47</v>
      </c>
      <c r="D482" t="s">
        <v>53</v>
      </c>
      <c r="E482" t="s">
        <v>18</v>
      </c>
      <c r="F482" t="s">
        <v>28</v>
      </c>
      <c r="G482" t="s">
        <v>98</v>
      </c>
      <c r="H482">
        <v>58</v>
      </c>
      <c r="I482" t="s">
        <v>1354</v>
      </c>
      <c r="J482">
        <v>2009</v>
      </c>
      <c r="K482" s="6">
        <v>76802</v>
      </c>
      <c r="L482" s="2">
        <v>0</v>
      </c>
      <c r="M482" t="s">
        <v>106</v>
      </c>
      <c r="N482" t="s">
        <v>107</v>
      </c>
      <c r="P482" t="str" cm="1">
        <f t="array" ref="P482">_xlfn.IFS(K482&lt;50000,"Low",AND(K482&gt;=50000,K482&lt;100000),"Mid",K482&gt;100000,"High")</f>
        <v>Mid</v>
      </c>
      <c r="Q482">
        <v>15</v>
      </c>
      <c r="R482" t="str">
        <f>IF(Project_2[[#This Row],[Tenure In Years]]&gt;=10,"Long Term","Short Term")</f>
        <v>Long Term</v>
      </c>
    </row>
    <row r="483" spans="1:18" x14ac:dyDescent="0.25">
      <c r="A483" t="s">
        <v>1355</v>
      </c>
      <c r="B483" t="s">
        <v>1356</v>
      </c>
      <c r="C483" t="s">
        <v>91</v>
      </c>
      <c r="D483" t="s">
        <v>53</v>
      </c>
      <c r="E483" t="s">
        <v>37</v>
      </c>
      <c r="F483" t="s">
        <v>28</v>
      </c>
      <c r="G483" t="s">
        <v>29</v>
      </c>
      <c r="H483">
        <v>47</v>
      </c>
      <c r="I483" t="s">
        <v>1357</v>
      </c>
      <c r="J483">
        <v>2016</v>
      </c>
      <c r="K483" s="6">
        <v>253249</v>
      </c>
      <c r="L483" s="2">
        <v>0.31</v>
      </c>
      <c r="M483" t="s">
        <v>21</v>
      </c>
      <c r="N483" t="s">
        <v>69</v>
      </c>
      <c r="P483" t="str" cm="1">
        <f t="array" ref="P483">_xlfn.IFS(K483&lt;50000,"Low",AND(K483&gt;=50000,K483&lt;100000),"Mid",K483&gt;100000,"High")</f>
        <v>High</v>
      </c>
      <c r="Q483">
        <v>8</v>
      </c>
      <c r="R483" t="str">
        <f>IF(Project_2[[#This Row],[Tenure In Years]]&gt;=10,"Long Term","Short Term")</f>
        <v>Short Term</v>
      </c>
    </row>
    <row r="484" spans="1:18" x14ac:dyDescent="0.25">
      <c r="A484" t="s">
        <v>180</v>
      </c>
      <c r="B484" t="s">
        <v>1358</v>
      </c>
      <c r="C484" t="s">
        <v>164</v>
      </c>
      <c r="D484" t="s">
        <v>75</v>
      </c>
      <c r="E484" t="s">
        <v>18</v>
      </c>
      <c r="F484" t="s">
        <v>19</v>
      </c>
      <c r="G484" t="s">
        <v>29</v>
      </c>
      <c r="H484">
        <v>60</v>
      </c>
      <c r="I484" s="1">
        <v>38667</v>
      </c>
      <c r="J484">
        <v>2005</v>
      </c>
      <c r="K484" s="6">
        <v>78388</v>
      </c>
      <c r="L484" s="2">
        <v>0</v>
      </c>
      <c r="M484" t="s">
        <v>31</v>
      </c>
      <c r="N484" t="s">
        <v>32</v>
      </c>
      <c r="P484" t="str" cm="1">
        <f t="array" ref="P484">_xlfn.IFS(K484&lt;50000,"Low",AND(K484&gt;=50000,K484&lt;100000),"Mid",K484&gt;100000,"High")</f>
        <v>Mid</v>
      </c>
      <c r="Q484">
        <v>19</v>
      </c>
      <c r="R484" t="str">
        <f>IF(Project_2[[#This Row],[Tenure In Years]]&gt;=10,"Long Term","Short Term")</f>
        <v>Long Term</v>
      </c>
    </row>
    <row r="485" spans="1:18" x14ac:dyDescent="0.25">
      <c r="A485" t="s">
        <v>698</v>
      </c>
      <c r="B485" t="s">
        <v>1359</v>
      </c>
      <c r="C485" t="s">
        <v>91</v>
      </c>
      <c r="D485" t="s">
        <v>17</v>
      </c>
      <c r="E485" t="s">
        <v>54</v>
      </c>
      <c r="F485" t="s">
        <v>28</v>
      </c>
      <c r="G485" t="s">
        <v>38</v>
      </c>
      <c r="H485">
        <v>38</v>
      </c>
      <c r="I485" t="s">
        <v>1360</v>
      </c>
      <c r="J485">
        <v>2016</v>
      </c>
      <c r="K485" s="6">
        <v>249870</v>
      </c>
      <c r="L485" s="2">
        <v>0.34</v>
      </c>
      <c r="M485" t="s">
        <v>21</v>
      </c>
      <c r="N485" t="s">
        <v>40</v>
      </c>
      <c r="P485" t="str" cm="1">
        <f t="array" ref="P485">_xlfn.IFS(K485&lt;50000,"Low",AND(K485&gt;=50000,K485&lt;100000),"Mid",K485&gt;100000,"High")</f>
        <v>High</v>
      </c>
      <c r="Q485">
        <v>8</v>
      </c>
      <c r="R485" t="str">
        <f>IF(Project_2[[#This Row],[Tenure In Years]]&gt;=10,"Long Term","Short Term")</f>
        <v>Short Term</v>
      </c>
    </row>
    <row r="486" spans="1:18" x14ac:dyDescent="0.25">
      <c r="A486" t="s">
        <v>969</v>
      </c>
      <c r="B486" t="s">
        <v>1361</v>
      </c>
      <c r="C486" t="s">
        <v>16</v>
      </c>
      <c r="D486" t="s">
        <v>92</v>
      </c>
      <c r="E486" t="s">
        <v>27</v>
      </c>
      <c r="F486" t="s">
        <v>28</v>
      </c>
      <c r="G486" t="s">
        <v>29</v>
      </c>
      <c r="H486">
        <v>63</v>
      </c>
      <c r="I486" s="1">
        <v>42007</v>
      </c>
      <c r="J486">
        <v>2015</v>
      </c>
      <c r="K486" s="6">
        <v>148321</v>
      </c>
      <c r="L486" s="2">
        <v>0.15</v>
      </c>
      <c r="M486" t="s">
        <v>31</v>
      </c>
      <c r="N486" t="s">
        <v>129</v>
      </c>
      <c r="P486" t="str" cm="1">
        <f t="array" ref="P486">_xlfn.IFS(K486&lt;50000,"Low",AND(K486&gt;=50000,K486&lt;100000),"Mid",K486&gt;100000,"High")</f>
        <v>High</v>
      </c>
      <c r="Q486">
        <v>9</v>
      </c>
      <c r="R486" t="str">
        <f>IF(Project_2[[#This Row],[Tenure In Years]]&gt;=10,"Long Term","Short Term")</f>
        <v>Short Term</v>
      </c>
    </row>
    <row r="487" spans="1:18" x14ac:dyDescent="0.25">
      <c r="A487" t="s">
        <v>1362</v>
      </c>
      <c r="B487" t="s">
        <v>1363</v>
      </c>
      <c r="C487" t="s">
        <v>592</v>
      </c>
      <c r="D487" t="s">
        <v>17</v>
      </c>
      <c r="E487" t="s">
        <v>54</v>
      </c>
      <c r="F487" t="s">
        <v>19</v>
      </c>
      <c r="G487" t="s">
        <v>29</v>
      </c>
      <c r="H487">
        <v>60</v>
      </c>
      <c r="I487" s="1">
        <v>38262</v>
      </c>
      <c r="J487">
        <v>2004</v>
      </c>
      <c r="K487" s="6">
        <v>90258</v>
      </c>
      <c r="L487" s="2">
        <v>0</v>
      </c>
      <c r="M487" t="s">
        <v>31</v>
      </c>
      <c r="N487" t="s">
        <v>32</v>
      </c>
      <c r="P487" t="str" cm="1">
        <f t="array" ref="P487">_xlfn.IFS(K487&lt;50000,"Low",AND(K487&gt;=50000,K487&lt;100000),"Mid",K487&gt;100000,"High")</f>
        <v>Mid</v>
      </c>
      <c r="Q487">
        <v>20</v>
      </c>
      <c r="R487" t="str">
        <f>IF(Project_2[[#This Row],[Tenure In Years]]&gt;=10,"Long Term","Short Term")</f>
        <v>Long Term</v>
      </c>
    </row>
    <row r="488" spans="1:18" x14ac:dyDescent="0.25">
      <c r="A488" t="s">
        <v>1364</v>
      </c>
      <c r="B488" t="s">
        <v>1365</v>
      </c>
      <c r="C488" t="s">
        <v>378</v>
      </c>
      <c r="D488" t="s">
        <v>17</v>
      </c>
      <c r="E488" t="s">
        <v>27</v>
      </c>
      <c r="F488" t="s">
        <v>19</v>
      </c>
      <c r="G488" t="s">
        <v>20</v>
      </c>
      <c r="H488">
        <v>42</v>
      </c>
      <c r="I488" t="s">
        <v>1366</v>
      </c>
      <c r="J488">
        <v>2011</v>
      </c>
      <c r="K488" s="6">
        <v>72486</v>
      </c>
      <c r="L488" s="2">
        <v>0</v>
      </c>
      <c r="M488" t="s">
        <v>21</v>
      </c>
      <c r="N488" t="s">
        <v>22</v>
      </c>
      <c r="P488" t="str" cm="1">
        <f t="array" ref="P488">_xlfn.IFS(K488&lt;50000,"Low",AND(K488&gt;=50000,K488&lt;100000),"Mid",K488&gt;100000,"High")</f>
        <v>Mid</v>
      </c>
      <c r="Q488">
        <v>13</v>
      </c>
      <c r="R488" t="str">
        <f>IF(Project_2[[#This Row],[Tenure In Years]]&gt;=10,"Long Term","Short Term")</f>
        <v>Long Term</v>
      </c>
    </row>
    <row r="489" spans="1:18" x14ac:dyDescent="0.25">
      <c r="A489" t="s">
        <v>1367</v>
      </c>
      <c r="B489" t="s">
        <v>1368</v>
      </c>
      <c r="C489" t="s">
        <v>47</v>
      </c>
      <c r="D489" t="s">
        <v>36</v>
      </c>
      <c r="E489" t="s">
        <v>54</v>
      </c>
      <c r="F489" t="s">
        <v>28</v>
      </c>
      <c r="G489" t="s">
        <v>98</v>
      </c>
      <c r="H489">
        <v>34</v>
      </c>
      <c r="I489" s="1">
        <v>41738</v>
      </c>
      <c r="J489">
        <v>2014</v>
      </c>
      <c r="K489" s="6">
        <v>95499</v>
      </c>
      <c r="L489" s="2">
        <v>0</v>
      </c>
      <c r="M489" t="s">
        <v>106</v>
      </c>
      <c r="N489" t="s">
        <v>268</v>
      </c>
      <c r="O489" s="1">
        <v>43047</v>
      </c>
      <c r="P489" t="str" cm="1">
        <f t="array" ref="P489">_xlfn.IFS(K489&lt;50000,"Low",AND(K489&gt;=50000,K489&lt;100000),"Mid",K489&gt;100000,"High")</f>
        <v>Mid</v>
      </c>
      <c r="Q489">
        <v>2</v>
      </c>
      <c r="R489" t="str">
        <f>IF(Project_2[[#This Row],[Tenure In Years]]&gt;=10,"Long Term","Short Term")</f>
        <v>Short Term</v>
      </c>
    </row>
    <row r="490" spans="1:18" x14ac:dyDescent="0.25">
      <c r="A490" t="s">
        <v>1369</v>
      </c>
      <c r="B490" t="s">
        <v>1370</v>
      </c>
      <c r="C490" t="s">
        <v>47</v>
      </c>
      <c r="D490" t="s">
        <v>67</v>
      </c>
      <c r="E490" t="s">
        <v>18</v>
      </c>
      <c r="F490" t="s">
        <v>19</v>
      </c>
      <c r="G490" t="s">
        <v>98</v>
      </c>
      <c r="H490">
        <v>53</v>
      </c>
      <c r="I490" t="s">
        <v>1371</v>
      </c>
      <c r="J490">
        <v>2004</v>
      </c>
      <c r="K490" s="6">
        <v>90212</v>
      </c>
      <c r="L490" s="2">
        <v>0</v>
      </c>
      <c r="M490" t="s">
        <v>106</v>
      </c>
      <c r="N490" t="s">
        <v>268</v>
      </c>
      <c r="P490" t="str" cm="1">
        <f t="array" ref="P490">_xlfn.IFS(K490&lt;50000,"Low",AND(K490&gt;=50000,K490&lt;100000),"Mid",K490&gt;100000,"High")</f>
        <v>Mid</v>
      </c>
      <c r="Q490">
        <v>19</v>
      </c>
      <c r="R490" t="str">
        <f>IF(Project_2[[#This Row],[Tenure In Years]]&gt;=10,"Long Term","Short Term")</f>
        <v>Long Term</v>
      </c>
    </row>
    <row r="491" spans="1:18" x14ac:dyDescent="0.25">
      <c r="A491" t="s">
        <v>1372</v>
      </c>
      <c r="B491" t="s">
        <v>1373</v>
      </c>
      <c r="C491" t="s">
        <v>91</v>
      </c>
      <c r="D491" t="s">
        <v>92</v>
      </c>
      <c r="E491" t="s">
        <v>18</v>
      </c>
      <c r="F491" t="s">
        <v>28</v>
      </c>
      <c r="G491" t="s">
        <v>29</v>
      </c>
      <c r="H491">
        <v>39</v>
      </c>
      <c r="I491" s="1">
        <v>43597</v>
      </c>
      <c r="J491">
        <v>2019</v>
      </c>
      <c r="K491" s="6">
        <v>254057</v>
      </c>
      <c r="L491" s="2">
        <v>0.39</v>
      </c>
      <c r="M491" t="s">
        <v>31</v>
      </c>
      <c r="N491" t="s">
        <v>86</v>
      </c>
      <c r="P491" t="str" cm="1">
        <f t="array" ref="P491">_xlfn.IFS(K491&lt;50000,"Low",AND(K491&gt;=50000,K491&lt;100000),"Mid",K491&gt;100000,"High")</f>
        <v>High</v>
      </c>
      <c r="Q491">
        <v>4</v>
      </c>
      <c r="R491" t="str">
        <f>IF(Project_2[[#This Row],[Tenure In Years]]&gt;=10,"Long Term","Short Term")</f>
        <v>Short Term</v>
      </c>
    </row>
    <row r="492" spans="1:18" x14ac:dyDescent="0.25">
      <c r="A492" t="s">
        <v>1374</v>
      </c>
      <c r="B492" t="s">
        <v>1375</v>
      </c>
      <c r="C492" t="s">
        <v>220</v>
      </c>
      <c r="D492" t="s">
        <v>75</v>
      </c>
      <c r="E492" t="s">
        <v>27</v>
      </c>
      <c r="F492" t="s">
        <v>19</v>
      </c>
      <c r="G492" t="s">
        <v>98</v>
      </c>
      <c r="H492">
        <v>58</v>
      </c>
      <c r="I492" s="1">
        <v>40522</v>
      </c>
      <c r="J492">
        <v>2010</v>
      </c>
      <c r="K492" s="6">
        <v>43001</v>
      </c>
      <c r="L492" s="2">
        <v>0</v>
      </c>
      <c r="M492" t="s">
        <v>21</v>
      </c>
      <c r="N492" t="s">
        <v>69</v>
      </c>
      <c r="P492" t="str" cm="1">
        <f t="array" ref="P492">_xlfn.IFS(K492&lt;50000,"Low",AND(K492&gt;=50000,K492&lt;100000),"Mid",K492&gt;100000,"High")</f>
        <v>Low</v>
      </c>
      <c r="Q492">
        <v>14</v>
      </c>
      <c r="R492" t="str">
        <f>IF(Project_2[[#This Row],[Tenure In Years]]&gt;=10,"Long Term","Short Term")</f>
        <v>Long Term</v>
      </c>
    </row>
    <row r="493" spans="1:18" x14ac:dyDescent="0.25">
      <c r="A493" t="s">
        <v>241</v>
      </c>
      <c r="B493" t="s">
        <v>1376</v>
      </c>
      <c r="C493" t="s">
        <v>43</v>
      </c>
      <c r="D493" t="s">
        <v>17</v>
      </c>
      <c r="E493" t="s">
        <v>27</v>
      </c>
      <c r="F493" t="s">
        <v>28</v>
      </c>
      <c r="G493" t="s">
        <v>98</v>
      </c>
      <c r="H493">
        <v>60</v>
      </c>
      <c r="I493" s="1">
        <v>35862</v>
      </c>
      <c r="J493">
        <v>1998</v>
      </c>
      <c r="K493" s="6">
        <v>85120</v>
      </c>
      <c r="L493" s="2">
        <v>0.09</v>
      </c>
      <c r="M493" t="s">
        <v>21</v>
      </c>
      <c r="N493" t="s">
        <v>22</v>
      </c>
      <c r="P493" t="str" cm="1">
        <f t="array" ref="P493">_xlfn.IFS(K493&lt;50000,"Low",AND(K493&gt;=50000,K493&lt;100000),"Mid",K493&gt;100000,"High")</f>
        <v>Mid</v>
      </c>
      <c r="Q493">
        <v>26</v>
      </c>
      <c r="R493" t="str">
        <f>IF(Project_2[[#This Row],[Tenure In Years]]&gt;=10,"Long Term","Short Term")</f>
        <v>Long Term</v>
      </c>
    </row>
    <row r="494" spans="1:18" x14ac:dyDescent="0.25">
      <c r="A494" t="s">
        <v>1377</v>
      </c>
      <c r="B494" t="s">
        <v>1378</v>
      </c>
      <c r="C494" t="s">
        <v>220</v>
      </c>
      <c r="D494" t="s">
        <v>75</v>
      </c>
      <c r="E494" t="s">
        <v>27</v>
      </c>
      <c r="F494" t="s">
        <v>28</v>
      </c>
      <c r="G494" t="s">
        <v>98</v>
      </c>
      <c r="H494">
        <v>34</v>
      </c>
      <c r="I494" s="1">
        <v>42071</v>
      </c>
      <c r="J494">
        <v>2015</v>
      </c>
      <c r="K494" s="6">
        <v>52200</v>
      </c>
      <c r="L494" s="2">
        <v>0</v>
      </c>
      <c r="M494" t="s">
        <v>21</v>
      </c>
      <c r="N494" t="s">
        <v>101</v>
      </c>
      <c r="P494" t="str" cm="1">
        <f t="array" ref="P494">_xlfn.IFS(K494&lt;50000,"Low",AND(K494&gt;=50000,K494&lt;100000),"Mid",K494&gt;100000,"High")</f>
        <v>Mid</v>
      </c>
      <c r="Q494">
        <v>9</v>
      </c>
      <c r="R494" t="str">
        <f>IF(Project_2[[#This Row],[Tenure In Years]]&gt;=10,"Long Term","Short Term")</f>
        <v>Short Term</v>
      </c>
    </row>
    <row r="495" spans="1:18" x14ac:dyDescent="0.25">
      <c r="A495" t="s">
        <v>1379</v>
      </c>
      <c r="B495" t="s">
        <v>1380</v>
      </c>
      <c r="C495" t="s">
        <v>16</v>
      </c>
      <c r="D495" t="s">
        <v>75</v>
      </c>
      <c r="E495" t="s">
        <v>54</v>
      </c>
      <c r="F495" t="s">
        <v>19</v>
      </c>
      <c r="G495" t="s">
        <v>38</v>
      </c>
      <c r="H495">
        <v>60</v>
      </c>
      <c r="I495" t="s">
        <v>1381</v>
      </c>
      <c r="J495">
        <v>2008</v>
      </c>
      <c r="K495" s="6">
        <v>150855</v>
      </c>
      <c r="L495" s="2">
        <v>0.11</v>
      </c>
      <c r="M495" t="s">
        <v>21</v>
      </c>
      <c r="N495" t="s">
        <v>49</v>
      </c>
      <c r="P495" t="str" cm="1">
        <f t="array" ref="P495">_xlfn.IFS(K495&lt;50000,"Low",AND(K495&gt;=50000,K495&lt;100000),"Mid",K495&gt;100000,"High")</f>
        <v>High</v>
      </c>
      <c r="Q495">
        <v>16</v>
      </c>
      <c r="R495" t="str">
        <f>IF(Project_2[[#This Row],[Tenure In Years]]&gt;=10,"Long Term","Short Term")</f>
        <v>Long Term</v>
      </c>
    </row>
    <row r="496" spans="1:18" x14ac:dyDescent="0.25">
      <c r="A496" t="s">
        <v>1382</v>
      </c>
      <c r="B496" t="s">
        <v>1383</v>
      </c>
      <c r="C496" t="s">
        <v>149</v>
      </c>
      <c r="D496" t="s">
        <v>17</v>
      </c>
      <c r="E496" t="s">
        <v>27</v>
      </c>
      <c r="F496" t="s">
        <v>19</v>
      </c>
      <c r="G496" t="s">
        <v>98</v>
      </c>
      <c r="H496">
        <v>53</v>
      </c>
      <c r="I496" t="s">
        <v>1384</v>
      </c>
      <c r="J496">
        <v>2004</v>
      </c>
      <c r="K496" s="6">
        <v>65702</v>
      </c>
      <c r="L496" s="2">
        <v>0</v>
      </c>
      <c r="M496" t="s">
        <v>21</v>
      </c>
      <c r="N496" t="s">
        <v>101</v>
      </c>
      <c r="P496" t="str" cm="1">
        <f t="array" ref="P496">_xlfn.IFS(K496&lt;50000,"Low",AND(K496&gt;=50000,K496&lt;100000),"Mid",K496&gt;100000,"High")</f>
        <v>Mid</v>
      </c>
      <c r="Q496">
        <v>20</v>
      </c>
      <c r="R496" t="str">
        <f>IF(Project_2[[#This Row],[Tenure In Years]]&gt;=10,"Long Term","Short Term")</f>
        <v>Long Term</v>
      </c>
    </row>
    <row r="497" spans="1:18" x14ac:dyDescent="0.25">
      <c r="A497" t="s">
        <v>1385</v>
      </c>
      <c r="B497" t="s">
        <v>1386</v>
      </c>
      <c r="C497" t="s">
        <v>35</v>
      </c>
      <c r="D497" t="s">
        <v>36</v>
      </c>
      <c r="E497" t="s">
        <v>54</v>
      </c>
      <c r="F497" t="s">
        <v>28</v>
      </c>
      <c r="G497" t="s">
        <v>29</v>
      </c>
      <c r="H497">
        <v>58</v>
      </c>
      <c r="I497" s="1">
        <v>39426</v>
      </c>
      <c r="J497">
        <v>2007</v>
      </c>
      <c r="K497" s="6">
        <v>162038</v>
      </c>
      <c r="L497" s="2">
        <v>0.24</v>
      </c>
      <c r="M497" t="s">
        <v>31</v>
      </c>
      <c r="N497" t="s">
        <v>32</v>
      </c>
      <c r="P497" t="str" cm="1">
        <f t="array" ref="P497">_xlfn.IFS(K497&lt;50000,"Low",AND(K497&gt;=50000,K497&lt;100000),"Mid",K497&gt;100000,"High")</f>
        <v>High</v>
      </c>
      <c r="Q497">
        <v>17</v>
      </c>
      <c r="R497" t="str">
        <f>IF(Project_2[[#This Row],[Tenure In Years]]&gt;=10,"Long Term","Short Term")</f>
        <v>Long Term</v>
      </c>
    </row>
    <row r="498" spans="1:18" x14ac:dyDescent="0.25">
      <c r="A498" t="s">
        <v>1387</v>
      </c>
      <c r="B498" t="s">
        <v>1388</v>
      </c>
      <c r="C498" t="s">
        <v>16</v>
      </c>
      <c r="D498" t="s">
        <v>92</v>
      </c>
      <c r="E498" t="s">
        <v>18</v>
      </c>
      <c r="F498" t="s">
        <v>19</v>
      </c>
      <c r="G498" t="s">
        <v>29</v>
      </c>
      <c r="H498">
        <v>25</v>
      </c>
      <c r="I498" s="1">
        <v>44078</v>
      </c>
      <c r="J498">
        <v>2020</v>
      </c>
      <c r="K498" s="6">
        <v>157057</v>
      </c>
      <c r="L498" s="2">
        <v>0.1</v>
      </c>
      <c r="M498" t="s">
        <v>21</v>
      </c>
      <c r="N498" t="s">
        <v>101</v>
      </c>
      <c r="P498" t="str" cm="1">
        <f t="array" ref="P498">_xlfn.IFS(K498&lt;50000,"Low",AND(K498&gt;=50000,K498&lt;100000),"Mid",K498&gt;100000,"High")</f>
        <v>High</v>
      </c>
      <c r="Q498">
        <v>4</v>
      </c>
      <c r="R498" t="str">
        <f>IF(Project_2[[#This Row],[Tenure In Years]]&gt;=10,"Long Term","Short Term")</f>
        <v>Short Term</v>
      </c>
    </row>
    <row r="499" spans="1:18" x14ac:dyDescent="0.25">
      <c r="A499" t="s">
        <v>1389</v>
      </c>
      <c r="B499" t="s">
        <v>1390</v>
      </c>
      <c r="C499" t="s">
        <v>58</v>
      </c>
      <c r="D499" t="s">
        <v>17</v>
      </c>
      <c r="E499" t="s">
        <v>18</v>
      </c>
      <c r="F499" t="s">
        <v>28</v>
      </c>
      <c r="G499" t="s">
        <v>38</v>
      </c>
      <c r="H499">
        <v>46</v>
      </c>
      <c r="I499" s="1">
        <v>44508</v>
      </c>
      <c r="J499">
        <v>2021</v>
      </c>
      <c r="K499" s="6">
        <v>127559</v>
      </c>
      <c r="L499" s="2">
        <v>0.1</v>
      </c>
      <c r="M499" t="s">
        <v>21</v>
      </c>
      <c r="N499" t="s">
        <v>69</v>
      </c>
      <c r="P499" t="str" cm="1">
        <f t="array" ref="P499">_xlfn.IFS(K499&lt;50000,"Low",AND(K499&gt;=50000,K499&lt;100000),"Mid",K499&gt;100000,"High")</f>
        <v>High</v>
      </c>
      <c r="Q499">
        <v>3</v>
      </c>
      <c r="R499" t="str">
        <f>IF(Project_2[[#This Row],[Tenure In Years]]&gt;=10,"Long Term","Short Term")</f>
        <v>Short Term</v>
      </c>
    </row>
    <row r="500" spans="1:18" x14ac:dyDescent="0.25">
      <c r="A500" t="s">
        <v>1391</v>
      </c>
      <c r="B500" t="s">
        <v>1392</v>
      </c>
      <c r="C500" t="s">
        <v>209</v>
      </c>
      <c r="D500" t="s">
        <v>79</v>
      </c>
      <c r="E500" t="s">
        <v>54</v>
      </c>
      <c r="F500" t="s">
        <v>19</v>
      </c>
      <c r="G500" t="s">
        <v>38</v>
      </c>
      <c r="H500">
        <v>39</v>
      </c>
      <c r="I500" s="1">
        <v>43802</v>
      </c>
      <c r="J500">
        <v>2019</v>
      </c>
      <c r="K500" s="6">
        <v>62644</v>
      </c>
      <c r="L500" s="2">
        <v>0</v>
      </c>
      <c r="M500" t="s">
        <v>21</v>
      </c>
      <c r="N500" t="s">
        <v>22</v>
      </c>
      <c r="P500" t="str" cm="1">
        <f t="array" ref="P500">_xlfn.IFS(K500&lt;50000,"Low",AND(K500&gt;=50000,K500&lt;100000),"Mid",K500&gt;100000,"High")</f>
        <v>Mid</v>
      </c>
      <c r="Q500">
        <v>5</v>
      </c>
      <c r="R500" t="str">
        <f>IF(Project_2[[#This Row],[Tenure In Years]]&gt;=10,"Long Term","Short Term")</f>
        <v>Short Term</v>
      </c>
    </row>
    <row r="501" spans="1:18" x14ac:dyDescent="0.25">
      <c r="A501" t="s">
        <v>1393</v>
      </c>
      <c r="B501" t="s">
        <v>1394</v>
      </c>
      <c r="C501" t="s">
        <v>310</v>
      </c>
      <c r="D501" t="s">
        <v>17</v>
      </c>
      <c r="E501" t="s">
        <v>27</v>
      </c>
      <c r="F501" t="s">
        <v>28</v>
      </c>
      <c r="G501" t="s">
        <v>29</v>
      </c>
      <c r="H501">
        <v>50</v>
      </c>
      <c r="I501" s="1">
        <v>37045</v>
      </c>
      <c r="J501">
        <v>2001</v>
      </c>
      <c r="K501" s="6">
        <v>73907</v>
      </c>
      <c r="L501" s="2">
        <v>0</v>
      </c>
      <c r="M501" t="s">
        <v>31</v>
      </c>
      <c r="N501" t="s">
        <v>86</v>
      </c>
      <c r="P501" t="str" cm="1">
        <f t="array" ref="P501">_xlfn.IFS(K501&lt;50000,"Low",AND(K501&gt;=50000,K501&lt;100000),"Mid",K501&gt;100000,"High")</f>
        <v>Mid</v>
      </c>
      <c r="Q501">
        <v>23</v>
      </c>
      <c r="R501" t="str">
        <f>IF(Project_2[[#This Row],[Tenure In Years]]&gt;=10,"Long Term","Short Term")</f>
        <v>Long Term</v>
      </c>
    </row>
    <row r="502" spans="1:18" x14ac:dyDescent="0.25">
      <c r="A502" t="s">
        <v>1395</v>
      </c>
      <c r="B502" t="s">
        <v>1396</v>
      </c>
      <c r="C502" t="s">
        <v>47</v>
      </c>
      <c r="D502" t="s">
        <v>67</v>
      </c>
      <c r="E502" t="s">
        <v>27</v>
      </c>
      <c r="F502" t="s">
        <v>19</v>
      </c>
      <c r="G502" t="s">
        <v>38</v>
      </c>
      <c r="H502">
        <v>56</v>
      </c>
      <c r="I502" s="1">
        <v>43376</v>
      </c>
      <c r="J502">
        <v>2018</v>
      </c>
      <c r="K502" s="6">
        <v>90040</v>
      </c>
      <c r="L502" s="2">
        <v>0</v>
      </c>
      <c r="M502" t="s">
        <v>21</v>
      </c>
      <c r="N502" t="s">
        <v>40</v>
      </c>
      <c r="P502" t="str" cm="1">
        <f t="array" ref="P502">_xlfn.IFS(K502&lt;50000,"Low",AND(K502&gt;=50000,K502&lt;100000),"Mid",K502&gt;100000,"High")</f>
        <v>Mid</v>
      </c>
      <c r="Q502">
        <v>6</v>
      </c>
      <c r="R502" t="str">
        <f>IF(Project_2[[#This Row],[Tenure In Years]]&gt;=10,"Long Term","Short Term")</f>
        <v>Short Term</v>
      </c>
    </row>
    <row r="503" spans="1:18" x14ac:dyDescent="0.25">
      <c r="A503" t="s">
        <v>1397</v>
      </c>
      <c r="B503" t="s">
        <v>1398</v>
      </c>
      <c r="C503" t="s">
        <v>349</v>
      </c>
      <c r="D503" t="s">
        <v>79</v>
      </c>
      <c r="E503" t="s">
        <v>27</v>
      </c>
      <c r="F503" t="s">
        <v>19</v>
      </c>
      <c r="G503" t="s">
        <v>98</v>
      </c>
      <c r="H503">
        <v>30</v>
      </c>
      <c r="I503" t="s">
        <v>1399</v>
      </c>
      <c r="J503">
        <v>2016</v>
      </c>
      <c r="K503" s="6">
        <v>91134</v>
      </c>
      <c r="L503" s="2">
        <v>0</v>
      </c>
      <c r="M503" t="s">
        <v>106</v>
      </c>
      <c r="N503" t="s">
        <v>268</v>
      </c>
      <c r="P503" t="str" cm="1">
        <f t="array" ref="P503">_xlfn.IFS(K503&lt;50000,"Low",AND(K503&gt;=50000,K503&lt;100000),"Mid",K503&gt;100000,"High")</f>
        <v>Mid</v>
      </c>
      <c r="Q503">
        <v>8</v>
      </c>
      <c r="R503" t="str">
        <f>IF(Project_2[[#This Row],[Tenure In Years]]&gt;=10,"Long Term","Short Term")</f>
        <v>Short Term</v>
      </c>
    </row>
    <row r="504" spans="1:18" x14ac:dyDescent="0.25">
      <c r="A504" t="s">
        <v>1400</v>
      </c>
      <c r="B504" t="s">
        <v>1401</v>
      </c>
      <c r="C504" t="s">
        <v>91</v>
      </c>
      <c r="D504" t="s">
        <v>75</v>
      </c>
      <c r="E504" t="s">
        <v>37</v>
      </c>
      <c r="F504" t="s">
        <v>19</v>
      </c>
      <c r="G504" t="s">
        <v>29</v>
      </c>
      <c r="H504">
        <v>45</v>
      </c>
      <c r="I504" t="s">
        <v>1402</v>
      </c>
      <c r="J504">
        <v>2021</v>
      </c>
      <c r="K504" s="6">
        <v>201396</v>
      </c>
      <c r="L504" s="2">
        <v>0.32</v>
      </c>
      <c r="M504" t="s">
        <v>21</v>
      </c>
      <c r="N504" t="s">
        <v>63</v>
      </c>
      <c r="P504" t="str" cm="1">
        <f t="array" ref="P504">_xlfn.IFS(K504&lt;50000,"Low",AND(K504&gt;=50000,K504&lt;100000),"Mid",K504&gt;100000,"High")</f>
        <v>High</v>
      </c>
      <c r="Q504">
        <v>3</v>
      </c>
      <c r="R504" t="str">
        <f>IF(Project_2[[#This Row],[Tenure In Years]]&gt;=10,"Long Term","Short Term")</f>
        <v>Short Term</v>
      </c>
    </row>
    <row r="505" spans="1:18" x14ac:dyDescent="0.25">
      <c r="A505" t="s">
        <v>1403</v>
      </c>
      <c r="B505" t="s">
        <v>1404</v>
      </c>
      <c r="C505" t="s">
        <v>61</v>
      </c>
      <c r="D505" t="s">
        <v>67</v>
      </c>
      <c r="E505" t="s">
        <v>54</v>
      </c>
      <c r="F505" t="s">
        <v>19</v>
      </c>
      <c r="G505" t="s">
        <v>29</v>
      </c>
      <c r="H505">
        <v>55</v>
      </c>
      <c r="I505" t="s">
        <v>1405</v>
      </c>
      <c r="J505">
        <v>2011</v>
      </c>
      <c r="K505" s="6">
        <v>54733</v>
      </c>
      <c r="L505" s="2">
        <v>0</v>
      </c>
      <c r="M505" t="s">
        <v>31</v>
      </c>
      <c r="N505" t="s">
        <v>32</v>
      </c>
      <c r="P505" t="str" cm="1">
        <f t="array" ref="P505">_xlfn.IFS(K505&lt;50000,"Low",AND(K505&gt;=50000,K505&lt;100000),"Mid",K505&gt;100000,"High")</f>
        <v>Mid</v>
      </c>
      <c r="Q505">
        <v>12</v>
      </c>
      <c r="R505" t="str">
        <f>IF(Project_2[[#This Row],[Tenure In Years]]&gt;=10,"Long Term","Short Term")</f>
        <v>Long Term</v>
      </c>
    </row>
    <row r="506" spans="1:18" x14ac:dyDescent="0.25">
      <c r="A506" t="s">
        <v>1406</v>
      </c>
      <c r="B506" t="s">
        <v>1407</v>
      </c>
      <c r="C506" t="s">
        <v>378</v>
      </c>
      <c r="D506" t="s">
        <v>17</v>
      </c>
      <c r="E506" t="s">
        <v>54</v>
      </c>
      <c r="F506" t="s">
        <v>28</v>
      </c>
      <c r="G506" t="s">
        <v>20</v>
      </c>
      <c r="H506">
        <v>28</v>
      </c>
      <c r="I506" t="s">
        <v>1408</v>
      </c>
      <c r="J506">
        <v>2019</v>
      </c>
      <c r="K506" s="6">
        <v>65341</v>
      </c>
      <c r="L506" s="2">
        <v>0</v>
      </c>
      <c r="M506" t="s">
        <v>21</v>
      </c>
      <c r="N506" t="s">
        <v>63</v>
      </c>
      <c r="O506" s="1">
        <v>44869</v>
      </c>
      <c r="P506" t="str" cm="1">
        <f t="array" ref="P506">_xlfn.IFS(K506&lt;50000,"Low",AND(K506&gt;=50000,K506&lt;100000),"Mid",K506&gt;100000,"High")</f>
        <v>Mid</v>
      </c>
      <c r="Q506">
        <v>2</v>
      </c>
      <c r="R506" t="str">
        <f>IF(Project_2[[#This Row],[Tenure In Years]]&gt;=10,"Long Term","Short Term")</f>
        <v>Short Term</v>
      </c>
    </row>
    <row r="507" spans="1:18" x14ac:dyDescent="0.25">
      <c r="A507" t="s">
        <v>1409</v>
      </c>
      <c r="B507" t="s">
        <v>1410</v>
      </c>
      <c r="C507" t="s">
        <v>16</v>
      </c>
      <c r="D507" t="s">
        <v>36</v>
      </c>
      <c r="E507" t="s">
        <v>54</v>
      </c>
      <c r="F507" t="s">
        <v>19</v>
      </c>
      <c r="G507" t="s">
        <v>20</v>
      </c>
      <c r="H507">
        <v>59</v>
      </c>
      <c r="I507" t="s">
        <v>1411</v>
      </c>
      <c r="J507">
        <v>2018</v>
      </c>
      <c r="K507" s="6">
        <v>139208</v>
      </c>
      <c r="L507" s="2">
        <v>0.11</v>
      </c>
      <c r="M507" t="s">
        <v>21</v>
      </c>
      <c r="N507" t="s">
        <v>69</v>
      </c>
      <c r="P507" t="str" cm="1">
        <f t="array" ref="P507">_xlfn.IFS(K507&lt;50000,"Low",AND(K507&gt;=50000,K507&lt;100000),"Mid",K507&gt;100000,"High")</f>
        <v>High</v>
      </c>
      <c r="Q507">
        <v>6</v>
      </c>
      <c r="R507" t="str">
        <f>IF(Project_2[[#This Row],[Tenure In Years]]&gt;=10,"Long Term","Short Term")</f>
        <v>Short Term</v>
      </c>
    </row>
    <row r="508" spans="1:18" x14ac:dyDescent="0.25">
      <c r="A508" t="s">
        <v>1412</v>
      </c>
      <c r="B508" t="s">
        <v>1413</v>
      </c>
      <c r="C508" t="s">
        <v>47</v>
      </c>
      <c r="D508" t="s">
        <v>53</v>
      </c>
      <c r="E508" t="s">
        <v>37</v>
      </c>
      <c r="F508" t="s">
        <v>28</v>
      </c>
      <c r="G508" t="s">
        <v>29</v>
      </c>
      <c r="H508">
        <v>63</v>
      </c>
      <c r="I508" s="1">
        <v>43437</v>
      </c>
      <c r="J508">
        <v>2018</v>
      </c>
      <c r="K508" s="6">
        <v>73200</v>
      </c>
      <c r="L508" s="2">
        <v>0</v>
      </c>
      <c r="M508" t="s">
        <v>31</v>
      </c>
      <c r="N508" t="s">
        <v>86</v>
      </c>
      <c r="P508" t="str" cm="1">
        <f t="array" ref="P508">_xlfn.IFS(K508&lt;50000,"Low",AND(K508&gt;=50000,K508&lt;100000),"Mid",K508&gt;100000,"High")</f>
        <v>Mid</v>
      </c>
      <c r="Q508">
        <v>6</v>
      </c>
      <c r="R508" t="str">
        <f>IF(Project_2[[#This Row],[Tenure In Years]]&gt;=10,"Long Term","Short Term")</f>
        <v>Short Term</v>
      </c>
    </row>
    <row r="509" spans="1:18" x14ac:dyDescent="0.25">
      <c r="A509" t="s">
        <v>1414</v>
      </c>
      <c r="B509" t="s">
        <v>1415</v>
      </c>
      <c r="C509" t="s">
        <v>58</v>
      </c>
      <c r="D509" t="s">
        <v>67</v>
      </c>
      <c r="E509" t="s">
        <v>37</v>
      </c>
      <c r="F509" t="s">
        <v>19</v>
      </c>
      <c r="G509" t="s">
        <v>98</v>
      </c>
      <c r="H509">
        <v>46</v>
      </c>
      <c r="I509" t="s">
        <v>1416</v>
      </c>
      <c r="J509">
        <v>2010</v>
      </c>
      <c r="K509" s="6">
        <v>102636</v>
      </c>
      <c r="L509" s="2">
        <v>0.06</v>
      </c>
      <c r="M509" t="s">
        <v>21</v>
      </c>
      <c r="N509" t="s">
        <v>22</v>
      </c>
      <c r="P509" t="str" cm="1">
        <f t="array" ref="P509">_xlfn.IFS(K509&lt;50000,"Low",AND(K509&gt;=50000,K509&lt;100000),"Mid",K509&gt;100000,"High")</f>
        <v>High</v>
      </c>
      <c r="Q509">
        <v>14</v>
      </c>
      <c r="R509" t="str">
        <f>IF(Project_2[[#This Row],[Tenure In Years]]&gt;=10,"Long Term","Short Term")</f>
        <v>Long Term</v>
      </c>
    </row>
    <row r="510" spans="1:18" x14ac:dyDescent="0.25">
      <c r="A510" t="s">
        <v>1417</v>
      </c>
      <c r="B510" t="s">
        <v>1418</v>
      </c>
      <c r="C510" t="s">
        <v>372</v>
      </c>
      <c r="D510" t="s">
        <v>53</v>
      </c>
      <c r="E510" t="s">
        <v>37</v>
      </c>
      <c r="F510" t="s">
        <v>19</v>
      </c>
      <c r="G510" t="s">
        <v>98</v>
      </c>
      <c r="H510">
        <v>26</v>
      </c>
      <c r="I510" s="1">
        <v>44441</v>
      </c>
      <c r="J510">
        <v>2021</v>
      </c>
      <c r="K510" s="6">
        <v>87427</v>
      </c>
      <c r="L510" s="2">
        <v>0</v>
      </c>
      <c r="M510" t="s">
        <v>106</v>
      </c>
      <c r="N510" t="s">
        <v>268</v>
      </c>
      <c r="P510" t="str" cm="1">
        <f t="array" ref="P510">_xlfn.IFS(K510&lt;50000,"Low",AND(K510&gt;=50000,K510&lt;100000),"Mid",K510&gt;100000,"High")</f>
        <v>Mid</v>
      </c>
      <c r="Q510">
        <v>3</v>
      </c>
      <c r="R510" t="str">
        <f>IF(Project_2[[#This Row],[Tenure In Years]]&gt;=10,"Long Term","Short Term")</f>
        <v>Short Term</v>
      </c>
    </row>
    <row r="511" spans="1:18" x14ac:dyDescent="0.25">
      <c r="A511" t="s">
        <v>1419</v>
      </c>
      <c r="B511" t="s">
        <v>1420</v>
      </c>
      <c r="C511" t="s">
        <v>134</v>
      </c>
      <c r="D511" t="s">
        <v>17</v>
      </c>
      <c r="E511" t="s">
        <v>18</v>
      </c>
      <c r="F511" t="s">
        <v>28</v>
      </c>
      <c r="G511" t="s">
        <v>38</v>
      </c>
      <c r="H511">
        <v>45</v>
      </c>
      <c r="I511" t="s">
        <v>1421</v>
      </c>
      <c r="J511">
        <v>2018</v>
      </c>
      <c r="K511" s="6">
        <v>49219</v>
      </c>
      <c r="L511" s="2">
        <v>0</v>
      </c>
      <c r="M511" t="s">
        <v>21</v>
      </c>
      <c r="N511" t="s">
        <v>101</v>
      </c>
      <c r="P511" t="str" cm="1">
        <f t="array" ref="P511">_xlfn.IFS(K511&lt;50000,"Low",AND(K511&gt;=50000,K511&lt;100000),"Mid",K511&gt;100000,"High")</f>
        <v>Low</v>
      </c>
      <c r="Q511">
        <v>6</v>
      </c>
      <c r="R511" t="str">
        <f>IF(Project_2[[#This Row],[Tenure In Years]]&gt;=10,"Long Term","Short Term")</f>
        <v>Short Term</v>
      </c>
    </row>
    <row r="512" spans="1:18" x14ac:dyDescent="0.25">
      <c r="A512" t="s">
        <v>1422</v>
      </c>
      <c r="B512" t="s">
        <v>811</v>
      </c>
      <c r="C512" t="s">
        <v>58</v>
      </c>
      <c r="D512" t="s">
        <v>36</v>
      </c>
      <c r="E512" t="s">
        <v>27</v>
      </c>
      <c r="F512" t="s">
        <v>28</v>
      </c>
      <c r="G512" t="s">
        <v>29</v>
      </c>
      <c r="H512">
        <v>50</v>
      </c>
      <c r="I512" t="s">
        <v>997</v>
      </c>
      <c r="J512">
        <v>2018</v>
      </c>
      <c r="K512" s="6">
        <v>106437</v>
      </c>
      <c r="L512" s="2">
        <v>7.0000000000000007E-2</v>
      </c>
      <c r="M512" t="s">
        <v>31</v>
      </c>
      <c r="N512" t="s">
        <v>32</v>
      </c>
      <c r="P512" t="str" cm="1">
        <f t="array" ref="P512">_xlfn.IFS(K512&lt;50000,"Low",AND(K512&gt;=50000,K512&lt;100000),"Mid",K512&gt;100000,"High")</f>
        <v>High</v>
      </c>
      <c r="Q512">
        <v>6</v>
      </c>
      <c r="R512" t="str">
        <f>IF(Project_2[[#This Row],[Tenure In Years]]&gt;=10,"Long Term","Short Term")</f>
        <v>Short Term</v>
      </c>
    </row>
    <row r="513" spans="1:18" x14ac:dyDescent="0.25">
      <c r="A513" t="s">
        <v>1423</v>
      </c>
      <c r="B513" t="s">
        <v>1424</v>
      </c>
      <c r="C513" t="s">
        <v>141</v>
      </c>
      <c r="D513" t="s">
        <v>36</v>
      </c>
      <c r="E513" t="s">
        <v>27</v>
      </c>
      <c r="F513" t="s">
        <v>28</v>
      </c>
      <c r="G513" t="s">
        <v>98</v>
      </c>
      <c r="H513">
        <v>46</v>
      </c>
      <c r="I513" s="1">
        <v>42129</v>
      </c>
      <c r="J513">
        <v>2015</v>
      </c>
      <c r="K513" s="6">
        <v>64364</v>
      </c>
      <c r="L513" s="2">
        <v>0</v>
      </c>
      <c r="M513" t="s">
        <v>106</v>
      </c>
      <c r="N513" t="s">
        <v>268</v>
      </c>
      <c r="P513" t="str" cm="1">
        <f t="array" ref="P513">_xlfn.IFS(K513&lt;50000,"Low",AND(K513&gt;=50000,K513&lt;100000),"Mid",K513&gt;100000,"High")</f>
        <v>Mid</v>
      </c>
      <c r="Q513">
        <v>9</v>
      </c>
      <c r="R513" t="str">
        <f>IF(Project_2[[#This Row],[Tenure In Years]]&gt;=10,"Long Term","Short Term")</f>
        <v>Short Term</v>
      </c>
    </row>
    <row r="514" spans="1:18" x14ac:dyDescent="0.25">
      <c r="A514" t="s">
        <v>1425</v>
      </c>
      <c r="B514" t="s">
        <v>1426</v>
      </c>
      <c r="C514" t="s">
        <v>35</v>
      </c>
      <c r="D514" t="s">
        <v>75</v>
      </c>
      <c r="E514" t="s">
        <v>27</v>
      </c>
      <c r="F514" t="s">
        <v>28</v>
      </c>
      <c r="G514" t="s">
        <v>38</v>
      </c>
      <c r="H514">
        <v>50</v>
      </c>
      <c r="I514" t="s">
        <v>1427</v>
      </c>
      <c r="J514">
        <v>2021</v>
      </c>
      <c r="K514" s="6">
        <v>172180</v>
      </c>
      <c r="L514" s="2">
        <v>0.3</v>
      </c>
      <c r="M514" t="s">
        <v>21</v>
      </c>
      <c r="N514" t="s">
        <v>101</v>
      </c>
      <c r="P514" t="str" cm="1">
        <f t="array" ref="P514">_xlfn.IFS(K514&lt;50000,"Low",AND(K514&gt;=50000,K514&lt;100000),"Mid",K514&gt;100000,"High")</f>
        <v>High</v>
      </c>
      <c r="Q514">
        <v>3</v>
      </c>
      <c r="R514" t="str">
        <f>IF(Project_2[[#This Row],[Tenure In Years]]&gt;=10,"Long Term","Short Term")</f>
        <v>Short Term</v>
      </c>
    </row>
    <row r="515" spans="1:18" x14ac:dyDescent="0.25">
      <c r="A515" t="s">
        <v>1428</v>
      </c>
      <c r="B515" t="s">
        <v>1429</v>
      </c>
      <c r="C515" t="s">
        <v>47</v>
      </c>
      <c r="D515" t="s">
        <v>53</v>
      </c>
      <c r="E515" t="s">
        <v>27</v>
      </c>
      <c r="F515" t="s">
        <v>19</v>
      </c>
      <c r="G515" t="s">
        <v>98</v>
      </c>
      <c r="H515">
        <v>33</v>
      </c>
      <c r="I515" t="s">
        <v>1430</v>
      </c>
      <c r="J515">
        <v>2012</v>
      </c>
      <c r="K515" s="6">
        <v>88343</v>
      </c>
      <c r="L515" s="2">
        <v>0</v>
      </c>
      <c r="M515" t="s">
        <v>106</v>
      </c>
      <c r="N515" t="s">
        <v>113</v>
      </c>
      <c r="P515" t="str" cm="1">
        <f t="array" ref="P515">_xlfn.IFS(K515&lt;50000,"Low",AND(K515&gt;=50000,K515&lt;100000),"Mid",K515&gt;100000,"High")</f>
        <v>Mid</v>
      </c>
      <c r="Q515">
        <v>12</v>
      </c>
      <c r="R515" t="str">
        <f>IF(Project_2[[#This Row],[Tenure In Years]]&gt;=10,"Long Term","Short Term")</f>
        <v>Long Term</v>
      </c>
    </row>
    <row r="516" spans="1:18" x14ac:dyDescent="0.25">
      <c r="A516" t="s">
        <v>1431</v>
      </c>
      <c r="B516" t="s">
        <v>1432</v>
      </c>
      <c r="C516" t="s">
        <v>472</v>
      </c>
      <c r="D516" t="s">
        <v>17</v>
      </c>
      <c r="E516" t="s">
        <v>37</v>
      </c>
      <c r="F516" t="s">
        <v>28</v>
      </c>
      <c r="G516" t="s">
        <v>98</v>
      </c>
      <c r="H516">
        <v>57</v>
      </c>
      <c r="I516" s="1">
        <v>41919</v>
      </c>
      <c r="J516">
        <v>2014</v>
      </c>
      <c r="K516" s="6">
        <v>66649</v>
      </c>
      <c r="L516" s="2">
        <v>0</v>
      </c>
      <c r="M516" t="s">
        <v>106</v>
      </c>
      <c r="N516" t="s">
        <v>113</v>
      </c>
      <c r="P516" t="str" cm="1">
        <f t="array" ref="P516">_xlfn.IFS(K516&lt;50000,"Low",AND(K516&gt;=50000,K516&lt;100000),"Mid",K516&gt;100000,"High")</f>
        <v>Mid</v>
      </c>
      <c r="Q516">
        <v>10</v>
      </c>
      <c r="R516" t="str">
        <f>IF(Project_2[[#This Row],[Tenure In Years]]&gt;=10,"Long Term","Short Term")</f>
        <v>Long Term</v>
      </c>
    </row>
    <row r="517" spans="1:18" x14ac:dyDescent="0.25">
      <c r="A517" t="s">
        <v>186</v>
      </c>
      <c r="B517" t="s">
        <v>1433</v>
      </c>
      <c r="C517" t="s">
        <v>58</v>
      </c>
      <c r="D517" t="s">
        <v>36</v>
      </c>
      <c r="E517" t="s">
        <v>54</v>
      </c>
      <c r="F517" t="s">
        <v>19</v>
      </c>
      <c r="G517" t="s">
        <v>38</v>
      </c>
      <c r="H517">
        <v>48</v>
      </c>
      <c r="I517" t="s">
        <v>1434</v>
      </c>
      <c r="J517">
        <v>1999</v>
      </c>
      <c r="K517" s="6">
        <v>102847</v>
      </c>
      <c r="L517" s="2">
        <v>0.05</v>
      </c>
      <c r="M517" t="s">
        <v>21</v>
      </c>
      <c r="N517" t="s">
        <v>40</v>
      </c>
      <c r="P517" t="str" cm="1">
        <f t="array" ref="P517">_xlfn.IFS(K517&lt;50000,"Low",AND(K517&gt;=50000,K517&lt;100000),"Mid",K517&gt;100000,"High")</f>
        <v>High</v>
      </c>
      <c r="Q517">
        <v>25</v>
      </c>
      <c r="R517" t="str">
        <f>IF(Project_2[[#This Row],[Tenure In Years]]&gt;=10,"Long Term","Short Term")</f>
        <v>Long Term</v>
      </c>
    </row>
    <row r="518" spans="1:18" x14ac:dyDescent="0.25">
      <c r="A518" t="s">
        <v>1435</v>
      </c>
      <c r="B518" t="s">
        <v>1436</v>
      </c>
      <c r="C518" t="s">
        <v>16</v>
      </c>
      <c r="D518" t="s">
        <v>36</v>
      </c>
      <c r="E518" t="s">
        <v>27</v>
      </c>
      <c r="F518" t="s">
        <v>28</v>
      </c>
      <c r="G518" t="s">
        <v>98</v>
      </c>
      <c r="H518">
        <v>46</v>
      </c>
      <c r="I518" t="s">
        <v>1437</v>
      </c>
      <c r="J518">
        <v>2010</v>
      </c>
      <c r="K518" s="6">
        <v>134881</v>
      </c>
      <c r="L518" s="2">
        <v>0.15</v>
      </c>
      <c r="M518" t="s">
        <v>106</v>
      </c>
      <c r="N518" t="s">
        <v>107</v>
      </c>
      <c r="P518" t="str" cm="1">
        <f t="array" ref="P518">_xlfn.IFS(K518&lt;50000,"Low",AND(K518&gt;=50000,K518&lt;100000),"Mid",K518&gt;100000,"High")</f>
        <v>High</v>
      </c>
      <c r="Q518">
        <v>14</v>
      </c>
      <c r="R518" t="str">
        <f>IF(Project_2[[#This Row],[Tenure In Years]]&gt;=10,"Long Term","Short Term")</f>
        <v>Long Term</v>
      </c>
    </row>
    <row r="519" spans="1:18" x14ac:dyDescent="0.25">
      <c r="A519" t="s">
        <v>1438</v>
      </c>
      <c r="B519" t="s">
        <v>1439</v>
      </c>
      <c r="C519" t="s">
        <v>141</v>
      </c>
      <c r="D519" t="s">
        <v>92</v>
      </c>
      <c r="E519" t="s">
        <v>27</v>
      </c>
      <c r="F519" t="s">
        <v>28</v>
      </c>
      <c r="G519" t="s">
        <v>29</v>
      </c>
      <c r="H519">
        <v>52</v>
      </c>
      <c r="I519" t="s">
        <v>1440</v>
      </c>
      <c r="J519">
        <v>1999</v>
      </c>
      <c r="K519" s="6">
        <v>68807</v>
      </c>
      <c r="L519" s="2">
        <v>0</v>
      </c>
      <c r="M519" t="s">
        <v>31</v>
      </c>
      <c r="N519" t="s">
        <v>153</v>
      </c>
      <c r="O519" t="s">
        <v>1441</v>
      </c>
      <c r="P519" t="str" cm="1">
        <f t="array" ref="P519">_xlfn.IFS(K519&lt;50000,"Low",AND(K519&gt;=50000,K519&lt;100000),"Mid",K519&gt;100000,"High")</f>
        <v>Mid</v>
      </c>
      <c r="Q519">
        <v>16</v>
      </c>
      <c r="R519" t="str">
        <f>IF(Project_2[[#This Row],[Tenure In Years]]&gt;=10,"Long Term","Short Term")</f>
        <v>Long Term</v>
      </c>
    </row>
    <row r="520" spans="1:18" x14ac:dyDescent="0.25">
      <c r="A520" t="s">
        <v>1442</v>
      </c>
      <c r="B520" t="s">
        <v>1443</v>
      </c>
      <c r="C520" t="s">
        <v>91</v>
      </c>
      <c r="D520" t="s">
        <v>17</v>
      </c>
      <c r="E520" t="s">
        <v>27</v>
      </c>
      <c r="F520" t="s">
        <v>28</v>
      </c>
      <c r="G520" t="s">
        <v>38</v>
      </c>
      <c r="H520">
        <v>56</v>
      </c>
      <c r="I520" t="s">
        <v>1444</v>
      </c>
      <c r="J520">
        <v>2006</v>
      </c>
      <c r="K520" s="6">
        <v>228822</v>
      </c>
      <c r="L520" s="2">
        <v>0.36</v>
      </c>
      <c r="M520" t="s">
        <v>21</v>
      </c>
      <c r="N520" t="s">
        <v>63</v>
      </c>
      <c r="P520" t="str" cm="1">
        <f t="array" ref="P520">_xlfn.IFS(K520&lt;50000,"Low",AND(K520&gt;=50000,K520&lt;100000),"Mid",K520&gt;100000,"High")</f>
        <v>High</v>
      </c>
      <c r="Q520">
        <v>18</v>
      </c>
      <c r="R520" t="str">
        <f>IF(Project_2[[#This Row],[Tenure In Years]]&gt;=10,"Long Term","Short Term")</f>
        <v>Long Term</v>
      </c>
    </row>
    <row r="521" spans="1:18" x14ac:dyDescent="0.25">
      <c r="A521" t="s">
        <v>1445</v>
      </c>
      <c r="B521" t="s">
        <v>1446</v>
      </c>
      <c r="C521" t="s">
        <v>61</v>
      </c>
      <c r="D521" t="s">
        <v>92</v>
      </c>
      <c r="E521" t="s">
        <v>27</v>
      </c>
      <c r="F521" t="s">
        <v>28</v>
      </c>
      <c r="G521" t="s">
        <v>38</v>
      </c>
      <c r="H521">
        <v>28</v>
      </c>
      <c r="I521" t="s">
        <v>1447</v>
      </c>
      <c r="J521">
        <v>2021</v>
      </c>
      <c r="K521" s="6">
        <v>43391</v>
      </c>
      <c r="L521" s="2">
        <v>0</v>
      </c>
      <c r="M521" t="s">
        <v>21</v>
      </c>
      <c r="N521" t="s">
        <v>101</v>
      </c>
      <c r="P521" t="str" cm="1">
        <f t="array" ref="P521">_xlfn.IFS(K521&lt;50000,"Low",AND(K521&gt;=50000,K521&lt;100000),"Mid",K521&gt;100000,"High")</f>
        <v>Low</v>
      </c>
      <c r="Q521">
        <v>3</v>
      </c>
      <c r="R521" t="str">
        <f>IF(Project_2[[#This Row],[Tenure In Years]]&gt;=10,"Long Term","Short Term")</f>
        <v>Short Term</v>
      </c>
    </row>
    <row r="522" spans="1:18" x14ac:dyDescent="0.25">
      <c r="A522" t="s">
        <v>1448</v>
      </c>
      <c r="B522" t="s">
        <v>1449</v>
      </c>
      <c r="C522" t="s">
        <v>123</v>
      </c>
      <c r="D522" t="s">
        <v>79</v>
      </c>
      <c r="E522" t="s">
        <v>37</v>
      </c>
      <c r="F522" t="s">
        <v>28</v>
      </c>
      <c r="G522" t="s">
        <v>29</v>
      </c>
      <c r="H522">
        <v>29</v>
      </c>
      <c r="I522" t="s">
        <v>1450</v>
      </c>
      <c r="J522">
        <v>2021</v>
      </c>
      <c r="K522" s="6">
        <v>91782</v>
      </c>
      <c r="L522" s="2">
        <v>0</v>
      </c>
      <c r="M522" t="s">
        <v>31</v>
      </c>
      <c r="N522" t="s">
        <v>32</v>
      </c>
      <c r="P522" t="str" cm="1">
        <f t="array" ref="P522">_xlfn.IFS(K522&lt;50000,"Low",AND(K522&gt;=50000,K522&lt;100000),"Mid",K522&gt;100000,"High")</f>
        <v>Mid</v>
      </c>
      <c r="Q522">
        <v>3</v>
      </c>
      <c r="R522" t="str">
        <f>IF(Project_2[[#This Row],[Tenure In Years]]&gt;=10,"Long Term","Short Term")</f>
        <v>Short Term</v>
      </c>
    </row>
    <row r="523" spans="1:18" x14ac:dyDescent="0.25">
      <c r="A523" t="s">
        <v>1451</v>
      </c>
      <c r="B523" t="s">
        <v>1452</v>
      </c>
      <c r="C523" t="s">
        <v>91</v>
      </c>
      <c r="D523" t="s">
        <v>92</v>
      </c>
      <c r="E523" t="s">
        <v>54</v>
      </c>
      <c r="F523" t="s">
        <v>19</v>
      </c>
      <c r="G523" t="s">
        <v>29</v>
      </c>
      <c r="H523">
        <v>45</v>
      </c>
      <c r="I523" t="s">
        <v>1453</v>
      </c>
      <c r="J523">
        <v>2016</v>
      </c>
      <c r="K523" s="6">
        <v>211637</v>
      </c>
      <c r="L523" s="2">
        <v>0.31</v>
      </c>
      <c r="M523" t="s">
        <v>21</v>
      </c>
      <c r="N523" t="s">
        <v>40</v>
      </c>
      <c r="P523" t="str" cm="1">
        <f t="array" ref="P523">_xlfn.IFS(K523&lt;50000,"Low",AND(K523&gt;=50000,K523&lt;100000),"Mid",K523&gt;100000,"High")</f>
        <v>High</v>
      </c>
      <c r="Q523">
        <v>8</v>
      </c>
      <c r="R523" t="str">
        <f>IF(Project_2[[#This Row],[Tenure In Years]]&gt;=10,"Long Term","Short Term")</f>
        <v>Short Term</v>
      </c>
    </row>
    <row r="524" spans="1:18" x14ac:dyDescent="0.25">
      <c r="A524" t="s">
        <v>257</v>
      </c>
      <c r="B524" t="s">
        <v>1454</v>
      </c>
      <c r="C524" t="s">
        <v>43</v>
      </c>
      <c r="D524" t="s">
        <v>17</v>
      </c>
      <c r="E524" t="s">
        <v>27</v>
      </c>
      <c r="F524" t="s">
        <v>28</v>
      </c>
      <c r="G524" t="s">
        <v>38</v>
      </c>
      <c r="H524">
        <v>28</v>
      </c>
      <c r="I524" s="1">
        <v>44051</v>
      </c>
      <c r="J524">
        <v>2020</v>
      </c>
      <c r="K524" s="6">
        <v>73255</v>
      </c>
      <c r="L524" s="2">
        <v>0.09</v>
      </c>
      <c r="M524" t="s">
        <v>21</v>
      </c>
      <c r="N524" t="s">
        <v>49</v>
      </c>
      <c r="P524" t="str" cm="1">
        <f t="array" ref="P524">_xlfn.IFS(K524&lt;50000,"Low",AND(K524&gt;=50000,K524&lt;100000),"Mid",K524&gt;100000,"High")</f>
        <v>Mid</v>
      </c>
      <c r="Q524">
        <v>4</v>
      </c>
      <c r="R524" t="str">
        <f>IF(Project_2[[#This Row],[Tenure In Years]]&gt;=10,"Long Term","Short Term")</f>
        <v>Short Term</v>
      </c>
    </row>
    <row r="525" spans="1:18" x14ac:dyDescent="0.25">
      <c r="A525" t="s">
        <v>1455</v>
      </c>
      <c r="B525" t="s">
        <v>1456</v>
      </c>
      <c r="C525" t="s">
        <v>58</v>
      </c>
      <c r="D525" t="s">
        <v>53</v>
      </c>
      <c r="E525" t="s">
        <v>54</v>
      </c>
      <c r="F525" t="s">
        <v>28</v>
      </c>
      <c r="G525" t="s">
        <v>38</v>
      </c>
      <c r="H525">
        <v>28</v>
      </c>
      <c r="I525" s="1">
        <v>44409</v>
      </c>
      <c r="J525">
        <v>2021</v>
      </c>
      <c r="K525" s="6">
        <v>108826</v>
      </c>
      <c r="L525" s="2">
        <v>0.1</v>
      </c>
      <c r="M525" t="s">
        <v>21</v>
      </c>
      <c r="N525" t="s">
        <v>63</v>
      </c>
      <c r="P525" t="str" cm="1">
        <f t="array" ref="P525">_xlfn.IFS(K525&lt;50000,"Low",AND(K525&gt;=50000,K525&lt;100000),"Mid",K525&gt;100000,"High")</f>
        <v>High</v>
      </c>
      <c r="Q525">
        <v>3</v>
      </c>
      <c r="R525" t="str">
        <f>IF(Project_2[[#This Row],[Tenure In Years]]&gt;=10,"Long Term","Short Term")</f>
        <v>Short Term</v>
      </c>
    </row>
    <row r="526" spans="1:18" x14ac:dyDescent="0.25">
      <c r="A526" t="s">
        <v>1457</v>
      </c>
      <c r="B526" t="s">
        <v>1458</v>
      </c>
      <c r="C526" t="s">
        <v>472</v>
      </c>
      <c r="D526" t="s">
        <v>17</v>
      </c>
      <c r="E526" t="s">
        <v>37</v>
      </c>
      <c r="F526" t="s">
        <v>28</v>
      </c>
      <c r="G526" t="s">
        <v>38</v>
      </c>
      <c r="H526">
        <v>34</v>
      </c>
      <c r="I526" t="s">
        <v>1459</v>
      </c>
      <c r="J526">
        <v>2016</v>
      </c>
      <c r="K526" s="6">
        <v>94352</v>
      </c>
      <c r="L526" s="2">
        <v>0</v>
      </c>
      <c r="M526" t="s">
        <v>21</v>
      </c>
      <c r="N526" t="s">
        <v>63</v>
      </c>
      <c r="P526" t="str" cm="1">
        <f t="array" ref="P526">_xlfn.IFS(K526&lt;50000,"Low",AND(K526&gt;=50000,K526&lt;100000),"Mid",K526&gt;100000,"High")</f>
        <v>Mid</v>
      </c>
      <c r="Q526">
        <v>8</v>
      </c>
      <c r="R526" t="str">
        <f>IF(Project_2[[#This Row],[Tenure In Years]]&gt;=10,"Long Term","Short Term")</f>
        <v>Short Term</v>
      </c>
    </row>
    <row r="527" spans="1:18" x14ac:dyDescent="0.25">
      <c r="A527" t="s">
        <v>1460</v>
      </c>
      <c r="B527" t="s">
        <v>1461</v>
      </c>
      <c r="C527" t="s">
        <v>568</v>
      </c>
      <c r="D527" t="s">
        <v>17</v>
      </c>
      <c r="E527" t="s">
        <v>18</v>
      </c>
      <c r="F527" t="s">
        <v>19</v>
      </c>
      <c r="G527" t="s">
        <v>98</v>
      </c>
      <c r="H527">
        <v>55</v>
      </c>
      <c r="I527" t="s">
        <v>1462</v>
      </c>
      <c r="J527">
        <v>1994</v>
      </c>
      <c r="K527" s="6">
        <v>73955</v>
      </c>
      <c r="L527" s="2">
        <v>0</v>
      </c>
      <c r="M527" t="s">
        <v>21</v>
      </c>
      <c r="N527" t="s">
        <v>49</v>
      </c>
      <c r="P527" t="str" cm="1">
        <f t="array" ref="P527">_xlfn.IFS(K527&lt;50000,"Low",AND(K527&gt;=50000,K527&lt;100000),"Mid",K527&gt;100000,"High")</f>
        <v>Mid</v>
      </c>
      <c r="Q527">
        <v>30</v>
      </c>
      <c r="R527" t="str">
        <f>IF(Project_2[[#This Row],[Tenure In Years]]&gt;=10,"Long Term","Short Term")</f>
        <v>Long Term</v>
      </c>
    </row>
    <row r="528" spans="1:18" x14ac:dyDescent="0.25">
      <c r="A528" t="s">
        <v>1463</v>
      </c>
      <c r="B528" t="s">
        <v>1464</v>
      </c>
      <c r="C528" t="s">
        <v>58</v>
      </c>
      <c r="D528" t="s">
        <v>75</v>
      </c>
      <c r="E528" t="s">
        <v>27</v>
      </c>
      <c r="F528" t="s">
        <v>28</v>
      </c>
      <c r="G528" t="s">
        <v>98</v>
      </c>
      <c r="H528">
        <v>34</v>
      </c>
      <c r="I528" t="s">
        <v>1465</v>
      </c>
      <c r="J528">
        <v>2013</v>
      </c>
      <c r="K528" s="6">
        <v>113909</v>
      </c>
      <c r="L528" s="2">
        <v>0.06</v>
      </c>
      <c r="M528" t="s">
        <v>106</v>
      </c>
      <c r="N528" t="s">
        <v>113</v>
      </c>
      <c r="P528" t="str" cm="1">
        <f t="array" ref="P528">_xlfn.IFS(K528&lt;50000,"Low",AND(K528&gt;=50000,K528&lt;100000),"Mid",K528&gt;100000,"High")</f>
        <v>High</v>
      </c>
      <c r="Q528">
        <v>11</v>
      </c>
      <c r="R528" t="str">
        <f>IF(Project_2[[#This Row],[Tenure In Years]]&gt;=10,"Long Term","Short Term")</f>
        <v>Long Term</v>
      </c>
    </row>
    <row r="529" spans="1:18" x14ac:dyDescent="0.25">
      <c r="A529" t="s">
        <v>1466</v>
      </c>
      <c r="B529" t="s">
        <v>1467</v>
      </c>
      <c r="C529" t="s">
        <v>624</v>
      </c>
      <c r="D529" t="s">
        <v>17</v>
      </c>
      <c r="E529" t="s">
        <v>27</v>
      </c>
      <c r="F529" t="s">
        <v>28</v>
      </c>
      <c r="G529" t="s">
        <v>29</v>
      </c>
      <c r="H529">
        <v>27</v>
      </c>
      <c r="I529" t="s">
        <v>1468</v>
      </c>
      <c r="J529">
        <v>2020</v>
      </c>
      <c r="K529" s="6">
        <v>92321</v>
      </c>
      <c r="L529" s="2">
        <v>0</v>
      </c>
      <c r="M529" t="s">
        <v>21</v>
      </c>
      <c r="N529" t="s">
        <v>40</v>
      </c>
      <c r="P529" t="str" cm="1">
        <f t="array" ref="P529">_xlfn.IFS(K529&lt;50000,"Low",AND(K529&gt;=50000,K529&lt;100000),"Mid",K529&gt;100000,"High")</f>
        <v>Mid</v>
      </c>
      <c r="Q529">
        <v>3</v>
      </c>
      <c r="R529" t="str">
        <f>IF(Project_2[[#This Row],[Tenure In Years]]&gt;=10,"Long Term","Short Term")</f>
        <v>Short Term</v>
      </c>
    </row>
    <row r="530" spans="1:18" x14ac:dyDescent="0.25">
      <c r="A530" t="s">
        <v>1385</v>
      </c>
      <c r="B530" t="s">
        <v>1469</v>
      </c>
      <c r="C530" t="s">
        <v>43</v>
      </c>
      <c r="D530" t="s">
        <v>17</v>
      </c>
      <c r="E530" t="s">
        <v>18</v>
      </c>
      <c r="F530" t="s">
        <v>28</v>
      </c>
      <c r="G530" t="s">
        <v>38</v>
      </c>
      <c r="H530">
        <v>52</v>
      </c>
      <c r="I530" t="s">
        <v>1470</v>
      </c>
      <c r="J530">
        <v>2013</v>
      </c>
      <c r="K530" s="6">
        <v>99557</v>
      </c>
      <c r="L530" s="2">
        <v>0.09</v>
      </c>
      <c r="M530" t="s">
        <v>21</v>
      </c>
      <c r="N530" t="s">
        <v>22</v>
      </c>
      <c r="P530" t="str" cm="1">
        <f t="array" ref="P530">_xlfn.IFS(K530&lt;50000,"Low",AND(K530&gt;=50000,K530&lt;100000),"Mid",K530&gt;100000,"High")</f>
        <v>Mid</v>
      </c>
      <c r="Q530">
        <v>11</v>
      </c>
      <c r="R530" t="str">
        <f>IF(Project_2[[#This Row],[Tenure In Years]]&gt;=10,"Long Term","Short Term")</f>
        <v>Long Term</v>
      </c>
    </row>
    <row r="531" spans="1:18" x14ac:dyDescent="0.25">
      <c r="A531" t="s">
        <v>1471</v>
      </c>
      <c r="B531" t="s">
        <v>1472</v>
      </c>
      <c r="C531" t="s">
        <v>213</v>
      </c>
      <c r="D531" t="s">
        <v>79</v>
      </c>
      <c r="E531" t="s">
        <v>37</v>
      </c>
      <c r="F531" t="s">
        <v>19</v>
      </c>
      <c r="G531" t="s">
        <v>38</v>
      </c>
      <c r="H531">
        <v>28</v>
      </c>
      <c r="I531" t="s">
        <v>1473</v>
      </c>
      <c r="J531">
        <v>2018</v>
      </c>
      <c r="K531" s="6">
        <v>115854</v>
      </c>
      <c r="L531" s="2">
        <v>0</v>
      </c>
      <c r="M531" t="s">
        <v>21</v>
      </c>
      <c r="N531" t="s">
        <v>49</v>
      </c>
      <c r="P531" t="str" cm="1">
        <f t="array" ref="P531">_xlfn.IFS(K531&lt;50000,"Low",AND(K531&gt;=50000,K531&lt;100000),"Mid",K531&gt;100000,"High")</f>
        <v>High</v>
      </c>
      <c r="Q531">
        <v>6</v>
      </c>
      <c r="R531" t="str">
        <f>IF(Project_2[[#This Row],[Tenure In Years]]&gt;=10,"Long Term","Short Term")</f>
        <v>Short Term</v>
      </c>
    </row>
    <row r="532" spans="1:18" x14ac:dyDescent="0.25">
      <c r="A532" t="s">
        <v>1474</v>
      </c>
      <c r="B532" t="s">
        <v>1475</v>
      </c>
      <c r="C532" t="s">
        <v>568</v>
      </c>
      <c r="D532" t="s">
        <v>17</v>
      </c>
      <c r="E532" t="s">
        <v>27</v>
      </c>
      <c r="F532" t="s">
        <v>19</v>
      </c>
      <c r="G532" t="s">
        <v>98</v>
      </c>
      <c r="H532">
        <v>44</v>
      </c>
      <c r="I532" s="1">
        <v>40546</v>
      </c>
      <c r="J532">
        <v>2011</v>
      </c>
      <c r="K532" s="6">
        <v>82462</v>
      </c>
      <c r="L532" s="2">
        <v>0</v>
      </c>
      <c r="M532" t="s">
        <v>21</v>
      </c>
      <c r="N532" t="s">
        <v>69</v>
      </c>
      <c r="P532" t="str" cm="1">
        <f t="array" ref="P532">_xlfn.IFS(K532&lt;50000,"Low",AND(K532&gt;=50000,K532&lt;100000),"Mid",K532&gt;100000,"High")</f>
        <v>Mid</v>
      </c>
      <c r="Q532">
        <v>13</v>
      </c>
      <c r="R532" t="str">
        <f>IF(Project_2[[#This Row],[Tenure In Years]]&gt;=10,"Long Term","Short Term")</f>
        <v>Long Term</v>
      </c>
    </row>
    <row r="533" spans="1:18" x14ac:dyDescent="0.25">
      <c r="A533" t="s">
        <v>1476</v>
      </c>
      <c r="B533" t="s">
        <v>1477</v>
      </c>
      <c r="C533" t="s">
        <v>91</v>
      </c>
      <c r="D533" t="s">
        <v>17</v>
      </c>
      <c r="E533" t="s">
        <v>18</v>
      </c>
      <c r="F533" t="s">
        <v>19</v>
      </c>
      <c r="G533" t="s">
        <v>38</v>
      </c>
      <c r="H533">
        <v>53</v>
      </c>
      <c r="I533" s="1">
        <v>40797</v>
      </c>
      <c r="J533">
        <v>2011</v>
      </c>
      <c r="K533" s="6">
        <v>198473</v>
      </c>
      <c r="L533" s="2">
        <v>0.32</v>
      </c>
      <c r="M533" t="s">
        <v>21</v>
      </c>
      <c r="N533" t="s">
        <v>63</v>
      </c>
      <c r="P533" t="str" cm="1">
        <f t="array" ref="P533">_xlfn.IFS(K533&lt;50000,"Low",AND(K533&gt;=50000,K533&lt;100000),"Mid",K533&gt;100000,"High")</f>
        <v>High</v>
      </c>
      <c r="Q533">
        <v>13</v>
      </c>
      <c r="R533" t="str">
        <f>IF(Project_2[[#This Row],[Tenure In Years]]&gt;=10,"Long Term","Short Term")</f>
        <v>Long Term</v>
      </c>
    </row>
    <row r="534" spans="1:18" x14ac:dyDescent="0.25">
      <c r="A534" t="s">
        <v>1478</v>
      </c>
      <c r="B534" t="s">
        <v>1479</v>
      </c>
      <c r="C534" t="s">
        <v>16</v>
      </c>
      <c r="D534" t="s">
        <v>36</v>
      </c>
      <c r="E534" t="s">
        <v>54</v>
      </c>
      <c r="F534" t="s">
        <v>19</v>
      </c>
      <c r="G534" t="s">
        <v>29</v>
      </c>
      <c r="H534">
        <v>43</v>
      </c>
      <c r="I534" t="s">
        <v>1480</v>
      </c>
      <c r="J534">
        <v>2006</v>
      </c>
      <c r="K534" s="6">
        <v>153492</v>
      </c>
      <c r="L534" s="2">
        <v>0.11</v>
      </c>
      <c r="M534" t="s">
        <v>21</v>
      </c>
      <c r="N534" t="s">
        <v>40</v>
      </c>
      <c r="P534" t="str" cm="1">
        <f t="array" ref="P534">_xlfn.IFS(K534&lt;50000,"Low",AND(K534&gt;=50000,K534&lt;100000),"Mid",K534&gt;100000,"High")</f>
        <v>High</v>
      </c>
      <c r="Q534">
        <v>18</v>
      </c>
      <c r="R534" t="str">
        <f>IF(Project_2[[#This Row],[Tenure In Years]]&gt;=10,"Long Term","Short Term")</f>
        <v>Long Term</v>
      </c>
    </row>
    <row r="535" spans="1:18" x14ac:dyDescent="0.25">
      <c r="A535" t="s">
        <v>1481</v>
      </c>
      <c r="B535" t="s">
        <v>1482</v>
      </c>
      <c r="C535" t="s">
        <v>91</v>
      </c>
      <c r="D535" t="s">
        <v>75</v>
      </c>
      <c r="E535" t="s">
        <v>54</v>
      </c>
      <c r="F535" t="s">
        <v>19</v>
      </c>
      <c r="G535" t="s">
        <v>20</v>
      </c>
      <c r="H535">
        <v>28</v>
      </c>
      <c r="I535" t="s">
        <v>1483</v>
      </c>
      <c r="J535">
        <v>2018</v>
      </c>
      <c r="K535" s="6">
        <v>208210</v>
      </c>
      <c r="L535" s="2">
        <v>0.3</v>
      </c>
      <c r="M535" t="s">
        <v>21</v>
      </c>
      <c r="N535" t="s">
        <v>22</v>
      </c>
      <c r="P535" t="str" cm="1">
        <f t="array" ref="P535">_xlfn.IFS(K535&lt;50000,"Low",AND(K535&gt;=50000,K535&lt;100000),"Mid",K535&gt;100000,"High")</f>
        <v>High</v>
      </c>
      <c r="Q535">
        <v>6</v>
      </c>
      <c r="R535" t="str">
        <f>IF(Project_2[[#This Row],[Tenure In Years]]&gt;=10,"Long Term","Short Term")</f>
        <v>Short Term</v>
      </c>
    </row>
    <row r="536" spans="1:18" x14ac:dyDescent="0.25">
      <c r="A536" t="s">
        <v>1484</v>
      </c>
      <c r="B536" t="s">
        <v>1485</v>
      </c>
      <c r="C536" t="s">
        <v>47</v>
      </c>
      <c r="D536" t="s">
        <v>92</v>
      </c>
      <c r="E536" t="s">
        <v>54</v>
      </c>
      <c r="F536" t="s">
        <v>28</v>
      </c>
      <c r="G536" t="s">
        <v>38</v>
      </c>
      <c r="H536">
        <v>33</v>
      </c>
      <c r="I536" t="s">
        <v>1486</v>
      </c>
      <c r="J536">
        <v>2015</v>
      </c>
      <c r="K536" s="6">
        <v>91632</v>
      </c>
      <c r="L536" s="2">
        <v>0</v>
      </c>
      <c r="M536" t="s">
        <v>21</v>
      </c>
      <c r="N536" t="s">
        <v>49</v>
      </c>
      <c r="P536" t="str" cm="1">
        <f t="array" ref="P536">_xlfn.IFS(K536&lt;50000,"Low",AND(K536&gt;=50000,K536&lt;100000),"Mid",K536&gt;100000,"High")</f>
        <v>Mid</v>
      </c>
      <c r="Q536">
        <v>9</v>
      </c>
      <c r="R536" t="str">
        <f>IF(Project_2[[#This Row],[Tenure In Years]]&gt;=10,"Long Term","Short Term")</f>
        <v>Short Term</v>
      </c>
    </row>
    <row r="537" spans="1:18" x14ac:dyDescent="0.25">
      <c r="A537" t="s">
        <v>1487</v>
      </c>
      <c r="B537" t="s">
        <v>1488</v>
      </c>
      <c r="C537" t="s">
        <v>194</v>
      </c>
      <c r="D537" t="s">
        <v>75</v>
      </c>
      <c r="E537" t="s">
        <v>54</v>
      </c>
      <c r="F537" t="s">
        <v>28</v>
      </c>
      <c r="G537" t="s">
        <v>29</v>
      </c>
      <c r="H537">
        <v>31</v>
      </c>
      <c r="I537" t="s">
        <v>1489</v>
      </c>
      <c r="J537">
        <v>2017</v>
      </c>
      <c r="K537" s="6">
        <v>71755</v>
      </c>
      <c r="L537" s="2">
        <v>0</v>
      </c>
      <c r="M537" t="s">
        <v>31</v>
      </c>
      <c r="N537" t="s">
        <v>32</v>
      </c>
      <c r="P537" t="str" cm="1">
        <f t="array" ref="P537">_xlfn.IFS(K537&lt;50000,"Low",AND(K537&gt;=50000,K537&lt;100000),"Mid",K537&gt;100000,"High")</f>
        <v>Mid</v>
      </c>
      <c r="Q537">
        <v>7</v>
      </c>
      <c r="R537" t="str">
        <f>IF(Project_2[[#This Row],[Tenure In Years]]&gt;=10,"Long Term","Short Term")</f>
        <v>Short Term</v>
      </c>
    </row>
    <row r="538" spans="1:18" x14ac:dyDescent="0.25">
      <c r="A538" t="s">
        <v>1490</v>
      </c>
      <c r="B538" t="s">
        <v>1491</v>
      </c>
      <c r="C538" t="s">
        <v>58</v>
      </c>
      <c r="D538" t="s">
        <v>67</v>
      </c>
      <c r="E538" t="s">
        <v>54</v>
      </c>
      <c r="F538" t="s">
        <v>19</v>
      </c>
      <c r="G538" t="s">
        <v>29</v>
      </c>
      <c r="H538">
        <v>52</v>
      </c>
      <c r="I538" t="s">
        <v>1492</v>
      </c>
      <c r="J538">
        <v>2021</v>
      </c>
      <c r="K538" s="6">
        <v>111006</v>
      </c>
      <c r="L538" s="2">
        <v>0.08</v>
      </c>
      <c r="M538" t="s">
        <v>31</v>
      </c>
      <c r="N538" t="s">
        <v>32</v>
      </c>
      <c r="P538" t="str" cm="1">
        <f t="array" ref="P538">_xlfn.IFS(K538&lt;50000,"Low",AND(K538&gt;=50000,K538&lt;100000),"Mid",K538&gt;100000,"High")</f>
        <v>High</v>
      </c>
      <c r="Q538">
        <v>3</v>
      </c>
      <c r="R538" t="str">
        <f>IF(Project_2[[#This Row],[Tenure In Years]]&gt;=10,"Long Term","Short Term")</f>
        <v>Short Term</v>
      </c>
    </row>
    <row r="539" spans="1:18" x14ac:dyDescent="0.25">
      <c r="A539" t="s">
        <v>1493</v>
      </c>
      <c r="B539" t="s">
        <v>1494</v>
      </c>
      <c r="C539" t="s">
        <v>252</v>
      </c>
      <c r="D539" t="s">
        <v>17</v>
      </c>
      <c r="E539" t="s">
        <v>54</v>
      </c>
      <c r="F539" t="s">
        <v>28</v>
      </c>
      <c r="G539" t="s">
        <v>29</v>
      </c>
      <c r="H539">
        <v>55</v>
      </c>
      <c r="I539" t="s">
        <v>1495</v>
      </c>
      <c r="J539">
        <v>1994</v>
      </c>
      <c r="K539" s="6">
        <v>99774</v>
      </c>
      <c r="L539" s="2">
        <v>0</v>
      </c>
      <c r="M539" t="s">
        <v>21</v>
      </c>
      <c r="N539" t="s">
        <v>69</v>
      </c>
      <c r="P539" t="str" cm="1">
        <f t="array" ref="P539">_xlfn.IFS(K539&lt;50000,"Low",AND(K539&gt;=50000,K539&lt;100000),"Mid",K539&gt;100000,"High")</f>
        <v>Mid</v>
      </c>
      <c r="Q539">
        <v>29</v>
      </c>
      <c r="R539" t="str">
        <f>IF(Project_2[[#This Row],[Tenure In Years]]&gt;=10,"Long Term","Short Term")</f>
        <v>Long Term</v>
      </c>
    </row>
    <row r="540" spans="1:18" x14ac:dyDescent="0.25">
      <c r="A540" t="s">
        <v>1496</v>
      </c>
      <c r="B540" t="s">
        <v>1497</v>
      </c>
      <c r="C540" t="s">
        <v>35</v>
      </c>
      <c r="D540" t="s">
        <v>17</v>
      </c>
      <c r="E540" t="s">
        <v>18</v>
      </c>
      <c r="F540" t="s">
        <v>28</v>
      </c>
      <c r="G540" t="s">
        <v>29</v>
      </c>
      <c r="H540">
        <v>55</v>
      </c>
      <c r="I540" t="s">
        <v>1498</v>
      </c>
      <c r="J540">
        <v>2007</v>
      </c>
      <c r="K540" s="6">
        <v>184648</v>
      </c>
      <c r="L540" s="2">
        <v>0.24</v>
      </c>
      <c r="M540" t="s">
        <v>31</v>
      </c>
      <c r="N540" t="s">
        <v>86</v>
      </c>
      <c r="P540" t="str" cm="1">
        <f t="array" ref="P540">_xlfn.IFS(K540&lt;50000,"Low",AND(K540&gt;=50000,K540&lt;100000),"Mid",K540&gt;100000,"High")</f>
        <v>High</v>
      </c>
      <c r="Q540">
        <v>17</v>
      </c>
      <c r="R540" t="str">
        <f>IF(Project_2[[#This Row],[Tenure In Years]]&gt;=10,"Long Term","Short Term")</f>
        <v>Long Term</v>
      </c>
    </row>
    <row r="541" spans="1:18" x14ac:dyDescent="0.25">
      <c r="A541" t="s">
        <v>1499</v>
      </c>
      <c r="B541" t="s">
        <v>1500</v>
      </c>
      <c r="C541" t="s">
        <v>91</v>
      </c>
      <c r="D541" t="s">
        <v>17</v>
      </c>
      <c r="E541" t="s">
        <v>27</v>
      </c>
      <c r="F541" t="s">
        <v>28</v>
      </c>
      <c r="G541" t="s">
        <v>98</v>
      </c>
      <c r="H541">
        <v>51</v>
      </c>
      <c r="I541" t="s">
        <v>1501</v>
      </c>
      <c r="J541">
        <v>2001</v>
      </c>
      <c r="K541" s="6">
        <v>247874</v>
      </c>
      <c r="L541" s="2">
        <v>0.33</v>
      </c>
      <c r="M541" t="s">
        <v>106</v>
      </c>
      <c r="N541" t="s">
        <v>107</v>
      </c>
      <c r="P541" t="str" cm="1">
        <f t="array" ref="P541">_xlfn.IFS(K541&lt;50000,"Low",AND(K541&gt;=50000,K541&lt;100000),"Mid",K541&gt;100000,"High")</f>
        <v>High</v>
      </c>
      <c r="Q541">
        <v>23</v>
      </c>
      <c r="R541" t="str">
        <f>IF(Project_2[[#This Row],[Tenure In Years]]&gt;=10,"Long Term","Short Term")</f>
        <v>Long Term</v>
      </c>
    </row>
    <row r="542" spans="1:18" x14ac:dyDescent="0.25">
      <c r="A542" t="s">
        <v>1502</v>
      </c>
      <c r="B542" t="s">
        <v>1503</v>
      </c>
      <c r="C542" t="s">
        <v>349</v>
      </c>
      <c r="D542" t="s">
        <v>79</v>
      </c>
      <c r="E542" t="s">
        <v>27</v>
      </c>
      <c r="F542" t="s">
        <v>28</v>
      </c>
      <c r="G542" t="s">
        <v>29</v>
      </c>
      <c r="H542">
        <v>60</v>
      </c>
      <c r="I542" s="1">
        <v>40122</v>
      </c>
      <c r="J542">
        <v>2009</v>
      </c>
      <c r="K542" s="6">
        <v>62239</v>
      </c>
      <c r="L542" s="2">
        <v>0</v>
      </c>
      <c r="M542" t="s">
        <v>31</v>
      </c>
      <c r="N542" t="s">
        <v>129</v>
      </c>
      <c r="P542" t="str" cm="1">
        <f t="array" ref="P542">_xlfn.IFS(K542&lt;50000,"Low",AND(K542&gt;=50000,K542&lt;100000),"Mid",K542&gt;100000,"High")</f>
        <v>Mid</v>
      </c>
      <c r="Q542">
        <v>15</v>
      </c>
      <c r="R542" t="str">
        <f>IF(Project_2[[#This Row],[Tenure In Years]]&gt;=10,"Long Term","Short Term")</f>
        <v>Long Term</v>
      </c>
    </row>
    <row r="543" spans="1:18" x14ac:dyDescent="0.25">
      <c r="A543" t="s">
        <v>1504</v>
      </c>
      <c r="B543" t="s">
        <v>1505</v>
      </c>
      <c r="C543" t="s">
        <v>58</v>
      </c>
      <c r="D543" t="s">
        <v>67</v>
      </c>
      <c r="E543" t="s">
        <v>37</v>
      </c>
      <c r="F543" t="s">
        <v>19</v>
      </c>
      <c r="G543" t="s">
        <v>38</v>
      </c>
      <c r="H543">
        <v>31</v>
      </c>
      <c r="I543" s="1">
        <v>41830</v>
      </c>
      <c r="J543">
        <v>2014</v>
      </c>
      <c r="K543" s="6">
        <v>114911</v>
      </c>
      <c r="L543" s="2">
        <v>7.0000000000000007E-2</v>
      </c>
      <c r="M543" t="s">
        <v>21</v>
      </c>
      <c r="N543" t="s">
        <v>40</v>
      </c>
      <c r="P543" t="str" cm="1">
        <f t="array" ref="P543">_xlfn.IFS(K543&lt;50000,"Low",AND(K543&gt;=50000,K543&lt;100000),"Mid",K543&gt;100000,"High")</f>
        <v>High</v>
      </c>
      <c r="Q543">
        <v>10</v>
      </c>
      <c r="R543" t="str">
        <f>IF(Project_2[[#This Row],[Tenure In Years]]&gt;=10,"Long Term","Short Term")</f>
        <v>Long Term</v>
      </c>
    </row>
    <row r="544" spans="1:18" x14ac:dyDescent="0.25">
      <c r="A544" t="s">
        <v>1506</v>
      </c>
      <c r="B544" t="s">
        <v>1507</v>
      </c>
      <c r="C544" t="s">
        <v>128</v>
      </c>
      <c r="D544" t="s">
        <v>79</v>
      </c>
      <c r="E544" t="s">
        <v>54</v>
      </c>
      <c r="F544" t="s">
        <v>28</v>
      </c>
      <c r="G544" t="s">
        <v>98</v>
      </c>
      <c r="H544">
        <v>45</v>
      </c>
      <c r="I544" t="s">
        <v>1508</v>
      </c>
      <c r="J544">
        <v>2018</v>
      </c>
      <c r="K544" s="6">
        <v>115490</v>
      </c>
      <c r="L544" s="2">
        <v>0.12</v>
      </c>
      <c r="M544" t="s">
        <v>21</v>
      </c>
      <c r="N544" t="s">
        <v>40</v>
      </c>
      <c r="P544" t="str" cm="1">
        <f t="array" ref="P544">_xlfn.IFS(K544&lt;50000,"Low",AND(K544&gt;=50000,K544&lt;100000),"Mid",K544&gt;100000,"High")</f>
        <v>High</v>
      </c>
      <c r="Q544">
        <v>6</v>
      </c>
      <c r="R544" t="str">
        <f>IF(Project_2[[#This Row],[Tenure In Years]]&gt;=10,"Long Term","Short Term")</f>
        <v>Short Term</v>
      </c>
    </row>
    <row r="545" spans="1:18" x14ac:dyDescent="0.25">
      <c r="A545" t="s">
        <v>1509</v>
      </c>
      <c r="B545" t="s">
        <v>1510</v>
      </c>
      <c r="C545" t="s">
        <v>58</v>
      </c>
      <c r="D545" t="s">
        <v>67</v>
      </c>
      <c r="E545" t="s">
        <v>37</v>
      </c>
      <c r="F545" t="s">
        <v>28</v>
      </c>
      <c r="G545" t="s">
        <v>29</v>
      </c>
      <c r="H545">
        <v>34</v>
      </c>
      <c r="I545" t="s">
        <v>1511</v>
      </c>
      <c r="J545">
        <v>2012</v>
      </c>
      <c r="K545" s="6">
        <v>118708</v>
      </c>
      <c r="L545" s="2">
        <v>7.0000000000000007E-2</v>
      </c>
      <c r="M545" t="s">
        <v>31</v>
      </c>
      <c r="N545" t="s">
        <v>86</v>
      </c>
      <c r="P545" t="str" cm="1">
        <f t="array" ref="P545">_xlfn.IFS(K545&lt;50000,"Low",AND(K545&gt;=50000,K545&lt;100000),"Mid",K545&gt;100000,"High")</f>
        <v>High</v>
      </c>
      <c r="Q545">
        <v>12</v>
      </c>
      <c r="R545" t="str">
        <f>IF(Project_2[[#This Row],[Tenure In Years]]&gt;=10,"Long Term","Short Term")</f>
        <v>Long Term</v>
      </c>
    </row>
    <row r="546" spans="1:18" x14ac:dyDescent="0.25">
      <c r="A546" t="s">
        <v>1512</v>
      </c>
      <c r="B546" t="s">
        <v>1513</v>
      </c>
      <c r="C546" t="s">
        <v>35</v>
      </c>
      <c r="D546" t="s">
        <v>67</v>
      </c>
      <c r="E546" t="s">
        <v>37</v>
      </c>
      <c r="F546" t="s">
        <v>19</v>
      </c>
      <c r="G546" t="s">
        <v>29</v>
      </c>
      <c r="H546">
        <v>29</v>
      </c>
      <c r="I546" t="s">
        <v>1514</v>
      </c>
      <c r="J546">
        <v>2017</v>
      </c>
      <c r="K546" s="6">
        <v>197649</v>
      </c>
      <c r="L546" s="2">
        <v>0.2</v>
      </c>
      <c r="M546" t="s">
        <v>21</v>
      </c>
      <c r="N546" t="s">
        <v>101</v>
      </c>
      <c r="P546" t="str" cm="1">
        <f t="array" ref="P546">_xlfn.IFS(K546&lt;50000,"Low",AND(K546&gt;=50000,K546&lt;100000),"Mid",K546&gt;100000,"High")</f>
        <v>High</v>
      </c>
      <c r="Q546">
        <v>7</v>
      </c>
      <c r="R546" t="str">
        <f>IF(Project_2[[#This Row],[Tenure In Years]]&gt;=10,"Long Term","Short Term")</f>
        <v>Short Term</v>
      </c>
    </row>
    <row r="547" spans="1:18" x14ac:dyDescent="0.25">
      <c r="A547" t="s">
        <v>1515</v>
      </c>
      <c r="B547" t="s">
        <v>1516</v>
      </c>
      <c r="C547" t="s">
        <v>47</v>
      </c>
      <c r="D547" t="s">
        <v>67</v>
      </c>
      <c r="E547" t="s">
        <v>37</v>
      </c>
      <c r="F547" t="s">
        <v>19</v>
      </c>
      <c r="G547" t="s">
        <v>29</v>
      </c>
      <c r="H547">
        <v>45</v>
      </c>
      <c r="I547" t="s">
        <v>1517</v>
      </c>
      <c r="J547">
        <v>2020</v>
      </c>
      <c r="K547" s="6">
        <v>89841</v>
      </c>
      <c r="L547" s="2">
        <v>0</v>
      </c>
      <c r="M547" t="s">
        <v>31</v>
      </c>
      <c r="N547" t="s">
        <v>129</v>
      </c>
      <c r="P547" t="str" cm="1">
        <f t="array" ref="P547">_xlfn.IFS(K547&lt;50000,"Low",AND(K547&gt;=50000,K547&lt;100000),"Mid",K547&gt;100000,"High")</f>
        <v>Mid</v>
      </c>
      <c r="Q547">
        <v>4</v>
      </c>
      <c r="R547" t="str">
        <f>IF(Project_2[[#This Row],[Tenure In Years]]&gt;=10,"Long Term","Short Term")</f>
        <v>Short Term</v>
      </c>
    </row>
    <row r="548" spans="1:18" x14ac:dyDescent="0.25">
      <c r="A548" t="s">
        <v>342</v>
      </c>
      <c r="B548" t="s">
        <v>1518</v>
      </c>
      <c r="C548" t="s">
        <v>141</v>
      </c>
      <c r="D548" t="s">
        <v>36</v>
      </c>
      <c r="E548" t="s">
        <v>37</v>
      </c>
      <c r="F548" t="s">
        <v>19</v>
      </c>
      <c r="G548" t="s">
        <v>38</v>
      </c>
      <c r="H548">
        <v>52</v>
      </c>
      <c r="I548" t="s">
        <v>1519</v>
      </c>
      <c r="J548">
        <v>2019</v>
      </c>
      <c r="K548" s="6">
        <v>61026</v>
      </c>
      <c r="L548" s="2">
        <v>0</v>
      </c>
      <c r="M548" t="s">
        <v>21</v>
      </c>
      <c r="N548" t="s">
        <v>49</v>
      </c>
      <c r="P548" t="str" cm="1">
        <f t="array" ref="P548">_xlfn.IFS(K548&lt;50000,"Low",AND(K548&gt;=50000,K548&lt;100000),"Mid",K548&gt;100000,"High")</f>
        <v>Mid</v>
      </c>
      <c r="Q548">
        <v>4</v>
      </c>
      <c r="R548" t="str">
        <f>IF(Project_2[[#This Row],[Tenure In Years]]&gt;=10,"Long Term","Short Term")</f>
        <v>Short Term</v>
      </c>
    </row>
    <row r="549" spans="1:18" x14ac:dyDescent="0.25">
      <c r="A549" t="s">
        <v>1520</v>
      </c>
      <c r="B549" t="s">
        <v>1521</v>
      </c>
      <c r="C549" t="s">
        <v>78</v>
      </c>
      <c r="D549" t="s">
        <v>79</v>
      </c>
      <c r="E549" t="s">
        <v>37</v>
      </c>
      <c r="F549" t="s">
        <v>19</v>
      </c>
      <c r="G549" t="s">
        <v>38</v>
      </c>
      <c r="H549">
        <v>48</v>
      </c>
      <c r="I549" t="s">
        <v>1522</v>
      </c>
      <c r="J549">
        <v>2014</v>
      </c>
      <c r="K549" s="6">
        <v>96693</v>
      </c>
      <c r="L549" s="2">
        <v>0</v>
      </c>
      <c r="M549" t="s">
        <v>21</v>
      </c>
      <c r="N549" t="s">
        <v>40</v>
      </c>
      <c r="P549" t="str" cm="1">
        <f t="array" ref="P549">_xlfn.IFS(K549&lt;50000,"Low",AND(K549&gt;=50000,K549&lt;100000),"Mid",K549&gt;100000,"High")</f>
        <v>Mid</v>
      </c>
      <c r="Q549">
        <v>10</v>
      </c>
      <c r="R549" t="str">
        <f>IF(Project_2[[#This Row],[Tenure In Years]]&gt;=10,"Long Term","Short Term")</f>
        <v>Long Term</v>
      </c>
    </row>
    <row r="550" spans="1:18" x14ac:dyDescent="0.25">
      <c r="A550" t="s">
        <v>1523</v>
      </c>
      <c r="B550" t="s">
        <v>1524</v>
      </c>
      <c r="C550" t="s">
        <v>275</v>
      </c>
      <c r="D550" t="s">
        <v>79</v>
      </c>
      <c r="E550" t="s">
        <v>37</v>
      </c>
      <c r="F550" t="s">
        <v>19</v>
      </c>
      <c r="G550" t="s">
        <v>98</v>
      </c>
      <c r="H550">
        <v>48</v>
      </c>
      <c r="I550" t="s">
        <v>1525</v>
      </c>
      <c r="J550">
        <v>2009</v>
      </c>
      <c r="K550" s="6">
        <v>82907</v>
      </c>
      <c r="L550" s="2">
        <v>0</v>
      </c>
      <c r="M550" t="s">
        <v>21</v>
      </c>
      <c r="N550" t="s">
        <v>22</v>
      </c>
      <c r="P550" t="str" cm="1">
        <f t="array" ref="P550">_xlfn.IFS(K550&lt;50000,"Low",AND(K550&gt;=50000,K550&lt;100000),"Mid",K550&gt;100000,"High")</f>
        <v>Mid</v>
      </c>
      <c r="Q550">
        <v>15</v>
      </c>
      <c r="R550" t="str">
        <f>IF(Project_2[[#This Row],[Tenure In Years]]&gt;=10,"Long Term","Short Term")</f>
        <v>Long Term</v>
      </c>
    </row>
    <row r="551" spans="1:18" x14ac:dyDescent="0.25">
      <c r="A551" t="s">
        <v>1526</v>
      </c>
      <c r="B551" t="s">
        <v>1527</v>
      </c>
      <c r="C551" t="s">
        <v>91</v>
      </c>
      <c r="D551" t="s">
        <v>92</v>
      </c>
      <c r="E551" t="s">
        <v>54</v>
      </c>
      <c r="F551" t="s">
        <v>28</v>
      </c>
      <c r="G551" t="s">
        <v>29</v>
      </c>
      <c r="H551">
        <v>41</v>
      </c>
      <c r="I551" s="1">
        <v>41739</v>
      </c>
      <c r="J551">
        <v>2014</v>
      </c>
      <c r="K551" s="6">
        <v>257194</v>
      </c>
      <c r="L551" s="2">
        <v>0.35</v>
      </c>
      <c r="M551" t="s">
        <v>31</v>
      </c>
      <c r="N551" t="s">
        <v>32</v>
      </c>
      <c r="P551" t="str" cm="1">
        <f t="array" ref="P551">_xlfn.IFS(K551&lt;50000,"Low",AND(K551&gt;=50000,K551&lt;100000),"Mid",K551&gt;100000,"High")</f>
        <v>High</v>
      </c>
      <c r="Q551">
        <v>10</v>
      </c>
      <c r="R551" t="str">
        <f>IF(Project_2[[#This Row],[Tenure In Years]]&gt;=10,"Long Term","Short Term")</f>
        <v>Long Term</v>
      </c>
    </row>
    <row r="552" spans="1:18" x14ac:dyDescent="0.25">
      <c r="A552" t="s">
        <v>1528</v>
      </c>
      <c r="B552" t="s">
        <v>1529</v>
      </c>
      <c r="C552" t="s">
        <v>123</v>
      </c>
      <c r="D552" t="s">
        <v>79</v>
      </c>
      <c r="E552" t="s">
        <v>18</v>
      </c>
      <c r="F552" t="s">
        <v>28</v>
      </c>
      <c r="G552" t="s">
        <v>98</v>
      </c>
      <c r="H552">
        <v>41</v>
      </c>
      <c r="I552" t="s">
        <v>1530</v>
      </c>
      <c r="J552">
        <v>2012</v>
      </c>
      <c r="K552" s="6">
        <v>94658</v>
      </c>
      <c r="L552" s="2">
        <v>0</v>
      </c>
      <c r="M552" t="s">
        <v>21</v>
      </c>
      <c r="N552" t="s">
        <v>63</v>
      </c>
      <c r="P552" t="str" cm="1">
        <f t="array" ref="P552">_xlfn.IFS(K552&lt;50000,"Low",AND(K552&gt;=50000,K552&lt;100000),"Mid",K552&gt;100000,"High")</f>
        <v>Mid</v>
      </c>
      <c r="Q552">
        <v>12</v>
      </c>
      <c r="R552" t="str">
        <f>IF(Project_2[[#This Row],[Tenure In Years]]&gt;=10,"Long Term","Short Term")</f>
        <v>Long Term</v>
      </c>
    </row>
    <row r="553" spans="1:18" x14ac:dyDescent="0.25">
      <c r="A553" t="s">
        <v>1531</v>
      </c>
      <c r="B553" t="s">
        <v>1532</v>
      </c>
      <c r="C553" t="s">
        <v>123</v>
      </c>
      <c r="D553" t="s">
        <v>79</v>
      </c>
      <c r="E553" t="s">
        <v>18</v>
      </c>
      <c r="F553" t="s">
        <v>28</v>
      </c>
      <c r="G553" t="s">
        <v>29</v>
      </c>
      <c r="H553">
        <v>55</v>
      </c>
      <c r="I553" t="s">
        <v>1533</v>
      </c>
      <c r="J553">
        <v>2011</v>
      </c>
      <c r="K553" s="6">
        <v>89419</v>
      </c>
      <c r="L553" s="2">
        <v>0</v>
      </c>
      <c r="M553" t="s">
        <v>31</v>
      </c>
      <c r="N553" t="s">
        <v>86</v>
      </c>
      <c r="P553" t="str" cm="1">
        <f t="array" ref="P553">_xlfn.IFS(K553&lt;50000,"Low",AND(K553&gt;=50000,K553&lt;100000),"Mid",K553&gt;100000,"High")</f>
        <v>Mid</v>
      </c>
      <c r="Q553">
        <v>13</v>
      </c>
      <c r="R553" t="str">
        <f>IF(Project_2[[#This Row],[Tenure In Years]]&gt;=10,"Long Term","Short Term")</f>
        <v>Long Term</v>
      </c>
    </row>
    <row r="554" spans="1:18" x14ac:dyDescent="0.25">
      <c r="A554" t="s">
        <v>1534</v>
      </c>
      <c r="B554" t="s">
        <v>1535</v>
      </c>
      <c r="C554" t="s">
        <v>194</v>
      </c>
      <c r="D554" t="s">
        <v>75</v>
      </c>
      <c r="E554" t="s">
        <v>27</v>
      </c>
      <c r="F554" t="s">
        <v>28</v>
      </c>
      <c r="G554" t="s">
        <v>20</v>
      </c>
      <c r="H554">
        <v>45</v>
      </c>
      <c r="I554" t="s">
        <v>1536</v>
      </c>
      <c r="J554">
        <v>2015</v>
      </c>
      <c r="K554" s="6">
        <v>51983</v>
      </c>
      <c r="L554" s="2">
        <v>0</v>
      </c>
      <c r="M554" t="s">
        <v>21</v>
      </c>
      <c r="N554" t="s">
        <v>101</v>
      </c>
      <c r="P554" t="str" cm="1">
        <f t="array" ref="P554">_xlfn.IFS(K554&lt;50000,"Low",AND(K554&gt;=50000,K554&lt;100000),"Mid",K554&gt;100000,"High")</f>
        <v>Mid</v>
      </c>
      <c r="Q554">
        <v>8</v>
      </c>
      <c r="R554" t="str">
        <f>IF(Project_2[[#This Row],[Tenure In Years]]&gt;=10,"Long Term","Short Term")</f>
        <v>Short Term</v>
      </c>
    </row>
    <row r="555" spans="1:18" x14ac:dyDescent="0.25">
      <c r="A555" t="s">
        <v>1537</v>
      </c>
      <c r="B555" t="s">
        <v>1538</v>
      </c>
      <c r="C555" t="s">
        <v>35</v>
      </c>
      <c r="D555" t="s">
        <v>36</v>
      </c>
      <c r="E555" t="s">
        <v>54</v>
      </c>
      <c r="F555" t="s">
        <v>19</v>
      </c>
      <c r="G555" t="s">
        <v>29</v>
      </c>
      <c r="H555">
        <v>53</v>
      </c>
      <c r="I555" t="s">
        <v>1539</v>
      </c>
      <c r="J555">
        <v>2002</v>
      </c>
      <c r="K555" s="6">
        <v>179494</v>
      </c>
      <c r="L555" s="2">
        <v>0.2</v>
      </c>
      <c r="M555" t="s">
        <v>31</v>
      </c>
      <c r="N555" t="s">
        <v>32</v>
      </c>
      <c r="P555" t="str" cm="1">
        <f t="array" ref="P555">_xlfn.IFS(K555&lt;50000,"Low",AND(K555&gt;=50000,K555&lt;100000),"Mid",K555&gt;100000,"High")</f>
        <v>High</v>
      </c>
      <c r="Q555">
        <v>22</v>
      </c>
      <c r="R555" t="str">
        <f>IF(Project_2[[#This Row],[Tenure In Years]]&gt;=10,"Long Term","Short Term")</f>
        <v>Long Term</v>
      </c>
    </row>
    <row r="556" spans="1:18" x14ac:dyDescent="0.25">
      <c r="A556" t="s">
        <v>1540</v>
      </c>
      <c r="B556" t="s">
        <v>1541</v>
      </c>
      <c r="C556" t="s">
        <v>568</v>
      </c>
      <c r="D556" t="s">
        <v>17</v>
      </c>
      <c r="E556" t="s">
        <v>54</v>
      </c>
      <c r="F556" t="s">
        <v>28</v>
      </c>
      <c r="G556" t="s">
        <v>98</v>
      </c>
      <c r="H556">
        <v>49</v>
      </c>
      <c r="I556" t="s">
        <v>1542</v>
      </c>
      <c r="J556">
        <v>2016</v>
      </c>
      <c r="K556" s="6">
        <v>68426</v>
      </c>
      <c r="L556" s="2">
        <v>0</v>
      </c>
      <c r="M556" t="s">
        <v>106</v>
      </c>
      <c r="N556" t="s">
        <v>113</v>
      </c>
      <c r="P556" t="str" cm="1">
        <f t="array" ref="P556">_xlfn.IFS(K556&lt;50000,"Low",AND(K556&gt;=50000,K556&lt;100000),"Mid",K556&gt;100000,"High")</f>
        <v>Mid</v>
      </c>
      <c r="Q556">
        <v>8</v>
      </c>
      <c r="R556" t="str">
        <f>IF(Project_2[[#This Row],[Tenure In Years]]&gt;=10,"Long Term","Short Term")</f>
        <v>Short Term</v>
      </c>
    </row>
    <row r="557" spans="1:18" x14ac:dyDescent="0.25">
      <c r="A557" t="s">
        <v>1543</v>
      </c>
      <c r="B557" t="s">
        <v>1544</v>
      </c>
      <c r="C557" t="s">
        <v>16</v>
      </c>
      <c r="D557" t="s">
        <v>36</v>
      </c>
      <c r="E557" t="s">
        <v>54</v>
      </c>
      <c r="F557" t="s">
        <v>19</v>
      </c>
      <c r="G557" t="s">
        <v>98</v>
      </c>
      <c r="H557">
        <v>55</v>
      </c>
      <c r="I557" s="1">
        <v>42888</v>
      </c>
      <c r="J557">
        <v>2017</v>
      </c>
      <c r="K557" s="6">
        <v>144986</v>
      </c>
      <c r="L557" s="2">
        <v>0.12</v>
      </c>
      <c r="M557" t="s">
        <v>21</v>
      </c>
      <c r="N557" t="s">
        <v>49</v>
      </c>
      <c r="P557" t="str" cm="1">
        <f t="array" ref="P557">_xlfn.IFS(K557&lt;50000,"Low",AND(K557&gt;=50000,K557&lt;100000),"Mid",K557&gt;100000,"High")</f>
        <v>High</v>
      </c>
      <c r="Q557">
        <v>7</v>
      </c>
      <c r="R557" t="str">
        <f>IF(Project_2[[#This Row],[Tenure In Years]]&gt;=10,"Long Term","Short Term")</f>
        <v>Short Term</v>
      </c>
    </row>
    <row r="558" spans="1:18" x14ac:dyDescent="0.25">
      <c r="A558" t="s">
        <v>1545</v>
      </c>
      <c r="B558" t="s">
        <v>1546</v>
      </c>
      <c r="C558" t="s">
        <v>52</v>
      </c>
      <c r="D558" t="s">
        <v>53</v>
      </c>
      <c r="E558" t="s">
        <v>37</v>
      </c>
      <c r="F558" t="s">
        <v>19</v>
      </c>
      <c r="G558" t="s">
        <v>29</v>
      </c>
      <c r="H558">
        <v>45</v>
      </c>
      <c r="I558" t="s">
        <v>1547</v>
      </c>
      <c r="J558">
        <v>2000</v>
      </c>
      <c r="K558" s="6">
        <v>60113</v>
      </c>
      <c r="L558" s="2">
        <v>0</v>
      </c>
      <c r="M558" t="s">
        <v>21</v>
      </c>
      <c r="N558" t="s">
        <v>40</v>
      </c>
      <c r="P558" t="str" cm="1">
        <f t="array" ref="P558">_xlfn.IFS(K558&lt;50000,"Low",AND(K558&gt;=50000,K558&lt;100000),"Mid",K558&gt;100000,"High")</f>
        <v>Mid</v>
      </c>
      <c r="Q558">
        <v>24</v>
      </c>
      <c r="R558" t="str">
        <f>IF(Project_2[[#This Row],[Tenure In Years]]&gt;=10,"Long Term","Short Term")</f>
        <v>Long Term</v>
      </c>
    </row>
    <row r="559" spans="1:18" x14ac:dyDescent="0.25">
      <c r="A559" t="s">
        <v>321</v>
      </c>
      <c r="B559" t="s">
        <v>1548</v>
      </c>
      <c r="C559" t="s">
        <v>194</v>
      </c>
      <c r="D559" t="s">
        <v>75</v>
      </c>
      <c r="E559" t="s">
        <v>18</v>
      </c>
      <c r="F559" t="s">
        <v>19</v>
      </c>
      <c r="G559" t="s">
        <v>98</v>
      </c>
      <c r="H559">
        <v>52</v>
      </c>
      <c r="I559" t="s">
        <v>1549</v>
      </c>
      <c r="J559">
        <v>2021</v>
      </c>
      <c r="K559" s="6">
        <v>50548</v>
      </c>
      <c r="L559" s="2">
        <v>0</v>
      </c>
      <c r="M559" t="s">
        <v>106</v>
      </c>
      <c r="N559" t="s">
        <v>268</v>
      </c>
      <c r="P559" t="str" cm="1">
        <f t="array" ref="P559">_xlfn.IFS(K559&lt;50000,"Low",AND(K559&gt;=50000,K559&lt;100000),"Mid",K559&gt;100000,"High")</f>
        <v>Mid</v>
      </c>
      <c r="Q559">
        <v>3</v>
      </c>
      <c r="R559" t="str">
        <f>IF(Project_2[[#This Row],[Tenure In Years]]&gt;=10,"Long Term","Short Term")</f>
        <v>Short Term</v>
      </c>
    </row>
    <row r="560" spans="1:18" x14ac:dyDescent="0.25">
      <c r="A560" t="s">
        <v>1550</v>
      </c>
      <c r="B560" t="s">
        <v>1551</v>
      </c>
      <c r="C560" t="s">
        <v>141</v>
      </c>
      <c r="D560" t="s">
        <v>92</v>
      </c>
      <c r="E560" t="s">
        <v>27</v>
      </c>
      <c r="F560" t="s">
        <v>19</v>
      </c>
      <c r="G560" t="s">
        <v>38</v>
      </c>
      <c r="H560">
        <v>33</v>
      </c>
      <c r="I560" t="s">
        <v>1552</v>
      </c>
      <c r="J560">
        <v>2020</v>
      </c>
      <c r="K560" s="6">
        <v>68846</v>
      </c>
      <c r="L560" s="2">
        <v>0</v>
      </c>
      <c r="M560" t="s">
        <v>21</v>
      </c>
      <c r="N560" t="s">
        <v>40</v>
      </c>
      <c r="P560" t="str" cm="1">
        <f t="array" ref="P560">_xlfn.IFS(K560&lt;50000,"Low",AND(K560&gt;=50000,K560&lt;100000),"Mid",K560&gt;100000,"High")</f>
        <v>Mid</v>
      </c>
      <c r="Q560">
        <v>4</v>
      </c>
      <c r="R560" t="str">
        <f>IF(Project_2[[#This Row],[Tenure In Years]]&gt;=10,"Long Term","Short Term")</f>
        <v>Short Term</v>
      </c>
    </row>
    <row r="561" spans="1:18" x14ac:dyDescent="0.25">
      <c r="A561" t="s">
        <v>701</v>
      </c>
      <c r="B561" t="s">
        <v>1553</v>
      </c>
      <c r="C561" t="s">
        <v>472</v>
      </c>
      <c r="D561" t="s">
        <v>17</v>
      </c>
      <c r="E561" t="s">
        <v>54</v>
      </c>
      <c r="F561" t="s">
        <v>19</v>
      </c>
      <c r="G561" t="s">
        <v>98</v>
      </c>
      <c r="H561">
        <v>59</v>
      </c>
      <c r="I561" t="s">
        <v>1554</v>
      </c>
      <c r="J561">
        <v>2014</v>
      </c>
      <c r="K561" s="6">
        <v>90901</v>
      </c>
      <c r="L561" s="2">
        <v>0</v>
      </c>
      <c r="M561" t="s">
        <v>21</v>
      </c>
      <c r="N561" t="s">
        <v>22</v>
      </c>
      <c r="P561" t="str" cm="1">
        <f t="array" ref="P561">_xlfn.IFS(K561&lt;50000,"Low",AND(K561&gt;=50000,K561&lt;100000),"Mid",K561&gt;100000,"High")</f>
        <v>Mid</v>
      </c>
      <c r="Q561">
        <v>10</v>
      </c>
      <c r="R561" t="str">
        <f>IF(Project_2[[#This Row],[Tenure In Years]]&gt;=10,"Long Term","Short Term")</f>
        <v>Long Term</v>
      </c>
    </row>
    <row r="562" spans="1:18" x14ac:dyDescent="0.25">
      <c r="A562" t="s">
        <v>1555</v>
      </c>
      <c r="B562" t="s">
        <v>1556</v>
      </c>
      <c r="C562" t="s">
        <v>58</v>
      </c>
      <c r="D562" t="s">
        <v>67</v>
      </c>
      <c r="E562" t="s">
        <v>54</v>
      </c>
      <c r="F562" t="s">
        <v>19</v>
      </c>
      <c r="G562" t="s">
        <v>29</v>
      </c>
      <c r="H562">
        <v>50</v>
      </c>
      <c r="I562" s="1">
        <v>40977</v>
      </c>
      <c r="J562">
        <v>2012</v>
      </c>
      <c r="K562" s="6">
        <v>102033</v>
      </c>
      <c r="L562" s="2">
        <v>0.08</v>
      </c>
      <c r="M562" t="s">
        <v>21</v>
      </c>
      <c r="N562" t="s">
        <v>69</v>
      </c>
      <c r="P562" t="str" cm="1">
        <f t="array" ref="P562">_xlfn.IFS(K562&lt;50000,"Low",AND(K562&gt;=50000,K562&lt;100000),"Mid",K562&gt;100000,"High")</f>
        <v>High</v>
      </c>
      <c r="Q562">
        <v>12</v>
      </c>
      <c r="R562" t="str">
        <f>IF(Project_2[[#This Row],[Tenure In Years]]&gt;=10,"Long Term","Short Term")</f>
        <v>Long Term</v>
      </c>
    </row>
    <row r="563" spans="1:18" x14ac:dyDescent="0.25">
      <c r="A563" t="s">
        <v>1557</v>
      </c>
      <c r="B563" t="s">
        <v>1558</v>
      </c>
      <c r="C563" t="s">
        <v>35</v>
      </c>
      <c r="D563" t="s">
        <v>53</v>
      </c>
      <c r="E563" t="s">
        <v>27</v>
      </c>
      <c r="F563" t="s">
        <v>19</v>
      </c>
      <c r="G563" t="s">
        <v>38</v>
      </c>
      <c r="H563">
        <v>61</v>
      </c>
      <c r="I563" t="s">
        <v>1559</v>
      </c>
      <c r="J563">
        <v>2021</v>
      </c>
      <c r="K563" s="6">
        <v>151783</v>
      </c>
      <c r="L563" s="2">
        <v>0.26</v>
      </c>
      <c r="M563" t="s">
        <v>21</v>
      </c>
      <c r="N563" t="s">
        <v>22</v>
      </c>
      <c r="P563" t="str" cm="1">
        <f t="array" ref="P563">_xlfn.IFS(K563&lt;50000,"Low",AND(K563&gt;=50000,K563&lt;100000),"Mid",K563&gt;100000,"High")</f>
        <v>High</v>
      </c>
      <c r="Q563">
        <v>3</v>
      </c>
      <c r="R563" t="str">
        <f>IF(Project_2[[#This Row],[Tenure In Years]]&gt;=10,"Long Term","Short Term")</f>
        <v>Short Term</v>
      </c>
    </row>
    <row r="564" spans="1:18" x14ac:dyDescent="0.25">
      <c r="A564" t="s">
        <v>1560</v>
      </c>
      <c r="B564" t="s">
        <v>1561</v>
      </c>
      <c r="C564" t="s">
        <v>35</v>
      </c>
      <c r="D564" t="s">
        <v>79</v>
      </c>
      <c r="E564" t="s">
        <v>54</v>
      </c>
      <c r="F564" t="s">
        <v>19</v>
      </c>
      <c r="G564" t="s">
        <v>98</v>
      </c>
      <c r="H564">
        <v>27</v>
      </c>
      <c r="I564" s="1">
        <v>43293</v>
      </c>
      <c r="J564">
        <v>2018</v>
      </c>
      <c r="K564" s="6">
        <v>170164</v>
      </c>
      <c r="L564" s="2">
        <v>0.17</v>
      </c>
      <c r="M564" t="s">
        <v>21</v>
      </c>
      <c r="N564" t="s">
        <v>69</v>
      </c>
      <c r="P564" t="str" cm="1">
        <f t="array" ref="P564">_xlfn.IFS(K564&lt;50000,"Low",AND(K564&gt;=50000,K564&lt;100000),"Mid",K564&gt;100000,"High")</f>
        <v>High</v>
      </c>
      <c r="Q564">
        <v>5</v>
      </c>
      <c r="R564" t="str">
        <f>IF(Project_2[[#This Row],[Tenure In Years]]&gt;=10,"Long Term","Short Term")</f>
        <v>Short Term</v>
      </c>
    </row>
    <row r="565" spans="1:18" x14ac:dyDescent="0.25">
      <c r="A565" t="s">
        <v>1562</v>
      </c>
      <c r="B565" t="s">
        <v>1563</v>
      </c>
      <c r="C565" t="s">
        <v>16</v>
      </c>
      <c r="D565" t="s">
        <v>92</v>
      </c>
      <c r="E565" t="s">
        <v>37</v>
      </c>
      <c r="F565" t="s">
        <v>19</v>
      </c>
      <c r="G565" t="s">
        <v>29</v>
      </c>
      <c r="H565">
        <v>35</v>
      </c>
      <c r="I565" t="s">
        <v>1564</v>
      </c>
      <c r="J565">
        <v>2014</v>
      </c>
      <c r="K565" s="6">
        <v>155905</v>
      </c>
      <c r="L565" s="2">
        <v>0.14000000000000001</v>
      </c>
      <c r="M565" t="s">
        <v>21</v>
      </c>
      <c r="N565" t="s">
        <v>49</v>
      </c>
      <c r="P565" t="str" cm="1">
        <f t="array" ref="P565">_xlfn.IFS(K565&lt;50000,"Low",AND(K565&gt;=50000,K565&lt;100000),"Mid",K565&gt;100000,"High")</f>
        <v>High</v>
      </c>
      <c r="Q565">
        <v>10</v>
      </c>
      <c r="R565" t="str">
        <f>IF(Project_2[[#This Row],[Tenure In Years]]&gt;=10,"Long Term","Short Term")</f>
        <v>Long Term</v>
      </c>
    </row>
    <row r="566" spans="1:18" x14ac:dyDescent="0.25">
      <c r="A566" t="s">
        <v>1223</v>
      </c>
      <c r="B566" t="s">
        <v>1565</v>
      </c>
      <c r="C566" t="s">
        <v>61</v>
      </c>
      <c r="D566" t="s">
        <v>53</v>
      </c>
      <c r="E566" t="s">
        <v>54</v>
      </c>
      <c r="F566" t="s">
        <v>28</v>
      </c>
      <c r="G566" t="s">
        <v>29</v>
      </c>
      <c r="H566">
        <v>40</v>
      </c>
      <c r="I566" t="s">
        <v>1566</v>
      </c>
      <c r="J566">
        <v>2016</v>
      </c>
      <c r="K566" s="6">
        <v>50733</v>
      </c>
      <c r="L566" s="2">
        <v>0</v>
      </c>
      <c r="M566" t="s">
        <v>21</v>
      </c>
      <c r="N566" t="s">
        <v>63</v>
      </c>
      <c r="P566" t="str" cm="1">
        <f t="array" ref="P566">_xlfn.IFS(K566&lt;50000,"Low",AND(K566&gt;=50000,K566&lt;100000),"Mid",K566&gt;100000,"High")</f>
        <v>Mid</v>
      </c>
      <c r="Q566">
        <v>7</v>
      </c>
      <c r="R566" t="str">
        <f>IF(Project_2[[#This Row],[Tenure In Years]]&gt;=10,"Long Term","Short Term")</f>
        <v>Short Term</v>
      </c>
    </row>
    <row r="567" spans="1:18" x14ac:dyDescent="0.25">
      <c r="A567" t="s">
        <v>1567</v>
      </c>
      <c r="B567" t="s">
        <v>1568</v>
      </c>
      <c r="C567" t="s">
        <v>164</v>
      </c>
      <c r="D567" t="s">
        <v>75</v>
      </c>
      <c r="E567" t="s">
        <v>54</v>
      </c>
      <c r="F567" t="s">
        <v>19</v>
      </c>
      <c r="G567" t="s">
        <v>38</v>
      </c>
      <c r="H567">
        <v>30</v>
      </c>
      <c r="I567" t="s">
        <v>1569</v>
      </c>
      <c r="J567">
        <v>2017</v>
      </c>
      <c r="K567" s="6">
        <v>88663</v>
      </c>
      <c r="L567" s="2">
        <v>0</v>
      </c>
      <c r="M567" t="s">
        <v>21</v>
      </c>
      <c r="N567" t="s">
        <v>49</v>
      </c>
      <c r="P567" t="str" cm="1">
        <f t="array" ref="P567">_xlfn.IFS(K567&lt;50000,"Low",AND(K567&gt;=50000,K567&lt;100000),"Mid",K567&gt;100000,"High")</f>
        <v>Mid</v>
      </c>
      <c r="Q567">
        <v>7</v>
      </c>
      <c r="R567" t="str">
        <f>IF(Project_2[[#This Row],[Tenure In Years]]&gt;=10,"Long Term","Short Term")</f>
        <v>Short Term</v>
      </c>
    </row>
    <row r="568" spans="1:18" x14ac:dyDescent="0.25">
      <c r="A568" t="s">
        <v>1570</v>
      </c>
      <c r="B568" t="s">
        <v>1571</v>
      </c>
      <c r="C568" t="s">
        <v>209</v>
      </c>
      <c r="D568" t="s">
        <v>79</v>
      </c>
      <c r="E568" t="s">
        <v>27</v>
      </c>
      <c r="F568" t="s">
        <v>28</v>
      </c>
      <c r="G568" t="s">
        <v>29</v>
      </c>
      <c r="H568">
        <v>60</v>
      </c>
      <c r="I568" t="s">
        <v>1572</v>
      </c>
      <c r="J568">
        <v>1992</v>
      </c>
      <c r="K568" s="6">
        <v>88213</v>
      </c>
      <c r="L568" s="2">
        <v>0</v>
      </c>
      <c r="M568" t="s">
        <v>31</v>
      </c>
      <c r="N568" t="s">
        <v>32</v>
      </c>
      <c r="P568" t="str" cm="1">
        <f t="array" ref="P568">_xlfn.IFS(K568&lt;50000,"Low",AND(K568&gt;=50000,K568&lt;100000),"Mid",K568&gt;100000,"High")</f>
        <v>Mid</v>
      </c>
      <c r="Q568">
        <v>32</v>
      </c>
      <c r="R568" t="str">
        <f>IF(Project_2[[#This Row],[Tenure In Years]]&gt;=10,"Long Term","Short Term")</f>
        <v>Long Term</v>
      </c>
    </row>
    <row r="569" spans="1:18" x14ac:dyDescent="0.25">
      <c r="A569" t="s">
        <v>1573</v>
      </c>
      <c r="B569" t="s">
        <v>1574</v>
      </c>
      <c r="C569" t="s">
        <v>141</v>
      </c>
      <c r="D569" t="s">
        <v>53</v>
      </c>
      <c r="E569" t="s">
        <v>37</v>
      </c>
      <c r="F569" t="s">
        <v>28</v>
      </c>
      <c r="G569" t="s">
        <v>29</v>
      </c>
      <c r="H569">
        <v>55</v>
      </c>
      <c r="I569" s="1">
        <v>44235</v>
      </c>
      <c r="J569">
        <v>2021</v>
      </c>
      <c r="K569" s="6">
        <v>67130</v>
      </c>
      <c r="L569" s="2">
        <v>0</v>
      </c>
      <c r="M569" t="s">
        <v>21</v>
      </c>
      <c r="N569" t="s">
        <v>63</v>
      </c>
      <c r="P569" t="str" cm="1">
        <f t="array" ref="P569">_xlfn.IFS(K569&lt;50000,"Low",AND(K569&gt;=50000,K569&lt;100000),"Mid",K569&gt;100000,"High")</f>
        <v>Mid</v>
      </c>
      <c r="Q569">
        <v>3</v>
      </c>
      <c r="R569" t="str">
        <f>IF(Project_2[[#This Row],[Tenure In Years]]&gt;=10,"Long Term","Short Term")</f>
        <v>Short Term</v>
      </c>
    </row>
    <row r="570" spans="1:18" x14ac:dyDescent="0.25">
      <c r="A570" t="s">
        <v>407</v>
      </c>
      <c r="B570" t="s">
        <v>1575</v>
      </c>
      <c r="C570" t="s">
        <v>47</v>
      </c>
      <c r="D570" t="s">
        <v>36</v>
      </c>
      <c r="E570" t="s">
        <v>37</v>
      </c>
      <c r="F570" t="s">
        <v>19</v>
      </c>
      <c r="G570" t="s">
        <v>29</v>
      </c>
      <c r="H570">
        <v>33</v>
      </c>
      <c r="I570" s="1">
        <v>42226</v>
      </c>
      <c r="J570">
        <v>2015</v>
      </c>
      <c r="K570" s="6">
        <v>94876</v>
      </c>
      <c r="L570" s="2">
        <v>0</v>
      </c>
      <c r="M570" t="s">
        <v>21</v>
      </c>
      <c r="N570" t="s">
        <v>63</v>
      </c>
      <c r="P570" t="str" cm="1">
        <f t="array" ref="P570">_xlfn.IFS(K570&lt;50000,"Low",AND(K570&gt;=50000,K570&lt;100000),"Mid",K570&gt;100000,"High")</f>
        <v>Mid</v>
      </c>
      <c r="Q570">
        <v>9</v>
      </c>
      <c r="R570" t="str">
        <f>IF(Project_2[[#This Row],[Tenure In Years]]&gt;=10,"Long Term","Short Term")</f>
        <v>Short Term</v>
      </c>
    </row>
    <row r="571" spans="1:18" x14ac:dyDescent="0.25">
      <c r="A571" t="s">
        <v>1576</v>
      </c>
      <c r="B571" t="s">
        <v>1577</v>
      </c>
      <c r="C571" t="s">
        <v>349</v>
      </c>
      <c r="D571" t="s">
        <v>79</v>
      </c>
      <c r="E571" t="s">
        <v>37</v>
      </c>
      <c r="F571" t="s">
        <v>28</v>
      </c>
      <c r="G571" t="s">
        <v>98</v>
      </c>
      <c r="H571">
        <v>62</v>
      </c>
      <c r="I571" s="1">
        <v>34587</v>
      </c>
      <c r="J571">
        <v>1994</v>
      </c>
      <c r="K571" s="6">
        <v>98230</v>
      </c>
      <c r="L571" s="2">
        <v>0</v>
      </c>
      <c r="M571" t="s">
        <v>21</v>
      </c>
      <c r="N571" t="s">
        <v>63</v>
      </c>
      <c r="P571" t="str" cm="1">
        <f t="array" ref="P571">_xlfn.IFS(K571&lt;50000,"Low",AND(K571&gt;=50000,K571&lt;100000),"Mid",K571&gt;100000,"High")</f>
        <v>Mid</v>
      </c>
      <c r="Q571">
        <v>30</v>
      </c>
      <c r="R571" t="str">
        <f>IF(Project_2[[#This Row],[Tenure In Years]]&gt;=10,"Long Term","Short Term")</f>
        <v>Long Term</v>
      </c>
    </row>
    <row r="572" spans="1:18" x14ac:dyDescent="0.25">
      <c r="A572" t="s">
        <v>1578</v>
      </c>
      <c r="B572" t="s">
        <v>1579</v>
      </c>
      <c r="C572" t="s">
        <v>275</v>
      </c>
      <c r="D572" t="s">
        <v>79</v>
      </c>
      <c r="E572" t="s">
        <v>18</v>
      </c>
      <c r="F572" t="s">
        <v>19</v>
      </c>
      <c r="G572" t="s">
        <v>29</v>
      </c>
      <c r="H572">
        <v>36</v>
      </c>
      <c r="I572" t="s">
        <v>1580</v>
      </c>
      <c r="J572">
        <v>2018</v>
      </c>
      <c r="K572" s="6">
        <v>96757</v>
      </c>
      <c r="L572" s="2">
        <v>0</v>
      </c>
      <c r="M572" t="s">
        <v>21</v>
      </c>
      <c r="N572" t="s">
        <v>101</v>
      </c>
      <c r="P572" t="str" cm="1">
        <f t="array" ref="P572">_xlfn.IFS(K572&lt;50000,"Low",AND(K572&gt;=50000,K572&lt;100000),"Mid",K572&gt;100000,"High")</f>
        <v>Mid</v>
      </c>
      <c r="Q572">
        <v>5</v>
      </c>
      <c r="R572" t="str">
        <f>IF(Project_2[[#This Row],[Tenure In Years]]&gt;=10,"Long Term","Short Term")</f>
        <v>Short Term</v>
      </c>
    </row>
    <row r="573" spans="1:18" x14ac:dyDescent="0.25">
      <c r="A573" t="s">
        <v>1581</v>
      </c>
      <c r="B573" t="s">
        <v>1582</v>
      </c>
      <c r="C573" t="s">
        <v>141</v>
      </c>
      <c r="D573" t="s">
        <v>92</v>
      </c>
      <c r="E573" t="s">
        <v>27</v>
      </c>
      <c r="F573" t="s">
        <v>28</v>
      </c>
      <c r="G573" t="s">
        <v>20</v>
      </c>
      <c r="H573">
        <v>35</v>
      </c>
      <c r="I573" s="1">
        <v>43897</v>
      </c>
      <c r="J573">
        <v>2020</v>
      </c>
      <c r="K573" s="6">
        <v>51513</v>
      </c>
      <c r="L573" s="2">
        <v>0</v>
      </c>
      <c r="M573" t="s">
        <v>21</v>
      </c>
      <c r="N573" t="s">
        <v>101</v>
      </c>
      <c r="P573" t="str" cm="1">
        <f t="array" ref="P573">_xlfn.IFS(K573&lt;50000,"Low",AND(K573&gt;=50000,K573&lt;100000),"Mid",K573&gt;100000,"High")</f>
        <v>Mid</v>
      </c>
      <c r="Q573">
        <v>4</v>
      </c>
      <c r="R573" t="str">
        <f>IF(Project_2[[#This Row],[Tenure In Years]]&gt;=10,"Long Term","Short Term")</f>
        <v>Short Term</v>
      </c>
    </row>
    <row r="574" spans="1:18" x14ac:dyDescent="0.25">
      <c r="A574" t="s">
        <v>1583</v>
      </c>
      <c r="B574" t="s">
        <v>1584</v>
      </c>
      <c r="C574" t="s">
        <v>91</v>
      </c>
      <c r="D574" t="s">
        <v>92</v>
      </c>
      <c r="E574" t="s">
        <v>54</v>
      </c>
      <c r="F574" t="s">
        <v>28</v>
      </c>
      <c r="G574" t="s">
        <v>29</v>
      </c>
      <c r="H574">
        <v>60</v>
      </c>
      <c r="I574" t="s">
        <v>1585</v>
      </c>
      <c r="J574">
        <v>2007</v>
      </c>
      <c r="K574" s="6">
        <v>234311</v>
      </c>
      <c r="L574" s="2">
        <v>0.37</v>
      </c>
      <c r="M574" t="s">
        <v>21</v>
      </c>
      <c r="N574" t="s">
        <v>63</v>
      </c>
      <c r="P574" t="str" cm="1">
        <f t="array" ref="P574">_xlfn.IFS(K574&lt;50000,"Low",AND(K574&gt;=50000,K574&lt;100000),"Mid",K574&gt;100000,"High")</f>
        <v>High</v>
      </c>
      <c r="Q574">
        <v>17</v>
      </c>
      <c r="R574" t="str">
        <f>IF(Project_2[[#This Row],[Tenure In Years]]&gt;=10,"Long Term","Short Term")</f>
        <v>Long Term</v>
      </c>
    </row>
    <row r="575" spans="1:18" x14ac:dyDescent="0.25">
      <c r="A575" t="s">
        <v>1586</v>
      </c>
      <c r="B575" t="s">
        <v>1587</v>
      </c>
      <c r="C575" t="s">
        <v>16</v>
      </c>
      <c r="D575" t="s">
        <v>75</v>
      </c>
      <c r="E575" t="s">
        <v>37</v>
      </c>
      <c r="F575" t="s">
        <v>19</v>
      </c>
      <c r="G575" t="s">
        <v>98</v>
      </c>
      <c r="H575">
        <v>45</v>
      </c>
      <c r="I575" t="s">
        <v>1588</v>
      </c>
      <c r="J575">
        <v>2011</v>
      </c>
      <c r="K575" s="6">
        <v>152353</v>
      </c>
      <c r="L575" s="2">
        <v>0.14000000000000001</v>
      </c>
      <c r="M575" t="s">
        <v>21</v>
      </c>
      <c r="N575" t="s">
        <v>22</v>
      </c>
      <c r="P575" t="str" cm="1">
        <f t="array" ref="P575">_xlfn.IFS(K575&lt;50000,"Low",AND(K575&gt;=50000,K575&lt;100000),"Mid",K575&gt;100000,"High")</f>
        <v>High</v>
      </c>
      <c r="Q575">
        <v>13</v>
      </c>
      <c r="R575" t="str">
        <f>IF(Project_2[[#This Row],[Tenure In Years]]&gt;=10,"Long Term","Short Term")</f>
        <v>Long Term</v>
      </c>
    </row>
    <row r="576" spans="1:18" x14ac:dyDescent="0.25">
      <c r="A576" t="s">
        <v>1589</v>
      </c>
      <c r="B576" t="s">
        <v>1590</v>
      </c>
      <c r="C576" t="s">
        <v>16</v>
      </c>
      <c r="D576" t="s">
        <v>67</v>
      </c>
      <c r="E576" t="s">
        <v>37</v>
      </c>
      <c r="F576" t="s">
        <v>19</v>
      </c>
      <c r="G576" t="s">
        <v>38</v>
      </c>
      <c r="H576">
        <v>48</v>
      </c>
      <c r="I576" t="s">
        <v>1591</v>
      </c>
      <c r="J576">
        <v>2010</v>
      </c>
      <c r="K576" s="6">
        <v>124774</v>
      </c>
      <c r="L576" s="2">
        <v>0.12</v>
      </c>
      <c r="M576" t="s">
        <v>21</v>
      </c>
      <c r="N576" t="s">
        <v>49</v>
      </c>
      <c r="P576" t="str" cm="1">
        <f t="array" ref="P576">_xlfn.IFS(K576&lt;50000,"Low",AND(K576&gt;=50000,K576&lt;100000),"Mid",K576&gt;100000,"High")</f>
        <v>High</v>
      </c>
      <c r="Q576">
        <v>14</v>
      </c>
      <c r="R576" t="str">
        <f>IF(Project_2[[#This Row],[Tenure In Years]]&gt;=10,"Long Term","Short Term")</f>
        <v>Long Term</v>
      </c>
    </row>
    <row r="577" spans="1:18" x14ac:dyDescent="0.25">
      <c r="A577" t="s">
        <v>1209</v>
      </c>
      <c r="B577" t="s">
        <v>1592</v>
      </c>
      <c r="C577" t="s">
        <v>35</v>
      </c>
      <c r="D577" t="s">
        <v>92</v>
      </c>
      <c r="E577" t="s">
        <v>54</v>
      </c>
      <c r="F577" t="s">
        <v>19</v>
      </c>
      <c r="G577" t="s">
        <v>29</v>
      </c>
      <c r="H577">
        <v>36</v>
      </c>
      <c r="I577" t="s">
        <v>1593</v>
      </c>
      <c r="J577">
        <v>2010</v>
      </c>
      <c r="K577" s="6">
        <v>157070</v>
      </c>
      <c r="L577" s="2">
        <v>0.28000000000000003</v>
      </c>
      <c r="M577" t="s">
        <v>31</v>
      </c>
      <c r="N577" t="s">
        <v>32</v>
      </c>
      <c r="P577" t="str" cm="1">
        <f t="array" ref="P577">_xlfn.IFS(K577&lt;50000,"Low",AND(K577&gt;=50000,K577&lt;100000),"Mid",K577&gt;100000,"High")</f>
        <v>High</v>
      </c>
      <c r="Q577">
        <v>14</v>
      </c>
      <c r="R577" t="str">
        <f>IF(Project_2[[#This Row],[Tenure In Years]]&gt;=10,"Long Term","Short Term")</f>
        <v>Long Term</v>
      </c>
    </row>
    <row r="578" spans="1:18" x14ac:dyDescent="0.25">
      <c r="A578" t="s">
        <v>1594</v>
      </c>
      <c r="B578" t="s">
        <v>1595</v>
      </c>
      <c r="C578" t="s">
        <v>16</v>
      </c>
      <c r="D578" t="s">
        <v>36</v>
      </c>
      <c r="E578" t="s">
        <v>37</v>
      </c>
      <c r="F578" t="s">
        <v>28</v>
      </c>
      <c r="G578" t="s">
        <v>98</v>
      </c>
      <c r="H578">
        <v>44</v>
      </c>
      <c r="I578" s="1">
        <v>43685</v>
      </c>
      <c r="J578">
        <v>2019</v>
      </c>
      <c r="K578" s="6">
        <v>130133</v>
      </c>
      <c r="L578" s="2">
        <v>0.15</v>
      </c>
      <c r="M578" t="s">
        <v>21</v>
      </c>
      <c r="N578" t="s">
        <v>69</v>
      </c>
      <c r="O578" t="s">
        <v>1596</v>
      </c>
      <c r="P578" t="str" cm="1">
        <f t="array" ref="P578">_xlfn.IFS(K578&lt;50000,"Low",AND(K578&gt;=50000,K578&lt;100000),"Mid",K578&gt;100000,"High")</f>
        <v>High</v>
      </c>
      <c r="Q578">
        <v>2</v>
      </c>
      <c r="R578" t="str">
        <f>IF(Project_2[[#This Row],[Tenure In Years]]&gt;=10,"Long Term","Short Term")</f>
        <v>Short Term</v>
      </c>
    </row>
    <row r="579" spans="1:18" x14ac:dyDescent="0.25">
      <c r="A579" t="s">
        <v>1597</v>
      </c>
      <c r="B579" t="s">
        <v>1598</v>
      </c>
      <c r="C579" t="s">
        <v>58</v>
      </c>
      <c r="D579" t="s">
        <v>92</v>
      </c>
      <c r="E579" t="s">
        <v>27</v>
      </c>
      <c r="F579" t="s">
        <v>19</v>
      </c>
      <c r="G579" t="s">
        <v>29</v>
      </c>
      <c r="H579">
        <v>64</v>
      </c>
      <c r="I579" t="s">
        <v>1599</v>
      </c>
      <c r="J579">
        <v>2019</v>
      </c>
      <c r="K579" s="6">
        <v>108780</v>
      </c>
      <c r="L579" s="2">
        <v>0.06</v>
      </c>
      <c r="M579" t="s">
        <v>31</v>
      </c>
      <c r="N579" t="s">
        <v>86</v>
      </c>
      <c r="P579" t="str" cm="1">
        <f t="array" ref="P579">_xlfn.IFS(K579&lt;50000,"Low",AND(K579&gt;=50000,K579&lt;100000),"Mid",K579&gt;100000,"High")</f>
        <v>High</v>
      </c>
      <c r="Q579">
        <v>5</v>
      </c>
      <c r="R579" t="str">
        <f>IF(Project_2[[#This Row],[Tenure In Years]]&gt;=10,"Long Term","Short Term")</f>
        <v>Short Term</v>
      </c>
    </row>
    <row r="580" spans="1:18" x14ac:dyDescent="0.25">
      <c r="A580" t="s">
        <v>1600</v>
      </c>
      <c r="B580" t="s">
        <v>1601</v>
      </c>
      <c r="C580" t="s">
        <v>35</v>
      </c>
      <c r="D580" t="s">
        <v>79</v>
      </c>
      <c r="E580" t="s">
        <v>37</v>
      </c>
      <c r="F580" t="s">
        <v>19</v>
      </c>
      <c r="G580" t="s">
        <v>29</v>
      </c>
      <c r="H580">
        <v>46</v>
      </c>
      <c r="I580" t="s">
        <v>1602</v>
      </c>
      <c r="J580">
        <v>2020</v>
      </c>
      <c r="K580" s="6">
        <v>151853</v>
      </c>
      <c r="L580" s="2">
        <v>0.16</v>
      </c>
      <c r="M580" t="s">
        <v>31</v>
      </c>
      <c r="N580" t="s">
        <v>153</v>
      </c>
      <c r="P580" t="str" cm="1">
        <f t="array" ref="P580">_xlfn.IFS(K580&lt;50000,"Low",AND(K580&gt;=50000,K580&lt;100000),"Mid",K580&gt;100000,"High")</f>
        <v>High</v>
      </c>
      <c r="Q580">
        <v>4</v>
      </c>
      <c r="R580" t="str">
        <f>IF(Project_2[[#This Row],[Tenure In Years]]&gt;=10,"Long Term","Short Term")</f>
        <v>Short Term</v>
      </c>
    </row>
    <row r="581" spans="1:18" x14ac:dyDescent="0.25">
      <c r="A581" t="s">
        <v>1603</v>
      </c>
      <c r="B581" t="s">
        <v>1604</v>
      </c>
      <c r="C581" t="s">
        <v>52</v>
      </c>
      <c r="D581" t="s">
        <v>53</v>
      </c>
      <c r="E581" t="s">
        <v>27</v>
      </c>
      <c r="F581" t="s">
        <v>19</v>
      </c>
      <c r="G581" t="s">
        <v>29</v>
      </c>
      <c r="H581">
        <v>62</v>
      </c>
      <c r="I581" t="s">
        <v>1605</v>
      </c>
      <c r="J581">
        <v>2006</v>
      </c>
      <c r="K581" s="6">
        <v>64669</v>
      </c>
      <c r="L581" s="2">
        <v>0</v>
      </c>
      <c r="M581" t="s">
        <v>31</v>
      </c>
      <c r="N581" t="s">
        <v>32</v>
      </c>
      <c r="P581" t="str" cm="1">
        <f t="array" ref="P581">_xlfn.IFS(K581&lt;50000,"Low",AND(K581&gt;=50000,K581&lt;100000),"Mid",K581&gt;100000,"High")</f>
        <v>Mid</v>
      </c>
      <c r="Q581">
        <v>18</v>
      </c>
      <c r="R581" t="str">
        <f>IF(Project_2[[#This Row],[Tenure In Years]]&gt;=10,"Long Term","Short Term")</f>
        <v>Long Term</v>
      </c>
    </row>
    <row r="582" spans="1:18" x14ac:dyDescent="0.25">
      <c r="A582" t="s">
        <v>1606</v>
      </c>
      <c r="B582" t="s">
        <v>1607</v>
      </c>
      <c r="C582" t="s">
        <v>141</v>
      </c>
      <c r="D582" t="s">
        <v>92</v>
      </c>
      <c r="E582" t="s">
        <v>18</v>
      </c>
      <c r="F582" t="s">
        <v>28</v>
      </c>
      <c r="G582" t="s">
        <v>98</v>
      </c>
      <c r="H582">
        <v>61</v>
      </c>
      <c r="I582" t="s">
        <v>729</v>
      </c>
      <c r="J582">
        <v>2008</v>
      </c>
      <c r="K582" s="6">
        <v>69352</v>
      </c>
      <c r="L582" s="2">
        <v>0</v>
      </c>
      <c r="M582" t="s">
        <v>106</v>
      </c>
      <c r="N582" t="s">
        <v>113</v>
      </c>
      <c r="P582" t="str" cm="1">
        <f t="array" ref="P582">_xlfn.IFS(K582&lt;50000,"Low",AND(K582&gt;=50000,K582&lt;100000),"Mid",K582&gt;100000,"High")</f>
        <v>Mid</v>
      </c>
      <c r="Q582">
        <v>16</v>
      </c>
      <c r="R582" t="str">
        <f>IF(Project_2[[#This Row],[Tenure In Years]]&gt;=10,"Long Term","Short Term")</f>
        <v>Long Term</v>
      </c>
    </row>
    <row r="583" spans="1:18" x14ac:dyDescent="0.25">
      <c r="A583" t="s">
        <v>1608</v>
      </c>
      <c r="B583" t="s">
        <v>1609</v>
      </c>
      <c r="C583" t="s">
        <v>141</v>
      </c>
      <c r="D583" t="s">
        <v>92</v>
      </c>
      <c r="E583" t="s">
        <v>18</v>
      </c>
      <c r="F583" t="s">
        <v>28</v>
      </c>
      <c r="G583" t="s">
        <v>29</v>
      </c>
      <c r="H583">
        <v>65</v>
      </c>
      <c r="I583" t="s">
        <v>1610</v>
      </c>
      <c r="J583">
        <v>2001</v>
      </c>
      <c r="K583" s="6">
        <v>74631</v>
      </c>
      <c r="L583" s="2">
        <v>0</v>
      </c>
      <c r="M583" t="s">
        <v>31</v>
      </c>
      <c r="N583" t="s">
        <v>32</v>
      </c>
      <c r="P583" t="str" cm="1">
        <f t="array" ref="P583">_xlfn.IFS(K583&lt;50000,"Low",AND(K583&gt;=50000,K583&lt;100000),"Mid",K583&gt;100000,"High")</f>
        <v>Mid</v>
      </c>
      <c r="Q583">
        <v>23</v>
      </c>
      <c r="R583" t="str">
        <f>IF(Project_2[[#This Row],[Tenure In Years]]&gt;=10,"Long Term","Short Term")</f>
        <v>Long Term</v>
      </c>
    </row>
    <row r="584" spans="1:18" x14ac:dyDescent="0.25">
      <c r="A584" t="s">
        <v>1611</v>
      </c>
      <c r="B584" t="s">
        <v>1612</v>
      </c>
      <c r="C584" t="s">
        <v>123</v>
      </c>
      <c r="D584" t="s">
        <v>79</v>
      </c>
      <c r="E584" t="s">
        <v>37</v>
      </c>
      <c r="F584" t="s">
        <v>28</v>
      </c>
      <c r="G584" t="s">
        <v>98</v>
      </c>
      <c r="H584">
        <v>54</v>
      </c>
      <c r="I584" t="s">
        <v>1613</v>
      </c>
      <c r="J584">
        <v>2012</v>
      </c>
      <c r="K584" s="6">
        <v>96441</v>
      </c>
      <c r="L584" s="2">
        <v>0</v>
      </c>
      <c r="M584" t="s">
        <v>106</v>
      </c>
      <c r="N584" t="s">
        <v>268</v>
      </c>
      <c r="P584" t="str" cm="1">
        <f t="array" ref="P584">_xlfn.IFS(K584&lt;50000,"Low",AND(K584&gt;=50000,K584&lt;100000),"Mid",K584&gt;100000,"High")</f>
        <v>Mid</v>
      </c>
      <c r="Q584">
        <v>12</v>
      </c>
      <c r="R584" t="str">
        <f>IF(Project_2[[#This Row],[Tenure In Years]]&gt;=10,"Long Term","Short Term")</f>
        <v>Long Term</v>
      </c>
    </row>
    <row r="585" spans="1:18" x14ac:dyDescent="0.25">
      <c r="A585" t="s">
        <v>1614</v>
      </c>
      <c r="B585" t="s">
        <v>1615</v>
      </c>
      <c r="C585" t="s">
        <v>128</v>
      </c>
      <c r="D585" t="s">
        <v>79</v>
      </c>
      <c r="E585" t="s">
        <v>37</v>
      </c>
      <c r="F585" t="s">
        <v>28</v>
      </c>
      <c r="G585" t="s">
        <v>29</v>
      </c>
      <c r="H585">
        <v>46</v>
      </c>
      <c r="I585" t="s">
        <v>1616</v>
      </c>
      <c r="J585">
        <v>2011</v>
      </c>
      <c r="K585" s="6">
        <v>114250</v>
      </c>
      <c r="L585" s="2">
        <v>0.14000000000000001</v>
      </c>
      <c r="M585" t="s">
        <v>31</v>
      </c>
      <c r="N585" t="s">
        <v>153</v>
      </c>
      <c r="P585" t="str" cm="1">
        <f t="array" ref="P585">_xlfn.IFS(K585&lt;50000,"Low",AND(K585&gt;=50000,K585&lt;100000),"Mid",K585&gt;100000,"High")</f>
        <v>High</v>
      </c>
      <c r="Q585">
        <v>13</v>
      </c>
      <c r="R585" t="str">
        <f>IF(Project_2[[#This Row],[Tenure In Years]]&gt;=10,"Long Term","Short Term")</f>
        <v>Long Term</v>
      </c>
    </row>
    <row r="586" spans="1:18" x14ac:dyDescent="0.25">
      <c r="A586" t="s">
        <v>1617</v>
      </c>
      <c r="B586" t="s">
        <v>1618</v>
      </c>
      <c r="C586" t="s">
        <v>43</v>
      </c>
      <c r="D586" t="s">
        <v>17</v>
      </c>
      <c r="E586" t="s">
        <v>54</v>
      </c>
      <c r="F586" t="s">
        <v>28</v>
      </c>
      <c r="G586" t="s">
        <v>98</v>
      </c>
      <c r="H586">
        <v>36</v>
      </c>
      <c r="I586" t="s">
        <v>1619</v>
      </c>
      <c r="J586">
        <v>2020</v>
      </c>
      <c r="K586" s="6">
        <v>70165</v>
      </c>
      <c r="L586" s="2">
        <v>7.0000000000000007E-2</v>
      </c>
      <c r="M586" t="s">
        <v>106</v>
      </c>
      <c r="N586" t="s">
        <v>107</v>
      </c>
      <c r="P586" t="str" cm="1">
        <f t="array" ref="P586">_xlfn.IFS(K586&lt;50000,"Low",AND(K586&gt;=50000,K586&lt;100000),"Mid",K586&gt;100000,"High")</f>
        <v>Mid</v>
      </c>
      <c r="Q586">
        <v>3</v>
      </c>
      <c r="R586" t="str">
        <f>IF(Project_2[[#This Row],[Tenure In Years]]&gt;=10,"Long Term","Short Term")</f>
        <v>Short Term</v>
      </c>
    </row>
    <row r="587" spans="1:18" x14ac:dyDescent="0.25">
      <c r="A587" t="s">
        <v>1620</v>
      </c>
      <c r="B587" t="s">
        <v>1621</v>
      </c>
      <c r="C587" t="s">
        <v>58</v>
      </c>
      <c r="D587" t="s">
        <v>17</v>
      </c>
      <c r="E587" t="s">
        <v>54</v>
      </c>
      <c r="F587" t="s">
        <v>28</v>
      </c>
      <c r="G587" t="s">
        <v>29</v>
      </c>
      <c r="H587">
        <v>60</v>
      </c>
      <c r="I587" t="s">
        <v>1622</v>
      </c>
      <c r="J587">
        <v>2000</v>
      </c>
      <c r="K587" s="6">
        <v>109059</v>
      </c>
      <c r="L587" s="2">
        <v>7.0000000000000007E-2</v>
      </c>
      <c r="M587" t="s">
        <v>31</v>
      </c>
      <c r="N587" t="s">
        <v>153</v>
      </c>
      <c r="P587" t="str" cm="1">
        <f t="array" ref="P587">_xlfn.IFS(K587&lt;50000,"Low",AND(K587&gt;=50000,K587&lt;100000),"Mid",K587&gt;100000,"High")</f>
        <v>High</v>
      </c>
      <c r="Q587">
        <v>24</v>
      </c>
      <c r="R587" t="str">
        <f>IF(Project_2[[#This Row],[Tenure In Years]]&gt;=10,"Long Term","Short Term")</f>
        <v>Long Term</v>
      </c>
    </row>
    <row r="588" spans="1:18" x14ac:dyDescent="0.25">
      <c r="A588" t="s">
        <v>1623</v>
      </c>
      <c r="B588" t="s">
        <v>1624</v>
      </c>
      <c r="C588" t="s">
        <v>216</v>
      </c>
      <c r="D588" t="s">
        <v>79</v>
      </c>
      <c r="E588" t="s">
        <v>18</v>
      </c>
      <c r="F588" t="s">
        <v>19</v>
      </c>
      <c r="G588" t="s">
        <v>29</v>
      </c>
      <c r="H588">
        <v>30</v>
      </c>
      <c r="I588" t="s">
        <v>1625</v>
      </c>
      <c r="J588">
        <v>2015</v>
      </c>
      <c r="K588" s="6">
        <v>77442</v>
      </c>
      <c r="L588" s="2">
        <v>0</v>
      </c>
      <c r="M588" t="s">
        <v>21</v>
      </c>
      <c r="N588" t="s">
        <v>101</v>
      </c>
      <c r="P588" t="str" cm="1">
        <f t="array" ref="P588">_xlfn.IFS(K588&lt;50000,"Low",AND(K588&gt;=50000,K588&lt;100000),"Mid",K588&gt;100000,"High")</f>
        <v>Mid</v>
      </c>
      <c r="Q588">
        <v>9</v>
      </c>
      <c r="R588" t="str">
        <f>IF(Project_2[[#This Row],[Tenure In Years]]&gt;=10,"Long Term","Short Term")</f>
        <v>Short Term</v>
      </c>
    </row>
    <row r="589" spans="1:18" x14ac:dyDescent="0.25">
      <c r="A589" t="s">
        <v>1626</v>
      </c>
      <c r="B589" t="s">
        <v>1627</v>
      </c>
      <c r="C589" t="s">
        <v>141</v>
      </c>
      <c r="D589" t="s">
        <v>53</v>
      </c>
      <c r="E589" t="s">
        <v>54</v>
      </c>
      <c r="F589" t="s">
        <v>19</v>
      </c>
      <c r="G589" t="s">
        <v>98</v>
      </c>
      <c r="H589">
        <v>34</v>
      </c>
      <c r="I589" s="1">
        <v>41066</v>
      </c>
      <c r="J589">
        <v>2012</v>
      </c>
      <c r="K589" s="6">
        <v>72126</v>
      </c>
      <c r="L589" s="2">
        <v>0</v>
      </c>
      <c r="M589" t="s">
        <v>106</v>
      </c>
      <c r="N589" t="s">
        <v>107</v>
      </c>
      <c r="P589" t="str" cm="1">
        <f t="array" ref="P589">_xlfn.IFS(K589&lt;50000,"Low",AND(K589&gt;=50000,K589&lt;100000),"Mid",K589&gt;100000,"High")</f>
        <v>Mid</v>
      </c>
      <c r="Q589">
        <v>12</v>
      </c>
      <c r="R589" t="str">
        <f>IF(Project_2[[#This Row],[Tenure In Years]]&gt;=10,"Long Term","Short Term")</f>
        <v>Long Term</v>
      </c>
    </row>
    <row r="590" spans="1:18" x14ac:dyDescent="0.25">
      <c r="A590" t="s">
        <v>1628</v>
      </c>
      <c r="B590" t="s">
        <v>1629</v>
      </c>
      <c r="C590" t="s">
        <v>592</v>
      </c>
      <c r="D590" t="s">
        <v>17</v>
      </c>
      <c r="E590" t="s">
        <v>27</v>
      </c>
      <c r="F590" t="s">
        <v>28</v>
      </c>
      <c r="G590" t="s">
        <v>38</v>
      </c>
      <c r="H590">
        <v>55</v>
      </c>
      <c r="I590" t="s">
        <v>1630</v>
      </c>
      <c r="J590">
        <v>2013</v>
      </c>
      <c r="K590" s="6">
        <v>70334</v>
      </c>
      <c r="L590" s="2">
        <v>0</v>
      </c>
      <c r="M590" t="s">
        <v>21</v>
      </c>
      <c r="N590" t="s">
        <v>63</v>
      </c>
      <c r="P590" t="str" cm="1">
        <f t="array" ref="P590">_xlfn.IFS(K590&lt;50000,"Low",AND(K590&gt;=50000,K590&lt;100000),"Mid",K590&gt;100000,"High")</f>
        <v>Mid</v>
      </c>
      <c r="Q590">
        <v>11</v>
      </c>
      <c r="R590" t="str">
        <f>IF(Project_2[[#This Row],[Tenure In Years]]&gt;=10,"Long Term","Short Term")</f>
        <v>Long Term</v>
      </c>
    </row>
    <row r="591" spans="1:18" x14ac:dyDescent="0.25">
      <c r="A591" t="s">
        <v>1631</v>
      </c>
      <c r="B591" t="s">
        <v>1632</v>
      </c>
      <c r="C591" t="s">
        <v>123</v>
      </c>
      <c r="D591" t="s">
        <v>79</v>
      </c>
      <c r="E591" t="s">
        <v>18</v>
      </c>
      <c r="F591" t="s">
        <v>28</v>
      </c>
      <c r="G591" t="s">
        <v>29</v>
      </c>
      <c r="H591">
        <v>59</v>
      </c>
      <c r="I591" t="s">
        <v>1633</v>
      </c>
      <c r="J591">
        <v>2009</v>
      </c>
      <c r="K591" s="6">
        <v>78006</v>
      </c>
      <c r="L591" s="2">
        <v>0</v>
      </c>
      <c r="M591" t="s">
        <v>21</v>
      </c>
      <c r="N591" t="s">
        <v>63</v>
      </c>
      <c r="P591" t="str" cm="1">
        <f t="array" ref="P591">_xlfn.IFS(K591&lt;50000,"Low",AND(K591&gt;=50000,K591&lt;100000),"Mid",K591&gt;100000,"High")</f>
        <v>Mid</v>
      </c>
      <c r="Q591">
        <v>14</v>
      </c>
      <c r="R591" t="str">
        <f>IF(Project_2[[#This Row],[Tenure In Years]]&gt;=10,"Long Term","Short Term")</f>
        <v>Long Term</v>
      </c>
    </row>
    <row r="592" spans="1:18" x14ac:dyDescent="0.25">
      <c r="A592" t="s">
        <v>1634</v>
      </c>
      <c r="B592" t="s">
        <v>1635</v>
      </c>
      <c r="C592" t="s">
        <v>35</v>
      </c>
      <c r="D592" t="s">
        <v>17</v>
      </c>
      <c r="E592" t="s">
        <v>27</v>
      </c>
      <c r="F592" t="s">
        <v>19</v>
      </c>
      <c r="G592" t="s">
        <v>98</v>
      </c>
      <c r="H592">
        <v>28</v>
      </c>
      <c r="I592" t="s">
        <v>1636</v>
      </c>
      <c r="J592">
        <v>2021</v>
      </c>
      <c r="K592" s="6">
        <v>160385</v>
      </c>
      <c r="L592" s="2">
        <v>0.23</v>
      </c>
      <c r="M592" t="s">
        <v>21</v>
      </c>
      <c r="N592" t="s">
        <v>63</v>
      </c>
      <c r="O592" t="s">
        <v>1637</v>
      </c>
      <c r="P592" t="str" cm="1">
        <f t="array" ref="P592">_xlfn.IFS(K592&lt;50000,"Low",AND(K592&gt;=50000,K592&lt;100000),"Mid",K592&gt;100000,"High")</f>
        <v>High</v>
      </c>
      <c r="Q592">
        <v>0</v>
      </c>
      <c r="R592" t="str">
        <f>IF(Project_2[[#This Row],[Tenure In Years]]&gt;=10,"Long Term","Short Term")</f>
        <v>Short Term</v>
      </c>
    </row>
    <row r="593" spans="1:18" x14ac:dyDescent="0.25">
      <c r="A593" t="s">
        <v>1638</v>
      </c>
      <c r="B593" t="s">
        <v>1639</v>
      </c>
      <c r="C593" t="s">
        <v>91</v>
      </c>
      <c r="D593" t="s">
        <v>36</v>
      </c>
      <c r="E593" t="s">
        <v>54</v>
      </c>
      <c r="F593" t="s">
        <v>19</v>
      </c>
      <c r="G593" t="s">
        <v>38</v>
      </c>
      <c r="H593">
        <v>36</v>
      </c>
      <c r="I593" s="1">
        <v>41944</v>
      </c>
      <c r="J593">
        <v>2014</v>
      </c>
      <c r="K593" s="6">
        <v>202323</v>
      </c>
      <c r="L593" s="2">
        <v>0.39</v>
      </c>
      <c r="M593" t="s">
        <v>21</v>
      </c>
      <c r="N593" t="s">
        <v>40</v>
      </c>
      <c r="P593" t="str" cm="1">
        <f t="array" ref="P593">_xlfn.IFS(K593&lt;50000,"Low",AND(K593&gt;=50000,K593&lt;100000),"Mid",K593&gt;100000,"High")</f>
        <v>High</v>
      </c>
      <c r="Q593">
        <v>10</v>
      </c>
      <c r="R593" t="str">
        <f>IF(Project_2[[#This Row],[Tenure In Years]]&gt;=10,"Long Term","Short Term")</f>
        <v>Long Term</v>
      </c>
    </row>
    <row r="594" spans="1:18" x14ac:dyDescent="0.25">
      <c r="A594" t="s">
        <v>1640</v>
      </c>
      <c r="B594" t="s">
        <v>1641</v>
      </c>
      <c r="C594" t="s">
        <v>16</v>
      </c>
      <c r="D594" t="s">
        <v>75</v>
      </c>
      <c r="E594" t="s">
        <v>54</v>
      </c>
      <c r="F594" t="s">
        <v>19</v>
      </c>
      <c r="G594" t="s">
        <v>98</v>
      </c>
      <c r="H594">
        <v>29</v>
      </c>
      <c r="I594" t="s">
        <v>1642</v>
      </c>
      <c r="J594">
        <v>2020</v>
      </c>
      <c r="K594" s="6">
        <v>141555</v>
      </c>
      <c r="L594" s="2">
        <v>0.11</v>
      </c>
      <c r="M594" t="s">
        <v>106</v>
      </c>
      <c r="N594" t="s">
        <v>107</v>
      </c>
      <c r="P594" t="str" cm="1">
        <f t="array" ref="P594">_xlfn.IFS(K594&lt;50000,"Low",AND(K594&gt;=50000,K594&lt;100000),"Mid",K594&gt;100000,"High")</f>
        <v>High</v>
      </c>
      <c r="Q594">
        <v>4</v>
      </c>
      <c r="R594" t="str">
        <f>IF(Project_2[[#This Row],[Tenure In Years]]&gt;=10,"Long Term","Short Term")</f>
        <v>Short Term</v>
      </c>
    </row>
    <row r="595" spans="1:18" x14ac:dyDescent="0.25">
      <c r="A595" t="s">
        <v>1643</v>
      </c>
      <c r="B595" t="s">
        <v>1644</v>
      </c>
      <c r="C595" t="s">
        <v>35</v>
      </c>
      <c r="D595" t="s">
        <v>36</v>
      </c>
      <c r="E595" t="s">
        <v>37</v>
      </c>
      <c r="F595" t="s">
        <v>19</v>
      </c>
      <c r="G595" t="s">
        <v>29</v>
      </c>
      <c r="H595">
        <v>34</v>
      </c>
      <c r="I595" t="s">
        <v>1645</v>
      </c>
      <c r="J595">
        <v>2020</v>
      </c>
      <c r="K595" s="6">
        <v>184960</v>
      </c>
      <c r="L595" s="2">
        <v>0.18</v>
      </c>
      <c r="M595" t="s">
        <v>21</v>
      </c>
      <c r="N595" t="s">
        <v>22</v>
      </c>
      <c r="P595" t="str" cm="1">
        <f t="array" ref="P595">_xlfn.IFS(K595&lt;50000,"Low",AND(K595&gt;=50000,K595&lt;100000),"Mid",K595&gt;100000,"High")</f>
        <v>High</v>
      </c>
      <c r="Q595">
        <v>4</v>
      </c>
      <c r="R595" t="str">
        <f>IF(Project_2[[#This Row],[Tenure In Years]]&gt;=10,"Long Term","Short Term")</f>
        <v>Short Term</v>
      </c>
    </row>
    <row r="596" spans="1:18" x14ac:dyDescent="0.25">
      <c r="A596" t="s">
        <v>1646</v>
      </c>
      <c r="B596" t="s">
        <v>1647</v>
      </c>
      <c r="C596" t="s">
        <v>91</v>
      </c>
      <c r="D596" t="s">
        <v>17</v>
      </c>
      <c r="E596" t="s">
        <v>27</v>
      </c>
      <c r="F596" t="s">
        <v>28</v>
      </c>
      <c r="G596" t="s">
        <v>29</v>
      </c>
      <c r="H596">
        <v>37</v>
      </c>
      <c r="I596" t="s">
        <v>1648</v>
      </c>
      <c r="J596">
        <v>2011</v>
      </c>
      <c r="K596" s="6">
        <v>221592</v>
      </c>
      <c r="L596" s="2">
        <v>0.31</v>
      </c>
      <c r="M596" t="s">
        <v>21</v>
      </c>
      <c r="N596" t="s">
        <v>101</v>
      </c>
      <c r="P596" t="str" cm="1">
        <f t="array" ref="P596">_xlfn.IFS(K596&lt;50000,"Low",AND(K596&gt;=50000,K596&lt;100000),"Mid",K596&gt;100000,"High")</f>
        <v>High</v>
      </c>
      <c r="Q596">
        <v>13</v>
      </c>
      <c r="R596" t="str">
        <f>IF(Project_2[[#This Row],[Tenure In Years]]&gt;=10,"Long Term","Short Term")</f>
        <v>Long Term</v>
      </c>
    </row>
    <row r="597" spans="1:18" x14ac:dyDescent="0.25">
      <c r="A597" t="s">
        <v>1649</v>
      </c>
      <c r="B597" t="s">
        <v>1650</v>
      </c>
      <c r="C597" t="s">
        <v>194</v>
      </c>
      <c r="D597" t="s">
        <v>75</v>
      </c>
      <c r="E597" t="s">
        <v>27</v>
      </c>
      <c r="F597" t="s">
        <v>19</v>
      </c>
      <c r="G597" t="s">
        <v>29</v>
      </c>
      <c r="H597">
        <v>44</v>
      </c>
      <c r="I597" t="s">
        <v>1651</v>
      </c>
      <c r="J597">
        <v>2009</v>
      </c>
      <c r="K597" s="6">
        <v>53301</v>
      </c>
      <c r="L597" s="2">
        <v>0</v>
      </c>
      <c r="M597" t="s">
        <v>21</v>
      </c>
      <c r="N597" t="s">
        <v>22</v>
      </c>
      <c r="P597" t="str" cm="1">
        <f t="array" ref="P597">_xlfn.IFS(K597&lt;50000,"Low",AND(K597&gt;=50000,K597&lt;100000),"Mid",K597&gt;100000,"High")</f>
        <v>Mid</v>
      </c>
      <c r="Q597">
        <v>15</v>
      </c>
      <c r="R597" t="str">
        <f>IF(Project_2[[#This Row],[Tenure In Years]]&gt;=10,"Long Term","Short Term")</f>
        <v>Long Term</v>
      </c>
    </row>
    <row r="598" spans="1:18" x14ac:dyDescent="0.25">
      <c r="A598" t="s">
        <v>1652</v>
      </c>
      <c r="B598" t="s">
        <v>1653</v>
      </c>
      <c r="C598" t="s">
        <v>252</v>
      </c>
      <c r="D598" t="s">
        <v>17</v>
      </c>
      <c r="E598" t="s">
        <v>54</v>
      </c>
      <c r="F598" t="s">
        <v>28</v>
      </c>
      <c r="G598" t="s">
        <v>29</v>
      </c>
      <c r="H598">
        <v>45</v>
      </c>
      <c r="I598" s="1">
        <v>36559</v>
      </c>
      <c r="J598">
        <v>2000</v>
      </c>
      <c r="K598" s="6">
        <v>91276</v>
      </c>
      <c r="L598" s="2">
        <v>0</v>
      </c>
      <c r="M598" t="s">
        <v>21</v>
      </c>
      <c r="N598" t="s">
        <v>22</v>
      </c>
      <c r="P598" t="str" cm="1">
        <f t="array" ref="P598">_xlfn.IFS(K598&lt;50000,"Low",AND(K598&gt;=50000,K598&lt;100000),"Mid",K598&gt;100000,"High")</f>
        <v>Mid</v>
      </c>
      <c r="Q598">
        <v>24</v>
      </c>
      <c r="R598" t="str">
        <f>IF(Project_2[[#This Row],[Tenure In Years]]&gt;=10,"Long Term","Short Term")</f>
        <v>Long Term</v>
      </c>
    </row>
    <row r="599" spans="1:18" x14ac:dyDescent="0.25">
      <c r="A599" t="s">
        <v>1654</v>
      </c>
      <c r="B599" t="s">
        <v>1655</v>
      </c>
      <c r="C599" t="s">
        <v>16</v>
      </c>
      <c r="D599" t="s">
        <v>75</v>
      </c>
      <c r="E599" t="s">
        <v>18</v>
      </c>
      <c r="F599" t="s">
        <v>19</v>
      </c>
      <c r="G599" t="s">
        <v>29</v>
      </c>
      <c r="H599">
        <v>52</v>
      </c>
      <c r="I599" s="1">
        <v>42864</v>
      </c>
      <c r="J599">
        <v>2017</v>
      </c>
      <c r="K599" s="6">
        <v>140042</v>
      </c>
      <c r="L599" s="2">
        <v>0.13</v>
      </c>
      <c r="M599" t="s">
        <v>21</v>
      </c>
      <c r="N599" t="s">
        <v>69</v>
      </c>
      <c r="P599" t="str" cm="1">
        <f t="array" ref="P599">_xlfn.IFS(K599&lt;50000,"Low",AND(K599&gt;=50000,K599&lt;100000),"Mid",K599&gt;100000,"High")</f>
        <v>High</v>
      </c>
      <c r="Q599">
        <v>7</v>
      </c>
      <c r="R599" t="str">
        <f>IF(Project_2[[#This Row],[Tenure In Years]]&gt;=10,"Long Term","Short Term")</f>
        <v>Short Term</v>
      </c>
    </row>
    <row r="600" spans="1:18" x14ac:dyDescent="0.25">
      <c r="A600" t="s">
        <v>394</v>
      </c>
      <c r="B600" t="s">
        <v>1656</v>
      </c>
      <c r="C600" t="s">
        <v>61</v>
      </c>
      <c r="D600" t="s">
        <v>67</v>
      </c>
      <c r="E600" t="s">
        <v>27</v>
      </c>
      <c r="F600" t="s">
        <v>19</v>
      </c>
      <c r="G600" t="s">
        <v>29</v>
      </c>
      <c r="H600">
        <v>40</v>
      </c>
      <c r="I600" s="1">
        <v>43263</v>
      </c>
      <c r="J600">
        <v>2018</v>
      </c>
      <c r="K600" s="6">
        <v>57225</v>
      </c>
      <c r="L600" s="2">
        <v>0</v>
      </c>
      <c r="M600" t="s">
        <v>21</v>
      </c>
      <c r="N600" t="s">
        <v>101</v>
      </c>
      <c r="P600" t="str" cm="1">
        <f t="array" ref="P600">_xlfn.IFS(K600&lt;50000,"Low",AND(K600&gt;=50000,K600&lt;100000),"Mid",K600&gt;100000,"High")</f>
        <v>Mid</v>
      </c>
      <c r="Q600">
        <v>5</v>
      </c>
      <c r="R600" t="str">
        <f>IF(Project_2[[#This Row],[Tenure In Years]]&gt;=10,"Long Term","Short Term")</f>
        <v>Short Term</v>
      </c>
    </row>
    <row r="601" spans="1:18" x14ac:dyDescent="0.25">
      <c r="A601" t="s">
        <v>1657</v>
      </c>
      <c r="B601" t="s">
        <v>1658</v>
      </c>
      <c r="C601" t="s">
        <v>58</v>
      </c>
      <c r="D601" t="s">
        <v>75</v>
      </c>
      <c r="E601" t="s">
        <v>37</v>
      </c>
      <c r="F601" t="s">
        <v>19</v>
      </c>
      <c r="G601" t="s">
        <v>98</v>
      </c>
      <c r="H601">
        <v>55</v>
      </c>
      <c r="I601" t="s">
        <v>1659</v>
      </c>
      <c r="J601">
        <v>2010</v>
      </c>
      <c r="K601" s="6">
        <v>102839</v>
      </c>
      <c r="L601" s="2">
        <v>0.05</v>
      </c>
      <c r="M601" t="s">
        <v>21</v>
      </c>
      <c r="N601" t="s">
        <v>63</v>
      </c>
      <c r="P601" t="str" cm="1">
        <f t="array" ref="P601">_xlfn.IFS(K601&lt;50000,"Low",AND(K601&gt;=50000,K601&lt;100000),"Mid",K601&gt;100000,"High")</f>
        <v>High</v>
      </c>
      <c r="Q601">
        <v>14</v>
      </c>
      <c r="R601" t="str">
        <f>IF(Project_2[[#This Row],[Tenure In Years]]&gt;=10,"Long Term","Short Term")</f>
        <v>Long Term</v>
      </c>
    </row>
    <row r="602" spans="1:18" x14ac:dyDescent="0.25">
      <c r="A602" t="s">
        <v>1660</v>
      </c>
      <c r="B602" t="s">
        <v>1661</v>
      </c>
      <c r="C602" t="s">
        <v>35</v>
      </c>
      <c r="D602" t="s">
        <v>92</v>
      </c>
      <c r="E602" t="s">
        <v>18</v>
      </c>
      <c r="F602" t="s">
        <v>28</v>
      </c>
      <c r="G602" t="s">
        <v>29</v>
      </c>
      <c r="H602">
        <v>29</v>
      </c>
      <c r="I602" t="s">
        <v>1662</v>
      </c>
      <c r="J602">
        <v>2021</v>
      </c>
      <c r="K602" s="6">
        <v>199783</v>
      </c>
      <c r="L602" s="2">
        <v>0.21</v>
      </c>
      <c r="M602" t="s">
        <v>21</v>
      </c>
      <c r="N602" t="s">
        <v>40</v>
      </c>
      <c r="O602" s="1">
        <v>44838</v>
      </c>
      <c r="P602" t="str" cm="1">
        <f t="array" ref="P602">_xlfn.IFS(K602&lt;50000,"Low",AND(K602&gt;=50000,K602&lt;100000),"Mid",K602&gt;100000,"High")</f>
        <v>High</v>
      </c>
      <c r="Q602">
        <v>0</v>
      </c>
      <c r="R602" t="str">
        <f>IF(Project_2[[#This Row],[Tenure In Years]]&gt;=10,"Long Term","Short Term")</f>
        <v>Short Term</v>
      </c>
    </row>
    <row r="603" spans="1:18" x14ac:dyDescent="0.25">
      <c r="A603" t="s">
        <v>1663</v>
      </c>
      <c r="B603" t="s">
        <v>1664</v>
      </c>
      <c r="C603" t="s">
        <v>164</v>
      </c>
      <c r="D603" t="s">
        <v>75</v>
      </c>
      <c r="E603" t="s">
        <v>18</v>
      </c>
      <c r="F603" t="s">
        <v>28</v>
      </c>
      <c r="G603" t="s">
        <v>98</v>
      </c>
      <c r="H603">
        <v>32</v>
      </c>
      <c r="I603" s="1">
        <v>44443</v>
      </c>
      <c r="J603">
        <v>2021</v>
      </c>
      <c r="K603" s="6">
        <v>70980</v>
      </c>
      <c r="L603" s="2">
        <v>0</v>
      </c>
      <c r="M603" t="s">
        <v>106</v>
      </c>
      <c r="N603" t="s">
        <v>113</v>
      </c>
      <c r="P603" t="str" cm="1">
        <f t="array" ref="P603">_xlfn.IFS(K603&lt;50000,"Low",AND(K603&gt;=50000,K603&lt;100000),"Mid",K603&gt;100000,"High")</f>
        <v>Mid</v>
      </c>
      <c r="Q603">
        <v>3</v>
      </c>
      <c r="R603" t="str">
        <f>IF(Project_2[[#This Row],[Tenure In Years]]&gt;=10,"Long Term","Short Term")</f>
        <v>Short Term</v>
      </c>
    </row>
    <row r="604" spans="1:18" x14ac:dyDescent="0.25">
      <c r="A604" t="s">
        <v>1665</v>
      </c>
      <c r="B604" t="s">
        <v>1666</v>
      </c>
      <c r="C604" t="s">
        <v>58</v>
      </c>
      <c r="D604" t="s">
        <v>92</v>
      </c>
      <c r="E604" t="s">
        <v>54</v>
      </c>
      <c r="F604" t="s">
        <v>28</v>
      </c>
      <c r="G604" t="s">
        <v>38</v>
      </c>
      <c r="H604">
        <v>51</v>
      </c>
      <c r="I604" t="s">
        <v>1667</v>
      </c>
      <c r="J604">
        <v>1997</v>
      </c>
      <c r="K604" s="6">
        <v>104431</v>
      </c>
      <c r="L604" s="2">
        <v>7.0000000000000007E-2</v>
      </c>
      <c r="M604" t="s">
        <v>21</v>
      </c>
      <c r="N604" t="s">
        <v>49</v>
      </c>
      <c r="P604" t="str" cm="1">
        <f t="array" ref="P604">_xlfn.IFS(K604&lt;50000,"Low",AND(K604&gt;=50000,K604&lt;100000),"Mid",K604&gt;100000,"High")</f>
        <v>High</v>
      </c>
      <c r="Q604">
        <v>27</v>
      </c>
      <c r="R604" t="str">
        <f>IF(Project_2[[#This Row],[Tenure In Years]]&gt;=10,"Long Term","Short Term")</f>
        <v>Long Term</v>
      </c>
    </row>
    <row r="605" spans="1:18" x14ac:dyDescent="0.25">
      <c r="A605" t="s">
        <v>1668</v>
      </c>
      <c r="B605" t="s">
        <v>1669</v>
      </c>
      <c r="C605" t="s">
        <v>220</v>
      </c>
      <c r="D605" t="s">
        <v>75</v>
      </c>
      <c r="E605" t="s">
        <v>37</v>
      </c>
      <c r="F605" t="s">
        <v>28</v>
      </c>
      <c r="G605" t="s">
        <v>38</v>
      </c>
      <c r="H605">
        <v>28</v>
      </c>
      <c r="I605" t="s">
        <v>1670</v>
      </c>
      <c r="J605">
        <v>2021</v>
      </c>
      <c r="K605" s="6">
        <v>48510</v>
      </c>
      <c r="L605" s="2">
        <v>0</v>
      </c>
      <c r="M605" t="s">
        <v>21</v>
      </c>
      <c r="N605" t="s">
        <v>40</v>
      </c>
      <c r="P605" t="str" cm="1">
        <f t="array" ref="P605">_xlfn.IFS(K605&lt;50000,"Low",AND(K605&gt;=50000,K605&lt;100000),"Mid",K605&gt;100000,"High")</f>
        <v>Low</v>
      </c>
      <c r="Q605">
        <v>3</v>
      </c>
      <c r="R605" t="str">
        <f>IF(Project_2[[#This Row],[Tenure In Years]]&gt;=10,"Long Term","Short Term")</f>
        <v>Short Term</v>
      </c>
    </row>
    <row r="606" spans="1:18" x14ac:dyDescent="0.25">
      <c r="A606" t="s">
        <v>1671</v>
      </c>
      <c r="B606" t="s">
        <v>1672</v>
      </c>
      <c r="C606" t="s">
        <v>123</v>
      </c>
      <c r="D606" t="s">
        <v>79</v>
      </c>
      <c r="E606" t="s">
        <v>37</v>
      </c>
      <c r="F606" t="s">
        <v>28</v>
      </c>
      <c r="G606" t="s">
        <v>20</v>
      </c>
      <c r="H606">
        <v>27</v>
      </c>
      <c r="I606" t="s">
        <v>1673</v>
      </c>
      <c r="J606">
        <v>2019</v>
      </c>
      <c r="K606" s="6">
        <v>70110</v>
      </c>
      <c r="L606" s="2">
        <v>0</v>
      </c>
      <c r="M606" t="s">
        <v>21</v>
      </c>
      <c r="N606" t="s">
        <v>63</v>
      </c>
      <c r="O606" s="1">
        <v>44378</v>
      </c>
      <c r="P606" t="str" cm="1">
        <f t="array" ref="P606">_xlfn.IFS(K606&lt;50000,"Low",AND(K606&gt;=50000,K606&lt;100000),"Mid",K606&gt;100000,"High")</f>
        <v>Mid</v>
      </c>
      <c r="Q606">
        <v>1</v>
      </c>
      <c r="R606" t="str">
        <f>IF(Project_2[[#This Row],[Tenure In Years]]&gt;=10,"Long Term","Short Term")</f>
        <v>Short Term</v>
      </c>
    </row>
    <row r="607" spans="1:18" x14ac:dyDescent="0.25">
      <c r="A607" t="s">
        <v>1674</v>
      </c>
      <c r="B607" t="s">
        <v>1675</v>
      </c>
      <c r="C607" t="s">
        <v>35</v>
      </c>
      <c r="D607" t="s">
        <v>92</v>
      </c>
      <c r="E607" t="s">
        <v>54</v>
      </c>
      <c r="F607" t="s">
        <v>28</v>
      </c>
      <c r="G607" t="s">
        <v>29</v>
      </c>
      <c r="H607">
        <v>45</v>
      </c>
      <c r="I607" s="1">
        <v>39785</v>
      </c>
      <c r="J607">
        <v>2008</v>
      </c>
      <c r="K607" s="6">
        <v>186138</v>
      </c>
      <c r="L607" s="2">
        <v>0.28000000000000003</v>
      </c>
      <c r="M607" t="s">
        <v>31</v>
      </c>
      <c r="N607" t="s">
        <v>32</v>
      </c>
      <c r="P607" t="str" cm="1">
        <f t="array" ref="P607">_xlfn.IFS(K607&lt;50000,"Low",AND(K607&gt;=50000,K607&lt;100000),"Mid",K607&gt;100000,"High")</f>
        <v>High</v>
      </c>
      <c r="Q607">
        <v>16</v>
      </c>
      <c r="R607" t="str">
        <f>IF(Project_2[[#This Row],[Tenure In Years]]&gt;=10,"Long Term","Short Term")</f>
        <v>Long Term</v>
      </c>
    </row>
    <row r="608" spans="1:18" x14ac:dyDescent="0.25">
      <c r="A608" t="s">
        <v>1676</v>
      </c>
      <c r="B608" t="s">
        <v>1677</v>
      </c>
      <c r="C608" t="s">
        <v>61</v>
      </c>
      <c r="D608" t="s">
        <v>67</v>
      </c>
      <c r="E608" t="s">
        <v>27</v>
      </c>
      <c r="F608" t="s">
        <v>28</v>
      </c>
      <c r="G608" t="s">
        <v>98</v>
      </c>
      <c r="H608">
        <v>58</v>
      </c>
      <c r="I608" t="s">
        <v>1678</v>
      </c>
      <c r="J608">
        <v>2010</v>
      </c>
      <c r="K608" s="6">
        <v>56350</v>
      </c>
      <c r="L608" s="2">
        <v>0</v>
      </c>
      <c r="M608" t="s">
        <v>106</v>
      </c>
      <c r="N608" t="s">
        <v>113</v>
      </c>
      <c r="P608" t="str" cm="1">
        <f t="array" ref="P608">_xlfn.IFS(K608&lt;50000,"Low",AND(K608&gt;=50000,K608&lt;100000),"Mid",K608&gt;100000,"High")</f>
        <v>Mid</v>
      </c>
      <c r="Q608">
        <v>14</v>
      </c>
      <c r="R608" t="str">
        <f>IF(Project_2[[#This Row],[Tenure In Years]]&gt;=10,"Long Term","Short Term")</f>
        <v>Long Term</v>
      </c>
    </row>
    <row r="609" spans="1:18" x14ac:dyDescent="0.25">
      <c r="A609" t="s">
        <v>448</v>
      </c>
      <c r="B609" t="s">
        <v>1679</v>
      </c>
      <c r="C609" t="s">
        <v>16</v>
      </c>
      <c r="D609" t="s">
        <v>36</v>
      </c>
      <c r="E609" t="s">
        <v>18</v>
      </c>
      <c r="F609" t="s">
        <v>19</v>
      </c>
      <c r="G609" t="s">
        <v>98</v>
      </c>
      <c r="H609">
        <v>45</v>
      </c>
      <c r="I609" s="1">
        <v>42644</v>
      </c>
      <c r="J609">
        <v>2016</v>
      </c>
      <c r="K609" s="6">
        <v>149761</v>
      </c>
      <c r="L609" s="2">
        <v>0.12</v>
      </c>
      <c r="M609" t="s">
        <v>21</v>
      </c>
      <c r="N609" t="s">
        <v>101</v>
      </c>
      <c r="P609" t="str" cm="1">
        <f t="array" ref="P609">_xlfn.IFS(K609&lt;50000,"Low",AND(K609&gt;=50000,K609&lt;100000),"Mid",K609&gt;100000,"High")</f>
        <v>High</v>
      </c>
      <c r="Q609">
        <v>8</v>
      </c>
      <c r="R609" t="str">
        <f>IF(Project_2[[#This Row],[Tenure In Years]]&gt;=10,"Long Term","Short Term")</f>
        <v>Short Term</v>
      </c>
    </row>
    <row r="610" spans="1:18" x14ac:dyDescent="0.25">
      <c r="A610" t="s">
        <v>1680</v>
      </c>
      <c r="B610" t="s">
        <v>1681</v>
      </c>
      <c r="C610" t="s">
        <v>16</v>
      </c>
      <c r="D610" t="s">
        <v>36</v>
      </c>
      <c r="E610" t="s">
        <v>54</v>
      </c>
      <c r="F610" t="s">
        <v>28</v>
      </c>
      <c r="G610" t="s">
        <v>98</v>
      </c>
      <c r="H610">
        <v>44</v>
      </c>
      <c r="I610" s="1">
        <v>39394</v>
      </c>
      <c r="J610">
        <v>2007</v>
      </c>
      <c r="K610" s="6">
        <v>126277</v>
      </c>
      <c r="L610" s="2">
        <v>0.13</v>
      </c>
      <c r="M610" t="s">
        <v>106</v>
      </c>
      <c r="N610" t="s">
        <v>107</v>
      </c>
      <c r="P610" t="str" cm="1">
        <f t="array" ref="P610">_xlfn.IFS(K610&lt;50000,"Low",AND(K610&gt;=50000,K610&lt;100000),"Mid",K610&gt;100000,"High")</f>
        <v>High</v>
      </c>
      <c r="Q610">
        <v>17</v>
      </c>
      <c r="R610" t="str">
        <f>IF(Project_2[[#This Row],[Tenure In Years]]&gt;=10,"Long Term","Short Term")</f>
        <v>Long Term</v>
      </c>
    </row>
    <row r="611" spans="1:18" x14ac:dyDescent="0.25">
      <c r="A611" t="s">
        <v>1682</v>
      </c>
      <c r="B611" t="s">
        <v>1683</v>
      </c>
      <c r="C611" t="s">
        <v>58</v>
      </c>
      <c r="D611" t="s">
        <v>53</v>
      </c>
      <c r="E611" t="s">
        <v>37</v>
      </c>
      <c r="F611" t="s">
        <v>28</v>
      </c>
      <c r="G611" t="s">
        <v>38</v>
      </c>
      <c r="H611">
        <v>33</v>
      </c>
      <c r="I611" t="s">
        <v>1684</v>
      </c>
      <c r="J611">
        <v>2013</v>
      </c>
      <c r="K611" s="6">
        <v>119631</v>
      </c>
      <c r="L611" s="2">
        <v>0.06</v>
      </c>
      <c r="M611" t="s">
        <v>21</v>
      </c>
      <c r="N611" t="s">
        <v>49</v>
      </c>
      <c r="P611" t="str" cm="1">
        <f t="array" ref="P611">_xlfn.IFS(K611&lt;50000,"Low",AND(K611&gt;=50000,K611&lt;100000),"Mid",K611&gt;100000,"High")</f>
        <v>High</v>
      </c>
      <c r="Q611">
        <v>11</v>
      </c>
      <c r="R611" t="str">
        <f>IF(Project_2[[#This Row],[Tenure In Years]]&gt;=10,"Long Term","Short Term")</f>
        <v>Long Term</v>
      </c>
    </row>
    <row r="612" spans="1:18" x14ac:dyDescent="0.25">
      <c r="A612" t="s">
        <v>1685</v>
      </c>
      <c r="B612" t="s">
        <v>1686</v>
      </c>
      <c r="C612" t="s">
        <v>91</v>
      </c>
      <c r="D612" t="s">
        <v>17</v>
      </c>
      <c r="E612" t="s">
        <v>18</v>
      </c>
      <c r="F612" t="s">
        <v>28</v>
      </c>
      <c r="G612" t="s">
        <v>29</v>
      </c>
      <c r="H612">
        <v>26</v>
      </c>
      <c r="I612" s="1">
        <v>44079</v>
      </c>
      <c r="J612">
        <v>2020</v>
      </c>
      <c r="K612" s="6">
        <v>256561</v>
      </c>
      <c r="L612" s="2">
        <v>0.39</v>
      </c>
      <c r="M612" t="s">
        <v>21</v>
      </c>
      <c r="N612" t="s">
        <v>69</v>
      </c>
      <c r="P612" t="str" cm="1">
        <f t="array" ref="P612">_xlfn.IFS(K612&lt;50000,"Low",AND(K612&gt;=50000,K612&lt;100000),"Mid",K612&gt;100000,"High")</f>
        <v>High</v>
      </c>
      <c r="Q612">
        <v>4</v>
      </c>
      <c r="R612" t="str">
        <f>IF(Project_2[[#This Row],[Tenure In Years]]&gt;=10,"Long Term","Short Term")</f>
        <v>Short Term</v>
      </c>
    </row>
    <row r="613" spans="1:18" x14ac:dyDescent="0.25">
      <c r="A613" t="s">
        <v>1687</v>
      </c>
      <c r="B613" t="s">
        <v>1688</v>
      </c>
      <c r="C613" t="s">
        <v>472</v>
      </c>
      <c r="D613" t="s">
        <v>17</v>
      </c>
      <c r="E613" t="s">
        <v>37</v>
      </c>
      <c r="F613" t="s">
        <v>19</v>
      </c>
      <c r="G613" t="s">
        <v>98</v>
      </c>
      <c r="H613">
        <v>45</v>
      </c>
      <c r="I613" t="s">
        <v>419</v>
      </c>
      <c r="J613">
        <v>2020</v>
      </c>
      <c r="K613" s="6">
        <v>66958</v>
      </c>
      <c r="L613" s="2">
        <v>0</v>
      </c>
      <c r="M613" t="s">
        <v>21</v>
      </c>
      <c r="N613" t="s">
        <v>63</v>
      </c>
      <c r="P613" t="str" cm="1">
        <f t="array" ref="P613">_xlfn.IFS(K613&lt;50000,"Low",AND(K613&gt;=50000,K613&lt;100000),"Mid",K613&gt;100000,"High")</f>
        <v>Mid</v>
      </c>
      <c r="Q613">
        <v>4</v>
      </c>
      <c r="R613" t="str">
        <f>IF(Project_2[[#This Row],[Tenure In Years]]&gt;=10,"Long Term","Short Term")</f>
        <v>Short Term</v>
      </c>
    </row>
    <row r="614" spans="1:18" x14ac:dyDescent="0.25">
      <c r="A614" t="s">
        <v>81</v>
      </c>
      <c r="B614" t="s">
        <v>1689</v>
      </c>
      <c r="C614" t="s">
        <v>16</v>
      </c>
      <c r="D614" t="s">
        <v>53</v>
      </c>
      <c r="E614" t="s">
        <v>27</v>
      </c>
      <c r="F614" t="s">
        <v>19</v>
      </c>
      <c r="G614" t="s">
        <v>29</v>
      </c>
      <c r="H614">
        <v>46</v>
      </c>
      <c r="I614" t="s">
        <v>1690</v>
      </c>
      <c r="J614">
        <v>2004</v>
      </c>
      <c r="K614" s="6">
        <v>158897</v>
      </c>
      <c r="L614" s="2">
        <v>0.1</v>
      </c>
      <c r="M614" t="s">
        <v>31</v>
      </c>
      <c r="N614" t="s">
        <v>32</v>
      </c>
      <c r="P614" t="str" cm="1">
        <f t="array" ref="P614">_xlfn.IFS(K614&lt;50000,"Low",AND(K614&gt;=50000,K614&lt;100000),"Mid",K614&gt;100000,"High")</f>
        <v>High</v>
      </c>
      <c r="Q614">
        <v>20</v>
      </c>
      <c r="R614" t="str">
        <f>IF(Project_2[[#This Row],[Tenure In Years]]&gt;=10,"Long Term","Short Term")</f>
        <v>Long Term</v>
      </c>
    </row>
    <row r="615" spans="1:18" x14ac:dyDescent="0.25">
      <c r="A615" t="s">
        <v>235</v>
      </c>
      <c r="B615" t="s">
        <v>1691</v>
      </c>
      <c r="C615" t="s">
        <v>26</v>
      </c>
      <c r="D615" t="s">
        <v>17</v>
      </c>
      <c r="E615" t="s">
        <v>54</v>
      </c>
      <c r="F615" t="s">
        <v>28</v>
      </c>
      <c r="G615" t="s">
        <v>38</v>
      </c>
      <c r="H615">
        <v>37</v>
      </c>
      <c r="I615" t="s">
        <v>1692</v>
      </c>
      <c r="J615">
        <v>2008</v>
      </c>
      <c r="K615" s="6">
        <v>71695</v>
      </c>
      <c r="L615" s="2">
        <v>0</v>
      </c>
      <c r="M615" t="s">
        <v>21</v>
      </c>
      <c r="N615" t="s">
        <v>49</v>
      </c>
      <c r="P615" t="str" cm="1">
        <f t="array" ref="P615">_xlfn.IFS(K615&lt;50000,"Low",AND(K615&gt;=50000,K615&lt;100000),"Mid",K615&gt;100000,"High")</f>
        <v>Mid</v>
      </c>
      <c r="Q615">
        <v>16</v>
      </c>
      <c r="R615" t="str">
        <f>IF(Project_2[[#This Row],[Tenure In Years]]&gt;=10,"Long Term","Short Term")</f>
        <v>Long Term</v>
      </c>
    </row>
    <row r="616" spans="1:18" x14ac:dyDescent="0.25">
      <c r="A616" t="s">
        <v>1693</v>
      </c>
      <c r="B616" t="s">
        <v>1694</v>
      </c>
      <c r="C616" t="s">
        <v>47</v>
      </c>
      <c r="D616" t="s">
        <v>92</v>
      </c>
      <c r="E616" t="s">
        <v>54</v>
      </c>
      <c r="F616" t="s">
        <v>28</v>
      </c>
      <c r="G616" t="s">
        <v>29</v>
      </c>
      <c r="H616">
        <v>40</v>
      </c>
      <c r="I616" t="s">
        <v>1695</v>
      </c>
      <c r="J616">
        <v>2014</v>
      </c>
      <c r="K616" s="6">
        <v>73779</v>
      </c>
      <c r="L616" s="2">
        <v>0</v>
      </c>
      <c r="M616" t="s">
        <v>31</v>
      </c>
      <c r="N616" t="s">
        <v>32</v>
      </c>
      <c r="O616" s="1">
        <v>43713</v>
      </c>
      <c r="P616" t="str" cm="1">
        <f t="array" ref="P616">_xlfn.IFS(K616&lt;50000,"Low",AND(K616&gt;=50000,K616&lt;100000),"Mid",K616&gt;100000,"High")</f>
        <v>Mid</v>
      </c>
      <c r="Q616">
        <v>4</v>
      </c>
      <c r="R616" t="str">
        <f>IF(Project_2[[#This Row],[Tenure In Years]]&gt;=10,"Long Term","Short Term")</f>
        <v>Short Term</v>
      </c>
    </row>
    <row r="617" spans="1:18" x14ac:dyDescent="0.25">
      <c r="A617" t="s">
        <v>1696</v>
      </c>
      <c r="B617" t="s">
        <v>1697</v>
      </c>
      <c r="C617" t="s">
        <v>58</v>
      </c>
      <c r="D617" t="s">
        <v>53</v>
      </c>
      <c r="E617" t="s">
        <v>37</v>
      </c>
      <c r="F617" t="s">
        <v>19</v>
      </c>
      <c r="G617" t="s">
        <v>29</v>
      </c>
      <c r="H617">
        <v>45</v>
      </c>
      <c r="I617" t="s">
        <v>1616</v>
      </c>
      <c r="J617">
        <v>2011</v>
      </c>
      <c r="K617" s="6">
        <v>123640</v>
      </c>
      <c r="L617" s="2">
        <v>7.0000000000000007E-2</v>
      </c>
      <c r="M617" t="s">
        <v>31</v>
      </c>
      <c r="N617" t="s">
        <v>86</v>
      </c>
      <c r="P617" t="str" cm="1">
        <f t="array" ref="P617">_xlfn.IFS(K617&lt;50000,"Low",AND(K617&gt;=50000,K617&lt;100000),"Mid",K617&gt;100000,"High")</f>
        <v>High</v>
      </c>
      <c r="Q617">
        <v>13</v>
      </c>
      <c r="R617" t="str">
        <f>IF(Project_2[[#This Row],[Tenure In Years]]&gt;=10,"Long Term","Short Term")</f>
        <v>Long Term</v>
      </c>
    </row>
    <row r="618" spans="1:18" x14ac:dyDescent="0.25">
      <c r="A618" t="s">
        <v>1594</v>
      </c>
      <c r="B618" t="s">
        <v>1698</v>
      </c>
      <c r="C618" t="s">
        <v>61</v>
      </c>
      <c r="D618" t="s">
        <v>53</v>
      </c>
      <c r="E618" t="s">
        <v>37</v>
      </c>
      <c r="F618" t="s">
        <v>19</v>
      </c>
      <c r="G618" t="s">
        <v>38</v>
      </c>
      <c r="H618">
        <v>33</v>
      </c>
      <c r="I618" t="s">
        <v>1699</v>
      </c>
      <c r="J618">
        <v>2014</v>
      </c>
      <c r="K618" s="6">
        <v>46878</v>
      </c>
      <c r="L618" s="2">
        <v>0</v>
      </c>
      <c r="M618" t="s">
        <v>21</v>
      </c>
      <c r="N618" t="s">
        <v>63</v>
      </c>
      <c r="P618" t="str" cm="1">
        <f t="array" ref="P618">_xlfn.IFS(K618&lt;50000,"Low",AND(K618&gt;=50000,K618&lt;100000),"Mid",K618&gt;100000,"High")</f>
        <v>Low</v>
      </c>
      <c r="Q618">
        <v>10</v>
      </c>
      <c r="R618" t="str">
        <f>IF(Project_2[[#This Row],[Tenure In Years]]&gt;=10,"Long Term","Short Term")</f>
        <v>Long Term</v>
      </c>
    </row>
    <row r="619" spans="1:18" x14ac:dyDescent="0.25">
      <c r="A619" t="s">
        <v>1700</v>
      </c>
      <c r="B619" t="s">
        <v>1701</v>
      </c>
      <c r="C619" t="s">
        <v>61</v>
      </c>
      <c r="D619" t="s">
        <v>92</v>
      </c>
      <c r="E619" t="s">
        <v>37</v>
      </c>
      <c r="F619" t="s">
        <v>19</v>
      </c>
      <c r="G619" t="s">
        <v>38</v>
      </c>
      <c r="H619">
        <v>64</v>
      </c>
      <c r="I619" s="1">
        <v>37896</v>
      </c>
      <c r="J619">
        <v>2003</v>
      </c>
      <c r="K619" s="6">
        <v>57032</v>
      </c>
      <c r="L619" s="2">
        <v>0</v>
      </c>
      <c r="M619" t="s">
        <v>21</v>
      </c>
      <c r="N619" t="s">
        <v>63</v>
      </c>
      <c r="P619" t="str" cm="1">
        <f t="array" ref="P619">_xlfn.IFS(K619&lt;50000,"Low",AND(K619&gt;=50000,K619&lt;100000),"Mid",K619&gt;100000,"High")</f>
        <v>Mid</v>
      </c>
      <c r="Q619">
        <v>21</v>
      </c>
      <c r="R619" t="str">
        <f>IF(Project_2[[#This Row],[Tenure In Years]]&gt;=10,"Long Term","Short Term")</f>
        <v>Long Term</v>
      </c>
    </row>
    <row r="620" spans="1:18" x14ac:dyDescent="0.25">
      <c r="A620" t="s">
        <v>1702</v>
      </c>
      <c r="B620" t="s">
        <v>1703</v>
      </c>
      <c r="C620" t="s">
        <v>47</v>
      </c>
      <c r="D620" t="s">
        <v>53</v>
      </c>
      <c r="E620" t="s">
        <v>27</v>
      </c>
      <c r="F620" t="s">
        <v>19</v>
      </c>
      <c r="G620" t="s">
        <v>98</v>
      </c>
      <c r="H620">
        <v>57</v>
      </c>
      <c r="I620" s="1">
        <v>39123</v>
      </c>
      <c r="J620">
        <v>2007</v>
      </c>
      <c r="K620" s="6">
        <v>98150</v>
      </c>
      <c r="L620" s="2">
        <v>0</v>
      </c>
      <c r="M620" t="s">
        <v>106</v>
      </c>
      <c r="N620" t="s">
        <v>113</v>
      </c>
      <c r="P620" t="str" cm="1">
        <f t="array" ref="P620">_xlfn.IFS(K620&lt;50000,"Low",AND(K620&gt;=50000,K620&lt;100000),"Mid",K620&gt;100000,"High")</f>
        <v>Mid</v>
      </c>
      <c r="Q620">
        <v>17</v>
      </c>
      <c r="R620" t="str">
        <f>IF(Project_2[[#This Row],[Tenure In Years]]&gt;=10,"Long Term","Short Term")</f>
        <v>Long Term</v>
      </c>
    </row>
    <row r="621" spans="1:18" x14ac:dyDescent="0.25">
      <c r="A621" t="s">
        <v>1704</v>
      </c>
      <c r="B621" t="s">
        <v>1705</v>
      </c>
      <c r="C621" t="s">
        <v>35</v>
      </c>
      <c r="D621" t="s">
        <v>92</v>
      </c>
      <c r="E621" t="s">
        <v>27</v>
      </c>
      <c r="F621" t="s">
        <v>19</v>
      </c>
      <c r="G621" t="s">
        <v>29</v>
      </c>
      <c r="H621">
        <v>35</v>
      </c>
      <c r="I621" s="1">
        <v>42889</v>
      </c>
      <c r="J621">
        <v>2017</v>
      </c>
      <c r="K621" s="6">
        <v>171426</v>
      </c>
      <c r="L621" s="2">
        <v>0.15</v>
      </c>
      <c r="M621" t="s">
        <v>31</v>
      </c>
      <c r="N621" t="s">
        <v>129</v>
      </c>
      <c r="O621" t="s">
        <v>1706</v>
      </c>
      <c r="P621" t="str" cm="1">
        <f t="array" ref="P621">_xlfn.IFS(K621&lt;50000,"Low",AND(K621&gt;=50000,K621&lt;100000),"Mid",K621&gt;100000,"High")</f>
        <v>High</v>
      </c>
      <c r="Q621">
        <v>0</v>
      </c>
      <c r="R621" t="str">
        <f>IF(Project_2[[#This Row],[Tenure In Years]]&gt;=10,"Long Term","Short Term")</f>
        <v>Short Term</v>
      </c>
    </row>
    <row r="622" spans="1:18" x14ac:dyDescent="0.25">
      <c r="A622" t="s">
        <v>45</v>
      </c>
      <c r="B622" t="s">
        <v>1707</v>
      </c>
      <c r="C622" t="s">
        <v>61</v>
      </c>
      <c r="D622" t="s">
        <v>36</v>
      </c>
      <c r="E622" t="s">
        <v>27</v>
      </c>
      <c r="F622" t="s">
        <v>19</v>
      </c>
      <c r="G622" t="s">
        <v>38</v>
      </c>
      <c r="H622">
        <v>55</v>
      </c>
      <c r="I622" t="s">
        <v>1708</v>
      </c>
      <c r="J622">
        <v>2021</v>
      </c>
      <c r="K622" s="6">
        <v>48266</v>
      </c>
      <c r="L622" s="2">
        <v>0</v>
      </c>
      <c r="M622" t="s">
        <v>21</v>
      </c>
      <c r="N622" t="s">
        <v>40</v>
      </c>
      <c r="P622" t="str" cm="1">
        <f t="array" ref="P622">_xlfn.IFS(K622&lt;50000,"Low",AND(K622&gt;=50000,K622&lt;100000),"Mid",K622&gt;100000,"High")</f>
        <v>Low</v>
      </c>
      <c r="Q622">
        <v>3</v>
      </c>
      <c r="R622" t="str">
        <f>IF(Project_2[[#This Row],[Tenure In Years]]&gt;=10,"Long Term","Short Term")</f>
        <v>Short Term</v>
      </c>
    </row>
    <row r="623" spans="1:18" x14ac:dyDescent="0.25">
      <c r="A623" t="s">
        <v>1709</v>
      </c>
      <c r="B623" t="s">
        <v>1710</v>
      </c>
      <c r="C623" t="s">
        <v>91</v>
      </c>
      <c r="D623" t="s">
        <v>36</v>
      </c>
      <c r="E623" t="s">
        <v>18</v>
      </c>
      <c r="F623" t="s">
        <v>28</v>
      </c>
      <c r="G623" t="s">
        <v>98</v>
      </c>
      <c r="H623">
        <v>36</v>
      </c>
      <c r="I623" t="s">
        <v>1711</v>
      </c>
      <c r="J623">
        <v>2018</v>
      </c>
      <c r="K623" s="6">
        <v>223404</v>
      </c>
      <c r="L623" s="2">
        <v>0.32</v>
      </c>
      <c r="M623" t="s">
        <v>21</v>
      </c>
      <c r="N623" t="s">
        <v>101</v>
      </c>
      <c r="P623" t="str" cm="1">
        <f t="array" ref="P623">_xlfn.IFS(K623&lt;50000,"Low",AND(K623&gt;=50000,K623&lt;100000),"Mid",K623&gt;100000,"High")</f>
        <v>High</v>
      </c>
      <c r="Q623">
        <v>6</v>
      </c>
      <c r="R623" t="str">
        <f>IF(Project_2[[#This Row],[Tenure In Years]]&gt;=10,"Long Term","Short Term")</f>
        <v>Short Term</v>
      </c>
    </row>
    <row r="624" spans="1:18" x14ac:dyDescent="0.25">
      <c r="A624" t="s">
        <v>1712</v>
      </c>
      <c r="B624" t="s">
        <v>1713</v>
      </c>
      <c r="C624" t="s">
        <v>378</v>
      </c>
      <c r="D624" t="s">
        <v>17</v>
      </c>
      <c r="E624" t="s">
        <v>37</v>
      </c>
      <c r="F624" t="s">
        <v>19</v>
      </c>
      <c r="G624" t="s">
        <v>29</v>
      </c>
      <c r="H624">
        <v>57</v>
      </c>
      <c r="I624" s="1">
        <v>41913</v>
      </c>
      <c r="J624">
        <v>2014</v>
      </c>
      <c r="K624" s="6">
        <v>74854</v>
      </c>
      <c r="L624" s="2">
        <v>0</v>
      </c>
      <c r="M624" t="s">
        <v>21</v>
      </c>
      <c r="N624" t="s">
        <v>22</v>
      </c>
      <c r="P624" t="str" cm="1">
        <f t="array" ref="P624">_xlfn.IFS(K624&lt;50000,"Low",AND(K624&gt;=50000,K624&lt;100000),"Mid",K624&gt;100000,"High")</f>
        <v>Mid</v>
      </c>
      <c r="Q624">
        <v>10</v>
      </c>
      <c r="R624" t="str">
        <f>IF(Project_2[[#This Row],[Tenure In Years]]&gt;=10,"Long Term","Short Term")</f>
        <v>Long Term</v>
      </c>
    </row>
    <row r="625" spans="1:18" x14ac:dyDescent="0.25">
      <c r="A625" t="s">
        <v>1714</v>
      </c>
      <c r="B625" t="s">
        <v>1715</v>
      </c>
      <c r="C625" t="s">
        <v>91</v>
      </c>
      <c r="D625" t="s">
        <v>67</v>
      </c>
      <c r="E625" t="s">
        <v>37</v>
      </c>
      <c r="F625" t="s">
        <v>19</v>
      </c>
      <c r="G625" t="s">
        <v>38</v>
      </c>
      <c r="H625">
        <v>48</v>
      </c>
      <c r="I625" t="s">
        <v>544</v>
      </c>
      <c r="J625">
        <v>2007</v>
      </c>
      <c r="K625" s="6">
        <v>217783</v>
      </c>
      <c r="L625" s="2">
        <v>0.36</v>
      </c>
      <c r="M625" t="s">
        <v>21</v>
      </c>
      <c r="N625" t="s">
        <v>22</v>
      </c>
      <c r="P625" t="str" cm="1">
        <f t="array" ref="P625">_xlfn.IFS(K625&lt;50000,"Low",AND(K625&gt;=50000,K625&lt;100000),"Mid",K625&gt;100000,"High")</f>
        <v>High</v>
      </c>
      <c r="Q625">
        <v>17</v>
      </c>
      <c r="R625" t="str">
        <f>IF(Project_2[[#This Row],[Tenure In Years]]&gt;=10,"Long Term","Short Term")</f>
        <v>Long Term</v>
      </c>
    </row>
    <row r="626" spans="1:18" x14ac:dyDescent="0.25">
      <c r="A626" t="s">
        <v>1716</v>
      </c>
      <c r="B626" t="s">
        <v>1717</v>
      </c>
      <c r="C626" t="s">
        <v>416</v>
      </c>
      <c r="D626" t="s">
        <v>17</v>
      </c>
      <c r="E626" t="s">
        <v>27</v>
      </c>
      <c r="F626" t="s">
        <v>19</v>
      </c>
      <c r="G626" t="s">
        <v>98</v>
      </c>
      <c r="H626">
        <v>53</v>
      </c>
      <c r="I626" t="s">
        <v>1718</v>
      </c>
      <c r="J626">
        <v>2004</v>
      </c>
      <c r="K626" s="6">
        <v>44735</v>
      </c>
      <c r="L626" s="2">
        <v>0</v>
      </c>
      <c r="M626" t="s">
        <v>106</v>
      </c>
      <c r="N626" t="s">
        <v>107</v>
      </c>
      <c r="P626" t="str" cm="1">
        <f t="array" ref="P626">_xlfn.IFS(K626&lt;50000,"Low",AND(K626&gt;=50000,K626&lt;100000),"Mid",K626&gt;100000,"High")</f>
        <v>Low</v>
      </c>
      <c r="Q626">
        <v>20</v>
      </c>
      <c r="R626" t="str">
        <f>IF(Project_2[[#This Row],[Tenure In Years]]&gt;=10,"Long Term","Short Term")</f>
        <v>Long Term</v>
      </c>
    </row>
    <row r="627" spans="1:18" x14ac:dyDescent="0.25">
      <c r="A627" t="s">
        <v>1719</v>
      </c>
      <c r="B627" t="s">
        <v>1720</v>
      </c>
      <c r="C627" t="s">
        <v>141</v>
      </c>
      <c r="D627" t="s">
        <v>36</v>
      </c>
      <c r="E627" t="s">
        <v>27</v>
      </c>
      <c r="F627" t="s">
        <v>19</v>
      </c>
      <c r="G627" t="s">
        <v>38</v>
      </c>
      <c r="H627">
        <v>41</v>
      </c>
      <c r="I627" s="1">
        <v>39326</v>
      </c>
      <c r="J627">
        <v>2007</v>
      </c>
      <c r="K627" s="6">
        <v>50685</v>
      </c>
      <c r="L627" s="2">
        <v>0</v>
      </c>
      <c r="M627" t="s">
        <v>21</v>
      </c>
      <c r="N627" t="s">
        <v>101</v>
      </c>
      <c r="P627" t="str" cm="1">
        <f t="array" ref="P627">_xlfn.IFS(K627&lt;50000,"Low",AND(K627&gt;=50000,K627&lt;100000),"Mid",K627&gt;100000,"High")</f>
        <v>Mid</v>
      </c>
      <c r="Q627">
        <v>17</v>
      </c>
      <c r="R627" t="str">
        <f>IF(Project_2[[#This Row],[Tenure In Years]]&gt;=10,"Long Term","Short Term")</f>
        <v>Long Term</v>
      </c>
    </row>
    <row r="628" spans="1:18" x14ac:dyDescent="0.25">
      <c r="A628" t="s">
        <v>1721</v>
      </c>
      <c r="B628" t="s">
        <v>1722</v>
      </c>
      <c r="C628" t="s">
        <v>141</v>
      </c>
      <c r="D628" t="s">
        <v>53</v>
      </c>
      <c r="E628" t="s">
        <v>18</v>
      </c>
      <c r="F628" t="s">
        <v>28</v>
      </c>
      <c r="G628" t="s">
        <v>29</v>
      </c>
      <c r="H628">
        <v>34</v>
      </c>
      <c r="I628" s="1">
        <v>43376</v>
      </c>
      <c r="J628">
        <v>2018</v>
      </c>
      <c r="K628" s="6">
        <v>58993</v>
      </c>
      <c r="L628" s="2">
        <v>0</v>
      </c>
      <c r="M628" t="s">
        <v>21</v>
      </c>
      <c r="N628" t="s">
        <v>69</v>
      </c>
      <c r="P628" t="str" cm="1">
        <f t="array" ref="P628">_xlfn.IFS(K628&lt;50000,"Low",AND(K628&gt;=50000,K628&lt;100000),"Mid",K628&gt;100000,"High")</f>
        <v>Mid</v>
      </c>
      <c r="Q628">
        <v>6</v>
      </c>
      <c r="R628" t="str">
        <f>IF(Project_2[[#This Row],[Tenure In Years]]&gt;=10,"Long Term","Short Term")</f>
        <v>Short Term</v>
      </c>
    </row>
    <row r="629" spans="1:18" x14ac:dyDescent="0.25">
      <c r="A629" t="s">
        <v>1723</v>
      </c>
      <c r="B629" t="s">
        <v>1724</v>
      </c>
      <c r="C629" t="s">
        <v>216</v>
      </c>
      <c r="D629" t="s">
        <v>79</v>
      </c>
      <c r="E629" t="s">
        <v>54</v>
      </c>
      <c r="F629" t="s">
        <v>28</v>
      </c>
      <c r="G629" t="s">
        <v>38</v>
      </c>
      <c r="H629">
        <v>47</v>
      </c>
      <c r="I629" s="1">
        <v>44049</v>
      </c>
      <c r="J629">
        <v>2020</v>
      </c>
      <c r="K629" s="6">
        <v>115765</v>
      </c>
      <c r="L629" s="2">
        <v>0</v>
      </c>
      <c r="M629" t="s">
        <v>21</v>
      </c>
      <c r="N629" t="s">
        <v>63</v>
      </c>
      <c r="O629" s="1">
        <v>44229</v>
      </c>
      <c r="P629" t="str" cm="1">
        <f t="array" ref="P629">_xlfn.IFS(K629&lt;50000,"Low",AND(K629&gt;=50000,K629&lt;100000),"Mid",K629&gt;100000,"High")</f>
        <v>High</v>
      </c>
      <c r="Q629">
        <v>0</v>
      </c>
      <c r="R629" t="str">
        <f>IF(Project_2[[#This Row],[Tenure In Years]]&gt;=10,"Long Term","Short Term")</f>
        <v>Short Term</v>
      </c>
    </row>
    <row r="630" spans="1:18" x14ac:dyDescent="0.25">
      <c r="A630" t="s">
        <v>1725</v>
      </c>
      <c r="B630" t="s">
        <v>1726</v>
      </c>
      <c r="C630" t="s">
        <v>35</v>
      </c>
      <c r="D630" t="s">
        <v>67</v>
      </c>
      <c r="E630" t="s">
        <v>27</v>
      </c>
      <c r="F630" t="s">
        <v>19</v>
      </c>
      <c r="G630" t="s">
        <v>29</v>
      </c>
      <c r="H630">
        <v>63</v>
      </c>
      <c r="I630" s="1">
        <v>39236</v>
      </c>
      <c r="J630">
        <v>2007</v>
      </c>
      <c r="K630" s="6">
        <v>193044</v>
      </c>
      <c r="L630" s="2">
        <v>0.15</v>
      </c>
      <c r="M630" t="s">
        <v>21</v>
      </c>
      <c r="N630" t="s">
        <v>63</v>
      </c>
      <c r="P630" t="str" cm="1">
        <f t="array" ref="P630">_xlfn.IFS(K630&lt;50000,"Low",AND(K630&gt;=50000,K630&lt;100000),"Mid",K630&gt;100000,"High")</f>
        <v>High</v>
      </c>
      <c r="Q630">
        <v>17</v>
      </c>
      <c r="R630" t="str">
        <f>IF(Project_2[[#This Row],[Tenure In Years]]&gt;=10,"Long Term","Short Term")</f>
        <v>Long Term</v>
      </c>
    </row>
    <row r="631" spans="1:18" x14ac:dyDescent="0.25">
      <c r="A631" t="s">
        <v>1727</v>
      </c>
      <c r="B631" t="s">
        <v>1728</v>
      </c>
      <c r="C631" t="s">
        <v>61</v>
      </c>
      <c r="D631" t="s">
        <v>92</v>
      </c>
      <c r="E631" t="s">
        <v>18</v>
      </c>
      <c r="F631" t="s">
        <v>19</v>
      </c>
      <c r="G631" t="s">
        <v>20</v>
      </c>
      <c r="H631">
        <v>65</v>
      </c>
      <c r="I631" t="s">
        <v>1729</v>
      </c>
      <c r="J631">
        <v>2011</v>
      </c>
      <c r="K631" s="6">
        <v>56686</v>
      </c>
      <c r="L631" s="2">
        <v>0</v>
      </c>
      <c r="M631" t="s">
        <v>21</v>
      </c>
      <c r="N631" t="s">
        <v>22</v>
      </c>
      <c r="O631" s="1">
        <v>42253</v>
      </c>
      <c r="P631" t="str" cm="1">
        <f t="array" ref="P631">_xlfn.IFS(K631&lt;50000,"Low",AND(K631&gt;=50000,K631&lt;100000),"Mid",K631&gt;100000,"High")</f>
        <v>Mid</v>
      </c>
      <c r="Q631">
        <v>3</v>
      </c>
      <c r="R631" t="str">
        <f>IF(Project_2[[#This Row],[Tenure In Years]]&gt;=10,"Long Term","Short Term")</f>
        <v>Short Term</v>
      </c>
    </row>
    <row r="632" spans="1:18" x14ac:dyDescent="0.25">
      <c r="A632" t="s">
        <v>1730</v>
      </c>
      <c r="B632" t="s">
        <v>1731</v>
      </c>
      <c r="C632" t="s">
        <v>16</v>
      </c>
      <c r="D632" t="s">
        <v>36</v>
      </c>
      <c r="E632" t="s">
        <v>27</v>
      </c>
      <c r="F632" t="s">
        <v>19</v>
      </c>
      <c r="G632" t="s">
        <v>20</v>
      </c>
      <c r="H632">
        <v>33</v>
      </c>
      <c r="I632" t="s">
        <v>950</v>
      </c>
      <c r="J632">
        <v>2019</v>
      </c>
      <c r="K632" s="6">
        <v>131652</v>
      </c>
      <c r="L632" s="2">
        <v>0.11</v>
      </c>
      <c r="M632" t="s">
        <v>21</v>
      </c>
      <c r="N632" t="s">
        <v>22</v>
      </c>
      <c r="P632" t="str" cm="1">
        <f t="array" ref="P632">_xlfn.IFS(K632&lt;50000,"Low",AND(K632&gt;=50000,K632&lt;100000),"Mid",K632&gt;100000,"High")</f>
        <v>High</v>
      </c>
      <c r="Q632">
        <v>5</v>
      </c>
      <c r="R632" t="str">
        <f>IF(Project_2[[#This Row],[Tenure In Years]]&gt;=10,"Long Term","Short Term")</f>
        <v>Short Term</v>
      </c>
    </row>
    <row r="633" spans="1:18" x14ac:dyDescent="0.25">
      <c r="A633" t="s">
        <v>1732</v>
      </c>
      <c r="B633" t="s">
        <v>1733</v>
      </c>
      <c r="C633" t="s">
        <v>35</v>
      </c>
      <c r="D633" t="s">
        <v>92</v>
      </c>
      <c r="E633" t="s">
        <v>27</v>
      </c>
      <c r="F633" t="s">
        <v>19</v>
      </c>
      <c r="G633" t="s">
        <v>20</v>
      </c>
      <c r="H633">
        <v>45</v>
      </c>
      <c r="I633" t="s">
        <v>1734</v>
      </c>
      <c r="J633">
        <v>2008</v>
      </c>
      <c r="K633" s="6">
        <v>150577</v>
      </c>
      <c r="L633" s="2">
        <v>0.25</v>
      </c>
      <c r="M633" t="s">
        <v>21</v>
      </c>
      <c r="N633" t="s">
        <v>63</v>
      </c>
      <c r="P633" t="str" cm="1">
        <f t="array" ref="P633">_xlfn.IFS(K633&lt;50000,"Low",AND(K633&gt;=50000,K633&lt;100000),"Mid",K633&gt;100000,"High")</f>
        <v>High</v>
      </c>
      <c r="Q633">
        <v>16</v>
      </c>
      <c r="R633" t="str">
        <f>IF(Project_2[[#This Row],[Tenure In Years]]&gt;=10,"Long Term","Short Term")</f>
        <v>Long Term</v>
      </c>
    </row>
    <row r="634" spans="1:18" x14ac:dyDescent="0.25">
      <c r="A634" t="s">
        <v>712</v>
      </c>
      <c r="B634" t="s">
        <v>1735</v>
      </c>
      <c r="C634" t="s">
        <v>128</v>
      </c>
      <c r="D634" t="s">
        <v>79</v>
      </c>
      <c r="E634" t="s">
        <v>18</v>
      </c>
      <c r="F634" t="s">
        <v>19</v>
      </c>
      <c r="G634" t="s">
        <v>98</v>
      </c>
      <c r="H634">
        <v>37</v>
      </c>
      <c r="I634" t="s">
        <v>1736</v>
      </c>
      <c r="J634">
        <v>2018</v>
      </c>
      <c r="K634" s="6">
        <v>87359</v>
      </c>
      <c r="L634" s="2">
        <v>0.11</v>
      </c>
      <c r="M634" t="s">
        <v>106</v>
      </c>
      <c r="N634" t="s">
        <v>113</v>
      </c>
      <c r="P634" t="str" cm="1">
        <f t="array" ref="P634">_xlfn.IFS(K634&lt;50000,"Low",AND(K634&gt;=50000,K634&lt;100000),"Mid",K634&gt;100000,"High")</f>
        <v>Mid</v>
      </c>
      <c r="Q634">
        <v>5</v>
      </c>
      <c r="R634" t="str">
        <f>IF(Project_2[[#This Row],[Tenure In Years]]&gt;=10,"Long Term","Short Term")</f>
        <v>Short Term</v>
      </c>
    </row>
    <row r="635" spans="1:18" x14ac:dyDescent="0.25">
      <c r="A635" t="s">
        <v>1737</v>
      </c>
      <c r="B635" t="s">
        <v>1738</v>
      </c>
      <c r="C635" t="s">
        <v>141</v>
      </c>
      <c r="D635" t="s">
        <v>53</v>
      </c>
      <c r="E635" t="s">
        <v>37</v>
      </c>
      <c r="F635" t="s">
        <v>19</v>
      </c>
      <c r="G635" t="s">
        <v>29</v>
      </c>
      <c r="H635">
        <v>60</v>
      </c>
      <c r="I635" s="1">
        <v>41852</v>
      </c>
      <c r="J635">
        <v>2014</v>
      </c>
      <c r="K635" s="6">
        <v>51877</v>
      </c>
      <c r="L635" s="2">
        <v>0</v>
      </c>
      <c r="M635" t="s">
        <v>31</v>
      </c>
      <c r="N635" t="s">
        <v>129</v>
      </c>
      <c r="P635" t="str" cm="1">
        <f t="array" ref="P635">_xlfn.IFS(K635&lt;50000,"Low",AND(K635&gt;=50000,K635&lt;100000),"Mid",K635&gt;100000,"High")</f>
        <v>Mid</v>
      </c>
      <c r="Q635">
        <v>10</v>
      </c>
      <c r="R635" t="str">
        <f>IF(Project_2[[#This Row],[Tenure In Years]]&gt;=10,"Long Term","Short Term")</f>
        <v>Long Term</v>
      </c>
    </row>
    <row r="636" spans="1:18" x14ac:dyDescent="0.25">
      <c r="A636" t="s">
        <v>339</v>
      </c>
      <c r="B636" t="s">
        <v>1739</v>
      </c>
      <c r="C636" t="s">
        <v>472</v>
      </c>
      <c r="D636" t="s">
        <v>17</v>
      </c>
      <c r="E636" t="s">
        <v>27</v>
      </c>
      <c r="F636" t="s">
        <v>28</v>
      </c>
      <c r="G636" t="s">
        <v>29</v>
      </c>
      <c r="H636">
        <v>43</v>
      </c>
      <c r="I636" t="s">
        <v>670</v>
      </c>
      <c r="J636">
        <v>2017</v>
      </c>
      <c r="K636" s="6">
        <v>86417</v>
      </c>
      <c r="L636" s="2">
        <v>0</v>
      </c>
      <c r="M636" t="s">
        <v>21</v>
      </c>
      <c r="N636" t="s">
        <v>40</v>
      </c>
      <c r="P636" t="str" cm="1">
        <f t="array" ref="P636">_xlfn.IFS(K636&lt;50000,"Low",AND(K636&gt;=50000,K636&lt;100000),"Mid",K636&gt;100000,"High")</f>
        <v>Mid</v>
      </c>
      <c r="Q636">
        <v>7</v>
      </c>
      <c r="R636" t="str">
        <f>IF(Project_2[[#This Row],[Tenure In Years]]&gt;=10,"Long Term","Short Term")</f>
        <v>Short Term</v>
      </c>
    </row>
    <row r="637" spans="1:18" x14ac:dyDescent="0.25">
      <c r="A637" t="s">
        <v>1740</v>
      </c>
      <c r="B637" t="s">
        <v>1741</v>
      </c>
      <c r="C637" t="s">
        <v>378</v>
      </c>
      <c r="D637" t="s">
        <v>17</v>
      </c>
      <c r="E637" t="s">
        <v>18</v>
      </c>
      <c r="F637" t="s">
        <v>19</v>
      </c>
      <c r="G637" t="s">
        <v>29</v>
      </c>
      <c r="H637">
        <v>65</v>
      </c>
      <c r="I637" s="1">
        <v>37838</v>
      </c>
      <c r="J637">
        <v>2003</v>
      </c>
      <c r="K637" s="6">
        <v>96548</v>
      </c>
      <c r="L637" s="2">
        <v>0</v>
      </c>
      <c r="M637" t="s">
        <v>21</v>
      </c>
      <c r="N637" t="s">
        <v>69</v>
      </c>
      <c r="P637" t="str" cm="1">
        <f t="array" ref="P637">_xlfn.IFS(K637&lt;50000,"Low",AND(K637&gt;=50000,K637&lt;100000),"Mid",K637&gt;100000,"High")</f>
        <v>Mid</v>
      </c>
      <c r="Q637">
        <v>21</v>
      </c>
      <c r="R637" t="str">
        <f>IF(Project_2[[#This Row],[Tenure In Years]]&gt;=10,"Long Term","Short Term")</f>
        <v>Long Term</v>
      </c>
    </row>
    <row r="638" spans="1:18" x14ac:dyDescent="0.25">
      <c r="A638" t="s">
        <v>1742</v>
      </c>
      <c r="B638" t="s">
        <v>1743</v>
      </c>
      <c r="C638" t="s">
        <v>47</v>
      </c>
      <c r="D638" t="s">
        <v>67</v>
      </c>
      <c r="E638" t="s">
        <v>27</v>
      </c>
      <c r="F638" t="s">
        <v>19</v>
      </c>
      <c r="G638" t="s">
        <v>29</v>
      </c>
      <c r="H638">
        <v>43</v>
      </c>
      <c r="I638" t="s">
        <v>1744</v>
      </c>
      <c r="J638">
        <v>2014</v>
      </c>
      <c r="K638" s="6">
        <v>92940</v>
      </c>
      <c r="L638" s="2">
        <v>0</v>
      </c>
      <c r="M638" t="s">
        <v>31</v>
      </c>
      <c r="N638" t="s">
        <v>153</v>
      </c>
      <c r="P638" t="str" cm="1">
        <f t="array" ref="P638">_xlfn.IFS(K638&lt;50000,"Low",AND(K638&gt;=50000,K638&lt;100000),"Mid",K638&gt;100000,"High")</f>
        <v>Mid</v>
      </c>
      <c r="Q638">
        <v>10</v>
      </c>
      <c r="R638" t="str">
        <f>IF(Project_2[[#This Row],[Tenure In Years]]&gt;=10,"Long Term","Short Term")</f>
        <v>Long Term</v>
      </c>
    </row>
    <row r="639" spans="1:18" x14ac:dyDescent="0.25">
      <c r="A639" t="s">
        <v>1288</v>
      </c>
      <c r="B639" t="s">
        <v>1745</v>
      </c>
      <c r="C639" t="s">
        <v>141</v>
      </c>
      <c r="D639" t="s">
        <v>67</v>
      </c>
      <c r="E639" t="s">
        <v>37</v>
      </c>
      <c r="F639" t="s">
        <v>28</v>
      </c>
      <c r="G639" t="s">
        <v>29</v>
      </c>
      <c r="H639">
        <v>28</v>
      </c>
      <c r="I639" t="s">
        <v>1746</v>
      </c>
      <c r="J639">
        <v>2018</v>
      </c>
      <c r="K639" s="6">
        <v>61410</v>
      </c>
      <c r="L639" s="2">
        <v>0</v>
      </c>
      <c r="M639" t="s">
        <v>21</v>
      </c>
      <c r="N639" t="s">
        <v>49</v>
      </c>
      <c r="P639" t="str" cm="1">
        <f t="array" ref="P639">_xlfn.IFS(K639&lt;50000,"Low",AND(K639&gt;=50000,K639&lt;100000),"Mid",K639&gt;100000,"High")</f>
        <v>Mid</v>
      </c>
      <c r="Q639">
        <v>6</v>
      </c>
      <c r="R639" t="str">
        <f>IF(Project_2[[#This Row],[Tenure In Years]]&gt;=10,"Long Term","Short Term")</f>
        <v>Short Term</v>
      </c>
    </row>
    <row r="640" spans="1:18" x14ac:dyDescent="0.25">
      <c r="A640" t="s">
        <v>1747</v>
      </c>
      <c r="B640" t="s">
        <v>1748</v>
      </c>
      <c r="C640" t="s">
        <v>58</v>
      </c>
      <c r="D640" t="s">
        <v>36</v>
      </c>
      <c r="E640" t="s">
        <v>37</v>
      </c>
      <c r="F640" t="s">
        <v>19</v>
      </c>
      <c r="G640" t="s">
        <v>20</v>
      </c>
      <c r="H640">
        <v>61</v>
      </c>
      <c r="I640" t="s">
        <v>1749</v>
      </c>
      <c r="J640">
        <v>2010</v>
      </c>
      <c r="K640" s="6">
        <v>110302</v>
      </c>
      <c r="L640" s="2">
        <v>0.06</v>
      </c>
      <c r="M640" t="s">
        <v>21</v>
      </c>
      <c r="N640" t="s">
        <v>63</v>
      </c>
      <c r="P640" t="str" cm="1">
        <f t="array" ref="P640">_xlfn.IFS(K640&lt;50000,"Low",AND(K640&gt;=50000,K640&lt;100000),"Mid",K640&gt;100000,"High")</f>
        <v>High</v>
      </c>
      <c r="Q640">
        <v>14</v>
      </c>
      <c r="R640" t="str">
        <f>IF(Project_2[[#This Row],[Tenure In Years]]&gt;=10,"Long Term","Short Term")</f>
        <v>Long Term</v>
      </c>
    </row>
    <row r="641" spans="1:18" x14ac:dyDescent="0.25">
      <c r="A641" t="s">
        <v>1750</v>
      </c>
      <c r="B641" t="s">
        <v>1751</v>
      </c>
      <c r="C641" t="s">
        <v>35</v>
      </c>
      <c r="D641" t="s">
        <v>79</v>
      </c>
      <c r="E641" t="s">
        <v>37</v>
      </c>
      <c r="F641" t="s">
        <v>19</v>
      </c>
      <c r="G641" t="s">
        <v>20</v>
      </c>
      <c r="H641">
        <v>45</v>
      </c>
      <c r="I641" t="s">
        <v>1752</v>
      </c>
      <c r="J641">
        <v>2018</v>
      </c>
      <c r="K641" s="6">
        <v>187205</v>
      </c>
      <c r="L641" s="2">
        <v>0.24</v>
      </c>
      <c r="M641" t="s">
        <v>21</v>
      </c>
      <c r="N641" t="s">
        <v>101</v>
      </c>
      <c r="O641" t="s">
        <v>1753</v>
      </c>
      <c r="P641" t="str" cm="1">
        <f t="array" ref="P641">_xlfn.IFS(K641&lt;50000,"Low",AND(K641&gt;=50000,K641&lt;100000),"Mid",K641&gt;100000,"High")</f>
        <v>High</v>
      </c>
      <c r="Q641">
        <v>4</v>
      </c>
      <c r="R641" t="str">
        <f>IF(Project_2[[#This Row],[Tenure In Years]]&gt;=10,"Long Term","Short Term")</f>
        <v>Short Term</v>
      </c>
    </row>
    <row r="642" spans="1:18" x14ac:dyDescent="0.25">
      <c r="A642" t="s">
        <v>1754</v>
      </c>
      <c r="B642" t="s">
        <v>1755</v>
      </c>
      <c r="C642" t="s">
        <v>47</v>
      </c>
      <c r="D642" t="s">
        <v>53</v>
      </c>
      <c r="E642" t="s">
        <v>54</v>
      </c>
      <c r="F642" t="s">
        <v>28</v>
      </c>
      <c r="G642" t="s">
        <v>38</v>
      </c>
      <c r="H642">
        <v>45</v>
      </c>
      <c r="I642" t="s">
        <v>1756</v>
      </c>
      <c r="J642">
        <v>2011</v>
      </c>
      <c r="K642" s="6">
        <v>81687</v>
      </c>
      <c r="L642" s="2">
        <v>0</v>
      </c>
      <c r="M642" t="s">
        <v>21</v>
      </c>
      <c r="N642" t="s">
        <v>49</v>
      </c>
      <c r="P642" t="str" cm="1">
        <f t="array" ref="P642">_xlfn.IFS(K642&lt;50000,"Low",AND(K642&gt;=50000,K642&lt;100000),"Mid",K642&gt;100000,"High")</f>
        <v>Mid</v>
      </c>
      <c r="Q642">
        <v>13</v>
      </c>
      <c r="R642" t="str">
        <f>IF(Project_2[[#This Row],[Tenure In Years]]&gt;=10,"Long Term","Short Term")</f>
        <v>Long Term</v>
      </c>
    </row>
    <row r="643" spans="1:18" x14ac:dyDescent="0.25">
      <c r="A643" t="s">
        <v>1757</v>
      </c>
      <c r="B643" t="s">
        <v>1758</v>
      </c>
      <c r="C643" t="s">
        <v>91</v>
      </c>
      <c r="D643" t="s">
        <v>17</v>
      </c>
      <c r="E643" t="s">
        <v>37</v>
      </c>
      <c r="F643" t="s">
        <v>28</v>
      </c>
      <c r="G643" t="s">
        <v>98</v>
      </c>
      <c r="H643">
        <v>54</v>
      </c>
      <c r="I643" t="s">
        <v>1759</v>
      </c>
      <c r="J643">
        <v>2009</v>
      </c>
      <c r="K643" s="6">
        <v>241083</v>
      </c>
      <c r="L643" s="2">
        <v>0.39</v>
      </c>
      <c r="M643" t="s">
        <v>21</v>
      </c>
      <c r="N643" t="s">
        <v>101</v>
      </c>
      <c r="P643" t="str" cm="1">
        <f t="array" ref="P643">_xlfn.IFS(K643&lt;50000,"Low",AND(K643&gt;=50000,K643&lt;100000),"Mid",K643&gt;100000,"High")</f>
        <v>High</v>
      </c>
      <c r="Q643">
        <v>15</v>
      </c>
      <c r="R643" t="str">
        <f>IF(Project_2[[#This Row],[Tenure In Years]]&gt;=10,"Long Term","Short Term")</f>
        <v>Long Term</v>
      </c>
    </row>
    <row r="644" spans="1:18" x14ac:dyDescent="0.25">
      <c r="A644" t="s">
        <v>1760</v>
      </c>
      <c r="B644" t="s">
        <v>1761</v>
      </c>
      <c r="C644" t="s">
        <v>91</v>
      </c>
      <c r="D644" t="s">
        <v>36</v>
      </c>
      <c r="E644" t="s">
        <v>37</v>
      </c>
      <c r="F644" t="s">
        <v>19</v>
      </c>
      <c r="G644" t="s">
        <v>20</v>
      </c>
      <c r="H644">
        <v>38</v>
      </c>
      <c r="I644" s="1">
        <v>43354</v>
      </c>
      <c r="J644">
        <v>2018</v>
      </c>
      <c r="K644" s="6">
        <v>223805</v>
      </c>
      <c r="L644" s="2">
        <v>0.36</v>
      </c>
      <c r="M644" t="s">
        <v>21</v>
      </c>
      <c r="N644" t="s">
        <v>40</v>
      </c>
      <c r="P644" t="str" cm="1">
        <f t="array" ref="P644">_xlfn.IFS(K644&lt;50000,"Low",AND(K644&gt;=50000,K644&lt;100000),"Mid",K644&gt;100000,"High")</f>
        <v>High</v>
      </c>
      <c r="Q644">
        <v>6</v>
      </c>
      <c r="R644" t="str">
        <f>IF(Project_2[[#This Row],[Tenure In Years]]&gt;=10,"Long Term","Short Term")</f>
        <v>Short Term</v>
      </c>
    </row>
    <row r="645" spans="1:18" x14ac:dyDescent="0.25">
      <c r="A645" t="s">
        <v>1762</v>
      </c>
      <c r="B645" t="s">
        <v>1763</v>
      </c>
      <c r="C645" t="s">
        <v>35</v>
      </c>
      <c r="D645" t="s">
        <v>67</v>
      </c>
      <c r="E645" t="s">
        <v>54</v>
      </c>
      <c r="F645" t="s">
        <v>19</v>
      </c>
      <c r="G645" t="s">
        <v>38</v>
      </c>
      <c r="H645">
        <v>27</v>
      </c>
      <c r="I645" t="s">
        <v>1764</v>
      </c>
      <c r="J645">
        <v>2021</v>
      </c>
      <c r="K645" s="6">
        <v>161759</v>
      </c>
      <c r="L645" s="2">
        <v>0.16</v>
      </c>
      <c r="M645" t="s">
        <v>21</v>
      </c>
      <c r="N645" t="s">
        <v>63</v>
      </c>
      <c r="P645" t="str" cm="1">
        <f t="array" ref="P645">_xlfn.IFS(K645&lt;50000,"Low",AND(K645&gt;=50000,K645&lt;100000),"Mid",K645&gt;100000,"High")</f>
        <v>High</v>
      </c>
      <c r="Q645">
        <v>3</v>
      </c>
      <c r="R645" t="str">
        <f>IF(Project_2[[#This Row],[Tenure In Years]]&gt;=10,"Long Term","Short Term")</f>
        <v>Short Term</v>
      </c>
    </row>
    <row r="646" spans="1:18" x14ac:dyDescent="0.25">
      <c r="A646" t="s">
        <v>1765</v>
      </c>
      <c r="B646" t="s">
        <v>1766</v>
      </c>
      <c r="C646" t="s">
        <v>43</v>
      </c>
      <c r="D646" t="s">
        <v>17</v>
      </c>
      <c r="E646" t="s">
        <v>18</v>
      </c>
      <c r="F646" t="s">
        <v>28</v>
      </c>
      <c r="G646" t="s">
        <v>20</v>
      </c>
      <c r="H646">
        <v>40</v>
      </c>
      <c r="I646" t="s">
        <v>1767</v>
      </c>
      <c r="J646">
        <v>2019</v>
      </c>
      <c r="K646" s="6">
        <v>95899</v>
      </c>
      <c r="L646" s="2">
        <v>0.1</v>
      </c>
      <c r="M646" t="s">
        <v>21</v>
      </c>
      <c r="N646" t="s">
        <v>101</v>
      </c>
      <c r="O646" s="1">
        <v>44411</v>
      </c>
      <c r="P646" t="str" cm="1">
        <f t="array" ref="P646">_xlfn.IFS(K646&lt;50000,"Low",AND(K646&gt;=50000,K646&lt;100000),"Mid",K646&gt;100000,"High")</f>
        <v>Mid</v>
      </c>
      <c r="Q646">
        <v>2</v>
      </c>
      <c r="R646" t="str">
        <f>IF(Project_2[[#This Row],[Tenure In Years]]&gt;=10,"Long Term","Short Term")</f>
        <v>Short Term</v>
      </c>
    </row>
    <row r="647" spans="1:18" x14ac:dyDescent="0.25">
      <c r="A647" t="s">
        <v>1768</v>
      </c>
      <c r="B647" t="s">
        <v>1769</v>
      </c>
      <c r="C647" t="s">
        <v>47</v>
      </c>
      <c r="D647" t="s">
        <v>36</v>
      </c>
      <c r="E647" t="s">
        <v>54</v>
      </c>
      <c r="F647" t="s">
        <v>28</v>
      </c>
      <c r="G647" t="s">
        <v>29</v>
      </c>
      <c r="H647">
        <v>49</v>
      </c>
      <c r="I647" s="1">
        <v>43652</v>
      </c>
      <c r="J647">
        <v>2019</v>
      </c>
      <c r="K647" s="6">
        <v>80700</v>
      </c>
      <c r="L647" s="2">
        <v>0</v>
      </c>
      <c r="M647" t="s">
        <v>21</v>
      </c>
      <c r="N647" t="s">
        <v>101</v>
      </c>
      <c r="P647" t="str" cm="1">
        <f t="array" ref="P647">_xlfn.IFS(K647&lt;50000,"Low",AND(K647&gt;=50000,K647&lt;100000),"Mid",K647&gt;100000,"High")</f>
        <v>Mid</v>
      </c>
      <c r="Q647">
        <v>5</v>
      </c>
      <c r="R647" t="str">
        <f>IF(Project_2[[#This Row],[Tenure In Years]]&gt;=10,"Long Term","Short Term")</f>
        <v>Short Term</v>
      </c>
    </row>
    <row r="648" spans="1:18" x14ac:dyDescent="0.25">
      <c r="A648" t="s">
        <v>1014</v>
      </c>
      <c r="B648" t="s">
        <v>1770</v>
      </c>
      <c r="C648" t="s">
        <v>58</v>
      </c>
      <c r="D648" t="s">
        <v>75</v>
      </c>
      <c r="E648" t="s">
        <v>37</v>
      </c>
      <c r="F648" t="s">
        <v>28</v>
      </c>
      <c r="G648" t="s">
        <v>29</v>
      </c>
      <c r="H648">
        <v>54</v>
      </c>
      <c r="I648" s="1">
        <v>35737</v>
      </c>
      <c r="J648">
        <v>1997</v>
      </c>
      <c r="K648" s="6">
        <v>128136</v>
      </c>
      <c r="L648" s="2">
        <v>0.05</v>
      </c>
      <c r="M648" t="s">
        <v>31</v>
      </c>
      <c r="N648" t="s">
        <v>129</v>
      </c>
      <c r="P648" t="str" cm="1">
        <f t="array" ref="P648">_xlfn.IFS(K648&lt;50000,"Low",AND(K648&gt;=50000,K648&lt;100000),"Mid",K648&gt;100000,"High")</f>
        <v>High</v>
      </c>
      <c r="Q648">
        <v>27</v>
      </c>
      <c r="R648" t="str">
        <f>IF(Project_2[[#This Row],[Tenure In Years]]&gt;=10,"Long Term","Short Term")</f>
        <v>Long Term</v>
      </c>
    </row>
    <row r="649" spans="1:18" x14ac:dyDescent="0.25">
      <c r="A649" t="s">
        <v>1771</v>
      </c>
      <c r="B649" t="s">
        <v>1772</v>
      </c>
      <c r="C649" t="s">
        <v>141</v>
      </c>
      <c r="D649" t="s">
        <v>92</v>
      </c>
      <c r="E649" t="s">
        <v>54</v>
      </c>
      <c r="F649" t="s">
        <v>19</v>
      </c>
      <c r="G649" t="s">
        <v>38</v>
      </c>
      <c r="H649">
        <v>39</v>
      </c>
      <c r="I649" t="s">
        <v>1773</v>
      </c>
      <c r="J649">
        <v>2017</v>
      </c>
      <c r="K649" s="6">
        <v>58745</v>
      </c>
      <c r="L649" s="2">
        <v>0</v>
      </c>
      <c r="M649" t="s">
        <v>21</v>
      </c>
      <c r="N649" t="s">
        <v>69</v>
      </c>
      <c r="P649" t="str" cm="1">
        <f t="array" ref="P649">_xlfn.IFS(K649&lt;50000,"Low",AND(K649&gt;=50000,K649&lt;100000),"Mid",K649&gt;100000,"High")</f>
        <v>Mid</v>
      </c>
      <c r="Q649">
        <v>7</v>
      </c>
      <c r="R649" t="str">
        <f>IF(Project_2[[#This Row],[Tenure In Years]]&gt;=10,"Long Term","Short Term")</f>
        <v>Short Term</v>
      </c>
    </row>
    <row r="650" spans="1:18" x14ac:dyDescent="0.25">
      <c r="A650" t="s">
        <v>1774</v>
      </c>
      <c r="B650" t="s">
        <v>1775</v>
      </c>
      <c r="C650" t="s">
        <v>26</v>
      </c>
      <c r="D650" t="s">
        <v>17</v>
      </c>
      <c r="E650" t="s">
        <v>54</v>
      </c>
      <c r="F650" t="s">
        <v>19</v>
      </c>
      <c r="G650" t="s">
        <v>29</v>
      </c>
      <c r="H650">
        <v>57</v>
      </c>
      <c r="I650" s="1">
        <v>33699</v>
      </c>
      <c r="J650">
        <v>1992</v>
      </c>
      <c r="K650" s="6">
        <v>76202</v>
      </c>
      <c r="L650" s="2">
        <v>0</v>
      </c>
      <c r="M650" t="s">
        <v>21</v>
      </c>
      <c r="N650" t="s">
        <v>69</v>
      </c>
      <c r="O650" t="s">
        <v>1776</v>
      </c>
      <c r="P650" t="str" cm="1">
        <f t="array" ref="P650">_xlfn.IFS(K650&lt;50000,"Low",AND(K650&gt;=50000,K650&lt;100000),"Mid",K650&gt;100000,"High")</f>
        <v>Mid</v>
      </c>
      <c r="Q650">
        <v>2</v>
      </c>
      <c r="R650" t="str">
        <f>IF(Project_2[[#This Row],[Tenure In Years]]&gt;=10,"Long Term","Short Term")</f>
        <v>Short Term</v>
      </c>
    </row>
    <row r="651" spans="1:18" x14ac:dyDescent="0.25">
      <c r="A651" t="s">
        <v>1777</v>
      </c>
      <c r="B651" t="s">
        <v>1778</v>
      </c>
      <c r="C651" t="s">
        <v>91</v>
      </c>
      <c r="D651" t="s">
        <v>53</v>
      </c>
      <c r="E651" t="s">
        <v>37</v>
      </c>
      <c r="F651" t="s">
        <v>28</v>
      </c>
      <c r="G651" t="s">
        <v>20</v>
      </c>
      <c r="H651">
        <v>36</v>
      </c>
      <c r="I651" t="s">
        <v>1779</v>
      </c>
      <c r="J651">
        <v>2018</v>
      </c>
      <c r="K651" s="6">
        <v>195200</v>
      </c>
      <c r="L651" s="2">
        <v>0.36</v>
      </c>
      <c r="M651" t="s">
        <v>21</v>
      </c>
      <c r="N651" t="s">
        <v>69</v>
      </c>
      <c r="P651" t="str" cm="1">
        <f t="array" ref="P651">_xlfn.IFS(K651&lt;50000,"Low",AND(K651&gt;=50000,K651&lt;100000),"Mid",K651&gt;100000,"High")</f>
        <v>High</v>
      </c>
      <c r="Q651">
        <v>6</v>
      </c>
      <c r="R651" t="str">
        <f>IF(Project_2[[#This Row],[Tenure In Years]]&gt;=10,"Long Term","Short Term")</f>
        <v>Short Term</v>
      </c>
    </row>
    <row r="652" spans="1:18" x14ac:dyDescent="0.25">
      <c r="A652" t="s">
        <v>1780</v>
      </c>
      <c r="B652" t="s">
        <v>1781</v>
      </c>
      <c r="C652" t="s">
        <v>141</v>
      </c>
      <c r="D652" t="s">
        <v>36</v>
      </c>
      <c r="E652" t="s">
        <v>27</v>
      </c>
      <c r="F652" t="s">
        <v>19</v>
      </c>
      <c r="G652" t="s">
        <v>29</v>
      </c>
      <c r="H652">
        <v>45</v>
      </c>
      <c r="I652" s="1">
        <v>42563</v>
      </c>
      <c r="J652">
        <v>2016</v>
      </c>
      <c r="K652" s="6">
        <v>71454</v>
      </c>
      <c r="L652" s="2">
        <v>0</v>
      </c>
      <c r="M652" t="s">
        <v>31</v>
      </c>
      <c r="N652" t="s">
        <v>86</v>
      </c>
      <c r="P652" t="str" cm="1">
        <f t="array" ref="P652">_xlfn.IFS(K652&lt;50000,"Low",AND(K652&gt;=50000,K652&lt;100000),"Mid",K652&gt;100000,"High")</f>
        <v>Mid</v>
      </c>
      <c r="Q652">
        <v>7</v>
      </c>
      <c r="R652" t="str">
        <f>IF(Project_2[[#This Row],[Tenure In Years]]&gt;=10,"Long Term","Short Term")</f>
        <v>Short Term</v>
      </c>
    </row>
    <row r="653" spans="1:18" x14ac:dyDescent="0.25">
      <c r="A653" t="s">
        <v>1782</v>
      </c>
      <c r="B653" t="s">
        <v>1783</v>
      </c>
      <c r="C653" t="s">
        <v>252</v>
      </c>
      <c r="D653" t="s">
        <v>17</v>
      </c>
      <c r="E653" t="s">
        <v>27</v>
      </c>
      <c r="F653" t="s">
        <v>19</v>
      </c>
      <c r="G653" t="s">
        <v>38</v>
      </c>
      <c r="H653">
        <v>30</v>
      </c>
      <c r="I653" s="1">
        <v>43892</v>
      </c>
      <c r="J653">
        <v>2020</v>
      </c>
      <c r="K653" s="6">
        <v>94652</v>
      </c>
      <c r="L653" s="2">
        <v>0</v>
      </c>
      <c r="M653" t="s">
        <v>21</v>
      </c>
      <c r="N653" t="s">
        <v>22</v>
      </c>
      <c r="P653" t="str" cm="1">
        <f t="array" ref="P653">_xlfn.IFS(K653&lt;50000,"Low",AND(K653&gt;=50000,K653&lt;100000),"Mid",K653&gt;100000,"High")</f>
        <v>Mid</v>
      </c>
      <c r="Q653">
        <v>4</v>
      </c>
      <c r="R653" t="str">
        <f>IF(Project_2[[#This Row],[Tenure In Years]]&gt;=10,"Long Term","Short Term")</f>
        <v>Short Term</v>
      </c>
    </row>
    <row r="654" spans="1:18" x14ac:dyDescent="0.25">
      <c r="A654" t="s">
        <v>1784</v>
      </c>
      <c r="B654" t="s">
        <v>1785</v>
      </c>
      <c r="C654" t="s">
        <v>26</v>
      </c>
      <c r="D654" t="s">
        <v>17</v>
      </c>
      <c r="E654" t="s">
        <v>27</v>
      </c>
      <c r="F654" t="s">
        <v>28</v>
      </c>
      <c r="G654" t="s">
        <v>20</v>
      </c>
      <c r="H654">
        <v>34</v>
      </c>
      <c r="I654" t="s">
        <v>1786</v>
      </c>
      <c r="J654">
        <v>2016</v>
      </c>
      <c r="K654" s="6">
        <v>63411</v>
      </c>
      <c r="L654" s="2">
        <v>0</v>
      </c>
      <c r="M654" t="s">
        <v>21</v>
      </c>
      <c r="N654" t="s">
        <v>63</v>
      </c>
      <c r="P654" t="str" cm="1">
        <f t="array" ref="P654">_xlfn.IFS(K654&lt;50000,"Low",AND(K654&gt;=50000,K654&lt;100000),"Mid",K654&gt;100000,"High")</f>
        <v>Mid</v>
      </c>
      <c r="Q654">
        <v>8</v>
      </c>
      <c r="R654" t="str">
        <f>IF(Project_2[[#This Row],[Tenure In Years]]&gt;=10,"Long Term","Short Term")</f>
        <v>Short Term</v>
      </c>
    </row>
    <row r="655" spans="1:18" x14ac:dyDescent="0.25">
      <c r="A655" t="s">
        <v>1787</v>
      </c>
      <c r="B655" t="s">
        <v>1788</v>
      </c>
      <c r="C655" t="s">
        <v>141</v>
      </c>
      <c r="D655" t="s">
        <v>53</v>
      </c>
      <c r="E655" t="s">
        <v>37</v>
      </c>
      <c r="F655" t="s">
        <v>28</v>
      </c>
      <c r="G655" t="s">
        <v>29</v>
      </c>
      <c r="H655">
        <v>31</v>
      </c>
      <c r="I655" t="s">
        <v>1789</v>
      </c>
      <c r="J655">
        <v>2020</v>
      </c>
      <c r="K655" s="6">
        <v>67171</v>
      </c>
      <c r="L655" s="2">
        <v>0</v>
      </c>
      <c r="M655" t="s">
        <v>31</v>
      </c>
      <c r="N655" t="s">
        <v>32</v>
      </c>
      <c r="O655" s="1">
        <v>44201</v>
      </c>
      <c r="P655" t="str" cm="1">
        <f t="array" ref="P655">_xlfn.IFS(K655&lt;50000,"Low",AND(K655&gt;=50000,K655&lt;100000),"Mid",K655&gt;100000,"High")</f>
        <v>Mid</v>
      </c>
      <c r="Q655">
        <v>1</v>
      </c>
      <c r="R655" t="str">
        <f>IF(Project_2[[#This Row],[Tenure In Years]]&gt;=10,"Long Term","Short Term")</f>
        <v>Short Term</v>
      </c>
    </row>
    <row r="656" spans="1:18" x14ac:dyDescent="0.25">
      <c r="A656" t="s">
        <v>1790</v>
      </c>
      <c r="B656" t="s">
        <v>1791</v>
      </c>
      <c r="C656" t="s">
        <v>16</v>
      </c>
      <c r="D656" t="s">
        <v>67</v>
      </c>
      <c r="E656" t="s">
        <v>37</v>
      </c>
      <c r="F656" t="s">
        <v>19</v>
      </c>
      <c r="G656" t="s">
        <v>98</v>
      </c>
      <c r="H656">
        <v>28</v>
      </c>
      <c r="I656" s="1">
        <v>43623</v>
      </c>
      <c r="J656">
        <v>2019</v>
      </c>
      <c r="K656" s="6">
        <v>152036</v>
      </c>
      <c r="L656" s="2">
        <v>0.15</v>
      </c>
      <c r="M656" t="s">
        <v>106</v>
      </c>
      <c r="N656" t="s">
        <v>113</v>
      </c>
      <c r="P656" t="str" cm="1">
        <f t="array" ref="P656">_xlfn.IFS(K656&lt;50000,"Low",AND(K656&gt;=50000,K656&lt;100000),"Mid",K656&gt;100000,"High")</f>
        <v>High</v>
      </c>
      <c r="Q656">
        <v>5</v>
      </c>
      <c r="R656" t="str">
        <f>IF(Project_2[[#This Row],[Tenure In Years]]&gt;=10,"Long Term","Short Term")</f>
        <v>Short Term</v>
      </c>
    </row>
    <row r="657" spans="1:18" x14ac:dyDescent="0.25">
      <c r="A657" t="s">
        <v>1792</v>
      </c>
      <c r="B657" t="s">
        <v>1793</v>
      </c>
      <c r="C657" t="s">
        <v>78</v>
      </c>
      <c r="D657" t="s">
        <v>79</v>
      </c>
      <c r="E657" t="s">
        <v>27</v>
      </c>
      <c r="F657" t="s">
        <v>19</v>
      </c>
      <c r="G657" t="s">
        <v>20</v>
      </c>
      <c r="H657">
        <v>55</v>
      </c>
      <c r="I657" t="s">
        <v>1794</v>
      </c>
      <c r="J657">
        <v>2021</v>
      </c>
      <c r="K657" s="6">
        <v>95562</v>
      </c>
      <c r="L657" s="2">
        <v>0</v>
      </c>
      <c r="M657" t="s">
        <v>21</v>
      </c>
      <c r="N657" t="s">
        <v>40</v>
      </c>
      <c r="P657" t="str" cm="1">
        <f t="array" ref="P657">_xlfn.IFS(K657&lt;50000,"Low",AND(K657&gt;=50000,K657&lt;100000),"Mid",K657&gt;100000,"High")</f>
        <v>Mid</v>
      </c>
      <c r="Q657">
        <v>3</v>
      </c>
      <c r="R657" t="str">
        <f>IF(Project_2[[#This Row],[Tenure In Years]]&gt;=10,"Long Term","Short Term")</f>
        <v>Short Term</v>
      </c>
    </row>
    <row r="658" spans="1:18" x14ac:dyDescent="0.25">
      <c r="A658" t="s">
        <v>1795</v>
      </c>
      <c r="B658" t="s">
        <v>1796</v>
      </c>
      <c r="C658" t="s">
        <v>47</v>
      </c>
      <c r="D658" t="s">
        <v>53</v>
      </c>
      <c r="E658" t="s">
        <v>18</v>
      </c>
      <c r="F658" t="s">
        <v>28</v>
      </c>
      <c r="G658" t="s">
        <v>38</v>
      </c>
      <c r="H658">
        <v>30</v>
      </c>
      <c r="I658" s="1">
        <v>43566</v>
      </c>
      <c r="J658">
        <v>2019</v>
      </c>
      <c r="K658" s="6">
        <v>96092</v>
      </c>
      <c r="L658" s="2">
        <v>0</v>
      </c>
      <c r="M658" t="s">
        <v>21</v>
      </c>
      <c r="N658" t="s">
        <v>69</v>
      </c>
      <c r="P658" t="str" cm="1">
        <f t="array" ref="P658">_xlfn.IFS(K658&lt;50000,"Low",AND(K658&gt;=50000,K658&lt;100000),"Mid",K658&gt;100000,"High")</f>
        <v>Mid</v>
      </c>
      <c r="Q658">
        <v>5</v>
      </c>
      <c r="R658" t="str">
        <f>IF(Project_2[[#This Row],[Tenure In Years]]&gt;=10,"Long Term","Short Term")</f>
        <v>Short Term</v>
      </c>
    </row>
    <row r="659" spans="1:18" x14ac:dyDescent="0.25">
      <c r="A659" t="s">
        <v>1797</v>
      </c>
      <c r="B659" t="s">
        <v>1798</v>
      </c>
      <c r="C659" t="s">
        <v>91</v>
      </c>
      <c r="D659" t="s">
        <v>79</v>
      </c>
      <c r="E659" t="s">
        <v>27</v>
      </c>
      <c r="F659" t="s">
        <v>28</v>
      </c>
      <c r="G659" t="s">
        <v>29</v>
      </c>
      <c r="H659">
        <v>63</v>
      </c>
      <c r="I659" s="1">
        <v>41339</v>
      </c>
      <c r="J659">
        <v>2013</v>
      </c>
      <c r="K659" s="6">
        <v>254289</v>
      </c>
      <c r="L659" s="2">
        <v>0.39</v>
      </c>
      <c r="M659" t="s">
        <v>21</v>
      </c>
      <c r="N659" t="s">
        <v>40</v>
      </c>
      <c r="P659" t="str" cm="1">
        <f t="array" ref="P659">_xlfn.IFS(K659&lt;50000,"Low",AND(K659&gt;=50000,K659&lt;100000),"Mid",K659&gt;100000,"High")</f>
        <v>High</v>
      </c>
      <c r="Q659">
        <v>11</v>
      </c>
      <c r="R659" t="str">
        <f>IF(Project_2[[#This Row],[Tenure In Years]]&gt;=10,"Long Term","Short Term")</f>
        <v>Long Term</v>
      </c>
    </row>
    <row r="660" spans="1:18" x14ac:dyDescent="0.25">
      <c r="A660" t="s">
        <v>1799</v>
      </c>
      <c r="B660" t="s">
        <v>1800</v>
      </c>
      <c r="C660" t="s">
        <v>43</v>
      </c>
      <c r="D660" t="s">
        <v>17</v>
      </c>
      <c r="E660" t="s">
        <v>18</v>
      </c>
      <c r="F660" t="s">
        <v>28</v>
      </c>
      <c r="G660" t="s">
        <v>38</v>
      </c>
      <c r="H660">
        <v>26</v>
      </c>
      <c r="I660" s="1">
        <v>43745</v>
      </c>
      <c r="J660">
        <v>2019</v>
      </c>
      <c r="K660" s="6">
        <v>69110</v>
      </c>
      <c r="L660" s="2">
        <v>0.05</v>
      </c>
      <c r="M660" t="s">
        <v>21</v>
      </c>
      <c r="N660" t="s">
        <v>40</v>
      </c>
      <c r="P660" t="str" cm="1">
        <f t="array" ref="P660">_xlfn.IFS(K660&lt;50000,"Low",AND(K660&gt;=50000,K660&lt;100000),"Mid",K660&gt;100000,"High")</f>
        <v>Mid</v>
      </c>
      <c r="Q660">
        <v>5</v>
      </c>
      <c r="R660" t="str">
        <f>IF(Project_2[[#This Row],[Tenure In Years]]&gt;=10,"Long Term","Short Term")</f>
        <v>Short Term</v>
      </c>
    </row>
    <row r="661" spans="1:18" x14ac:dyDescent="0.25">
      <c r="A661" t="s">
        <v>1801</v>
      </c>
      <c r="B661" t="s">
        <v>1802</v>
      </c>
      <c r="C661" t="s">
        <v>91</v>
      </c>
      <c r="D661" t="s">
        <v>92</v>
      </c>
      <c r="E661" t="s">
        <v>37</v>
      </c>
      <c r="F661" t="s">
        <v>28</v>
      </c>
      <c r="G661" t="s">
        <v>38</v>
      </c>
      <c r="H661">
        <v>52</v>
      </c>
      <c r="I661" s="1">
        <v>37566</v>
      </c>
      <c r="J661">
        <v>2002</v>
      </c>
      <c r="K661" s="6">
        <v>236314</v>
      </c>
      <c r="L661" s="2">
        <v>0.34</v>
      </c>
      <c r="M661" t="s">
        <v>21</v>
      </c>
      <c r="N661" t="s">
        <v>63</v>
      </c>
      <c r="P661" t="str" cm="1">
        <f t="array" ref="P661">_xlfn.IFS(K661&lt;50000,"Low",AND(K661&gt;=50000,K661&lt;100000),"Mid",K661&gt;100000,"High")</f>
        <v>High</v>
      </c>
      <c r="Q661">
        <v>22</v>
      </c>
      <c r="R661" t="str">
        <f>IF(Project_2[[#This Row],[Tenure In Years]]&gt;=10,"Long Term","Short Term")</f>
        <v>Long Term</v>
      </c>
    </row>
    <row r="662" spans="1:18" x14ac:dyDescent="0.25">
      <c r="A662" t="s">
        <v>1803</v>
      </c>
      <c r="B662" t="s">
        <v>1804</v>
      </c>
      <c r="C662" t="s">
        <v>61</v>
      </c>
      <c r="D662" t="s">
        <v>92</v>
      </c>
      <c r="E662" t="s">
        <v>54</v>
      </c>
      <c r="F662" t="s">
        <v>28</v>
      </c>
      <c r="G662" t="s">
        <v>98</v>
      </c>
      <c r="H662">
        <v>51</v>
      </c>
      <c r="I662" t="s">
        <v>1805</v>
      </c>
      <c r="J662">
        <v>2007</v>
      </c>
      <c r="K662" s="6">
        <v>45206</v>
      </c>
      <c r="L662" s="2">
        <v>0</v>
      </c>
      <c r="M662" t="s">
        <v>21</v>
      </c>
      <c r="N662" t="s">
        <v>101</v>
      </c>
      <c r="P662" t="str" cm="1">
        <f t="array" ref="P662">_xlfn.IFS(K662&lt;50000,"Low",AND(K662&gt;=50000,K662&lt;100000),"Mid",K662&gt;100000,"High")</f>
        <v>Low</v>
      </c>
      <c r="Q662">
        <v>17</v>
      </c>
      <c r="R662" t="str">
        <f>IF(Project_2[[#This Row],[Tenure In Years]]&gt;=10,"Long Term","Short Term")</f>
        <v>Long Term</v>
      </c>
    </row>
    <row r="663" spans="1:18" x14ac:dyDescent="0.25">
      <c r="A663" t="s">
        <v>1806</v>
      </c>
      <c r="B663" t="s">
        <v>1807</v>
      </c>
      <c r="C663" t="s">
        <v>91</v>
      </c>
      <c r="D663" t="s">
        <v>36</v>
      </c>
      <c r="E663" t="s">
        <v>18</v>
      </c>
      <c r="F663" t="s">
        <v>19</v>
      </c>
      <c r="G663" t="s">
        <v>29</v>
      </c>
      <c r="H663">
        <v>25</v>
      </c>
      <c r="I663" t="s">
        <v>1450</v>
      </c>
      <c r="J663">
        <v>2021</v>
      </c>
      <c r="K663" s="6">
        <v>210708</v>
      </c>
      <c r="L663" s="2">
        <v>0.33</v>
      </c>
      <c r="M663" t="s">
        <v>21</v>
      </c>
      <c r="N663" t="s">
        <v>40</v>
      </c>
      <c r="P663" t="str" cm="1">
        <f t="array" ref="P663">_xlfn.IFS(K663&lt;50000,"Low",AND(K663&gt;=50000,K663&lt;100000),"Mid",K663&gt;100000,"High")</f>
        <v>High</v>
      </c>
      <c r="Q663">
        <v>3</v>
      </c>
      <c r="R663" t="str">
        <f>IF(Project_2[[#This Row],[Tenure In Years]]&gt;=10,"Long Term","Short Term")</f>
        <v>Short Term</v>
      </c>
    </row>
    <row r="664" spans="1:18" x14ac:dyDescent="0.25">
      <c r="A664" t="s">
        <v>1808</v>
      </c>
      <c r="B664" t="s">
        <v>1809</v>
      </c>
      <c r="C664" t="s">
        <v>378</v>
      </c>
      <c r="D664" t="s">
        <v>17</v>
      </c>
      <c r="E664" t="s">
        <v>54</v>
      </c>
      <c r="F664" t="s">
        <v>28</v>
      </c>
      <c r="G664" t="s">
        <v>98</v>
      </c>
      <c r="H664">
        <v>40</v>
      </c>
      <c r="I664" t="s">
        <v>256</v>
      </c>
      <c r="J664">
        <v>2021</v>
      </c>
      <c r="K664" s="6">
        <v>87770</v>
      </c>
      <c r="L664" s="2">
        <v>0</v>
      </c>
      <c r="M664" t="s">
        <v>21</v>
      </c>
      <c r="N664" t="s">
        <v>69</v>
      </c>
      <c r="P664" t="str" cm="1">
        <f t="array" ref="P664">_xlfn.IFS(K664&lt;50000,"Low",AND(K664&gt;=50000,K664&lt;100000),"Mid",K664&gt;100000,"High")</f>
        <v>Mid</v>
      </c>
      <c r="Q664">
        <v>3</v>
      </c>
      <c r="R664" t="str">
        <f>IF(Project_2[[#This Row],[Tenure In Years]]&gt;=10,"Long Term","Short Term")</f>
        <v>Short Term</v>
      </c>
    </row>
    <row r="665" spans="1:18" x14ac:dyDescent="0.25">
      <c r="A665" t="s">
        <v>1810</v>
      </c>
      <c r="B665" t="s">
        <v>1811</v>
      </c>
      <c r="C665" t="s">
        <v>58</v>
      </c>
      <c r="D665" t="s">
        <v>67</v>
      </c>
      <c r="E665" t="s">
        <v>54</v>
      </c>
      <c r="F665" t="s">
        <v>19</v>
      </c>
      <c r="G665" t="s">
        <v>38</v>
      </c>
      <c r="H665">
        <v>38</v>
      </c>
      <c r="I665" s="1">
        <v>42346</v>
      </c>
      <c r="J665">
        <v>2015</v>
      </c>
      <c r="K665" s="6">
        <v>106858</v>
      </c>
      <c r="L665" s="2">
        <v>0.05</v>
      </c>
      <c r="M665" t="s">
        <v>21</v>
      </c>
      <c r="N665" t="s">
        <v>22</v>
      </c>
      <c r="P665" t="str" cm="1">
        <f t="array" ref="P665">_xlfn.IFS(K665&lt;50000,"Low",AND(K665&gt;=50000,K665&lt;100000),"Mid",K665&gt;100000,"High")</f>
        <v>High</v>
      </c>
      <c r="Q665">
        <v>9</v>
      </c>
      <c r="R665" t="str">
        <f>IF(Project_2[[#This Row],[Tenure In Years]]&gt;=10,"Long Term","Short Term")</f>
        <v>Short Term</v>
      </c>
    </row>
    <row r="666" spans="1:18" x14ac:dyDescent="0.25">
      <c r="A666" t="s">
        <v>1812</v>
      </c>
      <c r="B666" t="s">
        <v>1813</v>
      </c>
      <c r="C666" t="s">
        <v>35</v>
      </c>
      <c r="D666" t="s">
        <v>75</v>
      </c>
      <c r="E666" t="s">
        <v>54</v>
      </c>
      <c r="F666" t="s">
        <v>28</v>
      </c>
      <c r="G666" t="s">
        <v>38</v>
      </c>
      <c r="H666">
        <v>60</v>
      </c>
      <c r="I666" t="s">
        <v>1814</v>
      </c>
      <c r="J666">
        <v>2015</v>
      </c>
      <c r="K666" s="6">
        <v>155788</v>
      </c>
      <c r="L666" s="2">
        <v>0.17</v>
      </c>
      <c r="M666" t="s">
        <v>21</v>
      </c>
      <c r="N666" t="s">
        <v>22</v>
      </c>
      <c r="P666" t="str" cm="1">
        <f t="array" ref="P666">_xlfn.IFS(K666&lt;50000,"Low",AND(K666&gt;=50000,K666&lt;100000),"Mid",K666&gt;100000,"High")</f>
        <v>High</v>
      </c>
      <c r="Q666">
        <v>9</v>
      </c>
      <c r="R666" t="str">
        <f>IF(Project_2[[#This Row],[Tenure In Years]]&gt;=10,"Long Term","Short Term")</f>
        <v>Short Term</v>
      </c>
    </row>
    <row r="667" spans="1:18" x14ac:dyDescent="0.25">
      <c r="A667" t="s">
        <v>1815</v>
      </c>
      <c r="B667" t="s">
        <v>1816</v>
      </c>
      <c r="C667" t="s">
        <v>164</v>
      </c>
      <c r="D667" t="s">
        <v>75</v>
      </c>
      <c r="E667" t="s">
        <v>37</v>
      </c>
      <c r="F667" t="s">
        <v>19</v>
      </c>
      <c r="G667" t="s">
        <v>98</v>
      </c>
      <c r="H667">
        <v>45</v>
      </c>
      <c r="I667" t="s">
        <v>1817</v>
      </c>
      <c r="J667">
        <v>2019</v>
      </c>
      <c r="K667" s="6">
        <v>74891</v>
      </c>
      <c r="L667" s="2">
        <v>0</v>
      </c>
      <c r="M667" t="s">
        <v>106</v>
      </c>
      <c r="N667" t="s">
        <v>113</v>
      </c>
      <c r="P667" t="str" cm="1">
        <f t="array" ref="P667">_xlfn.IFS(K667&lt;50000,"Low",AND(K667&gt;=50000,K667&lt;100000),"Mid",K667&gt;100000,"High")</f>
        <v>Mid</v>
      </c>
      <c r="Q667">
        <v>5</v>
      </c>
      <c r="R667" t="str">
        <f>IF(Project_2[[#This Row],[Tenure In Years]]&gt;=10,"Long Term","Short Term")</f>
        <v>Short Term</v>
      </c>
    </row>
    <row r="668" spans="1:18" x14ac:dyDescent="0.25">
      <c r="A668" t="s">
        <v>1818</v>
      </c>
      <c r="B668" t="s">
        <v>1819</v>
      </c>
      <c r="C668" t="s">
        <v>78</v>
      </c>
      <c r="D668" t="s">
        <v>79</v>
      </c>
      <c r="E668" t="s">
        <v>54</v>
      </c>
      <c r="F668" t="s">
        <v>28</v>
      </c>
      <c r="G668" t="s">
        <v>29</v>
      </c>
      <c r="H668">
        <v>28</v>
      </c>
      <c r="I668" t="s">
        <v>1820</v>
      </c>
      <c r="J668">
        <v>2021</v>
      </c>
      <c r="K668" s="6">
        <v>95670</v>
      </c>
      <c r="L668" s="2">
        <v>0</v>
      </c>
      <c r="M668" t="s">
        <v>21</v>
      </c>
      <c r="N668" t="s">
        <v>49</v>
      </c>
      <c r="P668" t="str" cm="1">
        <f t="array" ref="P668">_xlfn.IFS(K668&lt;50000,"Low",AND(K668&gt;=50000,K668&lt;100000),"Mid",K668&gt;100000,"High")</f>
        <v>Mid</v>
      </c>
      <c r="Q668">
        <v>2</v>
      </c>
      <c r="R668" t="str">
        <f>IF(Project_2[[#This Row],[Tenure In Years]]&gt;=10,"Long Term","Short Term")</f>
        <v>Short Term</v>
      </c>
    </row>
    <row r="669" spans="1:18" x14ac:dyDescent="0.25">
      <c r="A669" t="s">
        <v>1821</v>
      </c>
      <c r="B669" t="s">
        <v>1822</v>
      </c>
      <c r="C669" t="s">
        <v>52</v>
      </c>
      <c r="D669" t="s">
        <v>53</v>
      </c>
      <c r="E669" t="s">
        <v>18</v>
      </c>
      <c r="F669" t="s">
        <v>19</v>
      </c>
      <c r="G669" t="s">
        <v>20</v>
      </c>
      <c r="H669">
        <v>65</v>
      </c>
      <c r="I669" t="s">
        <v>1823</v>
      </c>
      <c r="J669">
        <v>2000</v>
      </c>
      <c r="K669" s="6">
        <v>67837</v>
      </c>
      <c r="L669" s="2">
        <v>0</v>
      </c>
      <c r="M669" t="s">
        <v>21</v>
      </c>
      <c r="N669" t="s">
        <v>69</v>
      </c>
      <c r="P669" t="str" cm="1">
        <f t="array" ref="P669">_xlfn.IFS(K669&lt;50000,"Low",AND(K669&gt;=50000,K669&lt;100000),"Mid",K669&gt;100000,"High")</f>
        <v>Mid</v>
      </c>
      <c r="Q669">
        <v>24</v>
      </c>
      <c r="R669" t="str">
        <f>IF(Project_2[[#This Row],[Tenure In Years]]&gt;=10,"Long Term","Short Term")</f>
        <v>Long Term</v>
      </c>
    </row>
    <row r="670" spans="1:18" x14ac:dyDescent="0.25">
      <c r="A670" t="s">
        <v>1824</v>
      </c>
      <c r="B670" t="s">
        <v>1825</v>
      </c>
      <c r="C670" t="s">
        <v>141</v>
      </c>
      <c r="D670" t="s">
        <v>53</v>
      </c>
      <c r="E670" t="s">
        <v>18</v>
      </c>
      <c r="F670" t="s">
        <v>28</v>
      </c>
      <c r="G670" t="s">
        <v>29</v>
      </c>
      <c r="H670">
        <v>41</v>
      </c>
      <c r="I670" s="1">
        <v>40274</v>
      </c>
      <c r="J670">
        <v>2010</v>
      </c>
      <c r="K670" s="6">
        <v>72425</v>
      </c>
      <c r="L670" s="2">
        <v>0</v>
      </c>
      <c r="M670" t="s">
        <v>31</v>
      </c>
      <c r="N670" t="s">
        <v>129</v>
      </c>
      <c r="P670" t="str" cm="1">
        <f t="array" ref="P670">_xlfn.IFS(K670&lt;50000,"Low",AND(K670&gt;=50000,K670&lt;100000),"Mid",K670&gt;100000,"High")</f>
        <v>Mid</v>
      </c>
      <c r="Q670">
        <v>14</v>
      </c>
      <c r="R670" t="str">
        <f>IF(Project_2[[#This Row],[Tenure In Years]]&gt;=10,"Long Term","Short Term")</f>
        <v>Long Term</v>
      </c>
    </row>
    <row r="671" spans="1:18" x14ac:dyDescent="0.25">
      <c r="A671" t="s">
        <v>1826</v>
      </c>
      <c r="B671" t="s">
        <v>1827</v>
      </c>
      <c r="C671" t="s">
        <v>47</v>
      </c>
      <c r="D671" t="s">
        <v>53</v>
      </c>
      <c r="E671" t="s">
        <v>54</v>
      </c>
      <c r="F671" t="s">
        <v>19</v>
      </c>
      <c r="G671" t="s">
        <v>98</v>
      </c>
      <c r="H671">
        <v>52</v>
      </c>
      <c r="I671" t="s">
        <v>1828</v>
      </c>
      <c r="J671">
        <v>1994</v>
      </c>
      <c r="K671" s="6">
        <v>93103</v>
      </c>
      <c r="L671" s="2">
        <v>0</v>
      </c>
      <c r="M671" t="s">
        <v>21</v>
      </c>
      <c r="N671" t="s">
        <v>49</v>
      </c>
      <c r="P671" t="str" cm="1">
        <f t="array" ref="P671">_xlfn.IFS(K671&lt;50000,"Low",AND(K671&gt;=50000,K671&lt;100000),"Mid",K671&gt;100000,"High")</f>
        <v>Mid</v>
      </c>
      <c r="Q671">
        <v>30</v>
      </c>
      <c r="R671" t="str">
        <f>IF(Project_2[[#This Row],[Tenure In Years]]&gt;=10,"Long Term","Short Term")</f>
        <v>Long Term</v>
      </c>
    </row>
    <row r="672" spans="1:18" x14ac:dyDescent="0.25">
      <c r="A672" t="s">
        <v>1829</v>
      </c>
      <c r="B672" t="s">
        <v>1830</v>
      </c>
      <c r="C672" t="s">
        <v>78</v>
      </c>
      <c r="D672" t="s">
        <v>79</v>
      </c>
      <c r="E672" t="s">
        <v>54</v>
      </c>
      <c r="F672" t="s">
        <v>19</v>
      </c>
      <c r="G672" t="s">
        <v>38</v>
      </c>
      <c r="H672">
        <v>56</v>
      </c>
      <c r="I672" t="s">
        <v>1831</v>
      </c>
      <c r="J672">
        <v>2015</v>
      </c>
      <c r="K672" s="6">
        <v>76272</v>
      </c>
      <c r="L672" s="2">
        <v>0</v>
      </c>
      <c r="M672" t="s">
        <v>21</v>
      </c>
      <c r="N672" t="s">
        <v>63</v>
      </c>
      <c r="O672" t="s">
        <v>1832</v>
      </c>
      <c r="P672" t="str" cm="1">
        <f t="array" ref="P672">_xlfn.IFS(K672&lt;50000,"Low",AND(K672&gt;=50000,K672&lt;100000),"Mid",K672&gt;100000,"High")</f>
        <v>Mid</v>
      </c>
      <c r="Q672">
        <v>6</v>
      </c>
      <c r="R672" t="str">
        <f>IF(Project_2[[#This Row],[Tenure In Years]]&gt;=10,"Long Term","Short Term")</f>
        <v>Short Term</v>
      </c>
    </row>
    <row r="673" spans="1:18" x14ac:dyDescent="0.25">
      <c r="A673" t="s">
        <v>1833</v>
      </c>
      <c r="B673" t="s">
        <v>1834</v>
      </c>
      <c r="C673" t="s">
        <v>141</v>
      </c>
      <c r="D673" t="s">
        <v>36</v>
      </c>
      <c r="E673" t="s">
        <v>27</v>
      </c>
      <c r="F673" t="s">
        <v>19</v>
      </c>
      <c r="G673" t="s">
        <v>29</v>
      </c>
      <c r="H673">
        <v>48</v>
      </c>
      <c r="I673" t="s">
        <v>1835</v>
      </c>
      <c r="J673">
        <v>2003</v>
      </c>
      <c r="K673" s="6">
        <v>55760</v>
      </c>
      <c r="L673" s="2">
        <v>0</v>
      </c>
      <c r="M673" t="s">
        <v>21</v>
      </c>
      <c r="N673" t="s">
        <v>69</v>
      </c>
      <c r="P673" t="str" cm="1">
        <f t="array" ref="P673">_xlfn.IFS(K673&lt;50000,"Low",AND(K673&gt;=50000,K673&lt;100000),"Mid",K673&gt;100000,"High")</f>
        <v>Mid</v>
      </c>
      <c r="Q673">
        <v>21</v>
      </c>
      <c r="R673" t="str">
        <f>IF(Project_2[[#This Row],[Tenure In Years]]&gt;=10,"Long Term","Short Term")</f>
        <v>Long Term</v>
      </c>
    </row>
    <row r="674" spans="1:18" x14ac:dyDescent="0.25">
      <c r="A674" t="s">
        <v>1836</v>
      </c>
      <c r="B674" t="s">
        <v>1837</v>
      </c>
      <c r="C674" t="s">
        <v>91</v>
      </c>
      <c r="D674" t="s">
        <v>67</v>
      </c>
      <c r="E674" t="s">
        <v>54</v>
      </c>
      <c r="F674" t="s">
        <v>19</v>
      </c>
      <c r="G674" t="s">
        <v>38</v>
      </c>
      <c r="H674">
        <v>36</v>
      </c>
      <c r="I674" t="s">
        <v>1838</v>
      </c>
      <c r="J674">
        <v>2020</v>
      </c>
      <c r="K674" s="6">
        <v>253294</v>
      </c>
      <c r="L674" s="2">
        <v>0.4</v>
      </c>
      <c r="M674" t="s">
        <v>21</v>
      </c>
      <c r="N674" t="s">
        <v>63</v>
      </c>
      <c r="P674" t="str" cm="1">
        <f t="array" ref="P674">_xlfn.IFS(K674&lt;50000,"Low",AND(K674&gt;=50000,K674&lt;100000),"Mid",K674&gt;100000,"High")</f>
        <v>High</v>
      </c>
      <c r="Q674">
        <v>4</v>
      </c>
      <c r="R674" t="str">
        <f>IF(Project_2[[#This Row],[Tenure In Years]]&gt;=10,"Long Term","Short Term")</f>
        <v>Short Term</v>
      </c>
    </row>
    <row r="675" spans="1:18" x14ac:dyDescent="0.25">
      <c r="A675" t="s">
        <v>1839</v>
      </c>
      <c r="B675" t="s">
        <v>1840</v>
      </c>
      <c r="C675" t="s">
        <v>141</v>
      </c>
      <c r="D675" t="s">
        <v>36</v>
      </c>
      <c r="E675" t="s">
        <v>54</v>
      </c>
      <c r="F675" t="s">
        <v>28</v>
      </c>
      <c r="G675" t="s">
        <v>38</v>
      </c>
      <c r="H675">
        <v>60</v>
      </c>
      <c r="I675" t="s">
        <v>1145</v>
      </c>
      <c r="J675">
        <v>2007</v>
      </c>
      <c r="K675" s="6">
        <v>58671</v>
      </c>
      <c r="L675" s="2">
        <v>0</v>
      </c>
      <c r="M675" t="s">
        <v>21</v>
      </c>
      <c r="N675" t="s">
        <v>101</v>
      </c>
      <c r="P675" t="str" cm="1">
        <f t="array" ref="P675">_xlfn.IFS(K675&lt;50000,"Low",AND(K675&gt;=50000,K675&lt;100000),"Mid",K675&gt;100000,"High")</f>
        <v>Mid</v>
      </c>
      <c r="Q675">
        <v>17</v>
      </c>
      <c r="R675" t="str">
        <f>IF(Project_2[[#This Row],[Tenure In Years]]&gt;=10,"Long Term","Short Term")</f>
        <v>Long Term</v>
      </c>
    </row>
    <row r="676" spans="1:18" x14ac:dyDescent="0.25">
      <c r="A676" t="s">
        <v>1841</v>
      </c>
      <c r="B676" t="s">
        <v>1842</v>
      </c>
      <c r="C676" t="s">
        <v>52</v>
      </c>
      <c r="D676" t="s">
        <v>53</v>
      </c>
      <c r="E676" t="s">
        <v>18</v>
      </c>
      <c r="F676" t="s">
        <v>19</v>
      </c>
      <c r="G676" t="s">
        <v>29</v>
      </c>
      <c r="H676">
        <v>40</v>
      </c>
      <c r="I676" t="s">
        <v>1843</v>
      </c>
      <c r="J676">
        <v>2018</v>
      </c>
      <c r="K676" s="6">
        <v>55457</v>
      </c>
      <c r="L676" s="2">
        <v>0</v>
      </c>
      <c r="M676" t="s">
        <v>21</v>
      </c>
      <c r="N676" t="s">
        <v>101</v>
      </c>
      <c r="P676" t="str" cm="1">
        <f t="array" ref="P676">_xlfn.IFS(K676&lt;50000,"Low",AND(K676&gt;=50000,K676&lt;100000),"Mid",K676&gt;100000,"High")</f>
        <v>Mid</v>
      </c>
      <c r="Q676">
        <v>6</v>
      </c>
      <c r="R676" t="str">
        <f>IF(Project_2[[#This Row],[Tenure In Years]]&gt;=10,"Long Term","Short Term")</f>
        <v>Short Term</v>
      </c>
    </row>
    <row r="677" spans="1:18" x14ac:dyDescent="0.25">
      <c r="A677" t="s">
        <v>1844</v>
      </c>
      <c r="B677" t="s">
        <v>1845</v>
      </c>
      <c r="C677" t="s">
        <v>52</v>
      </c>
      <c r="D677" t="s">
        <v>53</v>
      </c>
      <c r="E677" t="s">
        <v>27</v>
      </c>
      <c r="F677" t="s">
        <v>19</v>
      </c>
      <c r="G677" t="s">
        <v>29</v>
      </c>
      <c r="H677">
        <v>63</v>
      </c>
      <c r="I677" t="s">
        <v>1846</v>
      </c>
      <c r="J677">
        <v>2017</v>
      </c>
      <c r="K677" s="6">
        <v>72340</v>
      </c>
      <c r="L677" s="2">
        <v>0</v>
      </c>
      <c r="M677" t="s">
        <v>21</v>
      </c>
      <c r="N677" t="s">
        <v>49</v>
      </c>
      <c r="O677" s="1">
        <v>43528</v>
      </c>
      <c r="P677" t="str" cm="1">
        <f t="array" ref="P677">_xlfn.IFS(K677&lt;50000,"Low",AND(K677&gt;=50000,K677&lt;100000),"Mid",K677&gt;100000,"High")</f>
        <v>Mid</v>
      </c>
      <c r="Q677">
        <v>1</v>
      </c>
      <c r="R677" t="str">
        <f>IF(Project_2[[#This Row],[Tenure In Years]]&gt;=10,"Long Term","Short Term")</f>
        <v>Short Term</v>
      </c>
    </row>
    <row r="678" spans="1:18" x14ac:dyDescent="0.25">
      <c r="A678" t="s">
        <v>1847</v>
      </c>
      <c r="B678" t="s">
        <v>1848</v>
      </c>
      <c r="C678" t="s">
        <v>58</v>
      </c>
      <c r="D678" t="s">
        <v>92</v>
      </c>
      <c r="E678" t="s">
        <v>54</v>
      </c>
      <c r="F678" t="s">
        <v>19</v>
      </c>
      <c r="G678" t="s">
        <v>38</v>
      </c>
      <c r="H678">
        <v>29</v>
      </c>
      <c r="I678" s="1">
        <v>42411</v>
      </c>
      <c r="J678">
        <v>2016</v>
      </c>
      <c r="K678" s="6">
        <v>122054</v>
      </c>
      <c r="L678" s="2">
        <v>0.06</v>
      </c>
      <c r="M678" t="s">
        <v>21</v>
      </c>
      <c r="N678" t="s">
        <v>49</v>
      </c>
      <c r="P678" t="str" cm="1">
        <f t="array" ref="P678">_xlfn.IFS(K678&lt;50000,"Low",AND(K678&gt;=50000,K678&lt;100000),"Mid",K678&gt;100000,"High")</f>
        <v>High</v>
      </c>
      <c r="Q678">
        <v>8</v>
      </c>
      <c r="R678" t="str">
        <f>IF(Project_2[[#This Row],[Tenure In Years]]&gt;=10,"Long Term","Short Term")</f>
        <v>Short Term</v>
      </c>
    </row>
    <row r="679" spans="1:18" x14ac:dyDescent="0.25">
      <c r="A679" t="s">
        <v>1849</v>
      </c>
      <c r="B679" t="s">
        <v>1850</v>
      </c>
      <c r="C679" t="s">
        <v>35</v>
      </c>
      <c r="D679" t="s">
        <v>17</v>
      </c>
      <c r="E679" t="s">
        <v>27</v>
      </c>
      <c r="F679" t="s">
        <v>19</v>
      </c>
      <c r="G679" t="s">
        <v>29</v>
      </c>
      <c r="H679">
        <v>27</v>
      </c>
      <c r="I679" s="1">
        <v>43160</v>
      </c>
      <c r="J679">
        <v>2018</v>
      </c>
      <c r="K679" s="6">
        <v>167100</v>
      </c>
      <c r="L679" s="2">
        <v>0.2</v>
      </c>
      <c r="M679" t="s">
        <v>31</v>
      </c>
      <c r="N679" t="s">
        <v>153</v>
      </c>
      <c r="P679" t="str" cm="1">
        <f t="array" ref="P679">_xlfn.IFS(K679&lt;50000,"Low",AND(K679&gt;=50000,K679&lt;100000),"Mid",K679&gt;100000,"High")</f>
        <v>High</v>
      </c>
      <c r="Q679">
        <v>6</v>
      </c>
      <c r="R679" t="str">
        <f>IF(Project_2[[#This Row],[Tenure In Years]]&gt;=10,"Long Term","Short Term")</f>
        <v>Short Term</v>
      </c>
    </row>
    <row r="680" spans="1:18" x14ac:dyDescent="0.25">
      <c r="A680" t="s">
        <v>1851</v>
      </c>
      <c r="B680" t="s">
        <v>1852</v>
      </c>
      <c r="C680" t="s">
        <v>26</v>
      </c>
      <c r="D680" t="s">
        <v>17</v>
      </c>
      <c r="E680" t="s">
        <v>54</v>
      </c>
      <c r="F680" t="s">
        <v>19</v>
      </c>
      <c r="G680" t="s">
        <v>38</v>
      </c>
      <c r="H680">
        <v>53</v>
      </c>
      <c r="I680" t="s">
        <v>1853</v>
      </c>
      <c r="J680">
        <v>1997</v>
      </c>
      <c r="K680" s="6">
        <v>78153</v>
      </c>
      <c r="L680" s="2">
        <v>0</v>
      </c>
      <c r="M680" t="s">
        <v>21</v>
      </c>
      <c r="N680" t="s">
        <v>63</v>
      </c>
      <c r="P680" t="str" cm="1">
        <f t="array" ref="P680">_xlfn.IFS(K680&lt;50000,"Low",AND(K680&gt;=50000,K680&lt;100000),"Mid",K680&gt;100000,"High")</f>
        <v>Mid</v>
      </c>
      <c r="Q680">
        <v>27</v>
      </c>
      <c r="R680" t="str">
        <f>IF(Project_2[[#This Row],[Tenure In Years]]&gt;=10,"Long Term","Short Term")</f>
        <v>Long Term</v>
      </c>
    </row>
    <row r="681" spans="1:18" x14ac:dyDescent="0.25">
      <c r="A681" t="s">
        <v>1854</v>
      </c>
      <c r="B681" t="s">
        <v>1855</v>
      </c>
      <c r="C681" t="s">
        <v>58</v>
      </c>
      <c r="D681" t="s">
        <v>36</v>
      </c>
      <c r="E681" t="s">
        <v>27</v>
      </c>
      <c r="F681" t="s">
        <v>19</v>
      </c>
      <c r="G681" t="s">
        <v>38</v>
      </c>
      <c r="H681">
        <v>37</v>
      </c>
      <c r="I681" t="s">
        <v>1856</v>
      </c>
      <c r="J681">
        <v>2020</v>
      </c>
      <c r="K681" s="6">
        <v>103524</v>
      </c>
      <c r="L681" s="2">
        <v>0.09</v>
      </c>
      <c r="M681" t="s">
        <v>21</v>
      </c>
      <c r="N681" t="s">
        <v>49</v>
      </c>
      <c r="P681" t="str" cm="1">
        <f t="array" ref="P681">_xlfn.IFS(K681&lt;50000,"Low",AND(K681&gt;=50000,K681&lt;100000),"Mid",K681&gt;100000,"High")</f>
        <v>High</v>
      </c>
      <c r="Q681">
        <v>4</v>
      </c>
      <c r="R681" t="str">
        <f>IF(Project_2[[#This Row],[Tenure In Years]]&gt;=10,"Long Term","Short Term")</f>
        <v>Short Term</v>
      </c>
    </row>
    <row r="682" spans="1:18" x14ac:dyDescent="0.25">
      <c r="A682" t="s">
        <v>1857</v>
      </c>
      <c r="B682" t="s">
        <v>1858</v>
      </c>
      <c r="C682" t="s">
        <v>58</v>
      </c>
      <c r="D682" t="s">
        <v>17</v>
      </c>
      <c r="E682" t="s">
        <v>54</v>
      </c>
      <c r="F682" t="s">
        <v>28</v>
      </c>
      <c r="G682" t="s">
        <v>38</v>
      </c>
      <c r="H682">
        <v>30</v>
      </c>
      <c r="I682" s="1">
        <v>42863</v>
      </c>
      <c r="J682">
        <v>2017</v>
      </c>
      <c r="K682" s="6">
        <v>119906</v>
      </c>
      <c r="L682" s="2">
        <v>0.05</v>
      </c>
      <c r="M682" t="s">
        <v>21</v>
      </c>
      <c r="N682" t="s">
        <v>101</v>
      </c>
      <c r="P682" t="str" cm="1">
        <f t="array" ref="P682">_xlfn.IFS(K682&lt;50000,"Low",AND(K682&gt;=50000,K682&lt;100000),"Mid",K682&gt;100000,"High")</f>
        <v>High</v>
      </c>
      <c r="Q682">
        <v>7</v>
      </c>
      <c r="R682" t="str">
        <f>IF(Project_2[[#This Row],[Tenure In Years]]&gt;=10,"Long Term","Short Term")</f>
        <v>Short Term</v>
      </c>
    </row>
    <row r="683" spans="1:18" x14ac:dyDescent="0.25">
      <c r="A683" t="s">
        <v>1859</v>
      </c>
      <c r="B683" t="s">
        <v>1860</v>
      </c>
      <c r="C683" t="s">
        <v>61</v>
      </c>
      <c r="D683" t="s">
        <v>92</v>
      </c>
      <c r="E683" t="s">
        <v>37</v>
      </c>
      <c r="F683" t="s">
        <v>19</v>
      </c>
      <c r="G683" t="s">
        <v>38</v>
      </c>
      <c r="H683">
        <v>28</v>
      </c>
      <c r="I683" t="s">
        <v>1861</v>
      </c>
      <c r="J683">
        <v>2020</v>
      </c>
      <c r="K683" s="6">
        <v>45061</v>
      </c>
      <c r="L683" s="2">
        <v>0</v>
      </c>
      <c r="M683" t="s">
        <v>21</v>
      </c>
      <c r="N683" t="s">
        <v>63</v>
      </c>
      <c r="P683" t="str" cm="1">
        <f t="array" ref="P683">_xlfn.IFS(K683&lt;50000,"Low",AND(K683&gt;=50000,K683&lt;100000),"Mid",K683&gt;100000,"High")</f>
        <v>Low</v>
      </c>
      <c r="Q683">
        <v>4</v>
      </c>
      <c r="R683" t="str">
        <f>IF(Project_2[[#This Row],[Tenure In Years]]&gt;=10,"Long Term","Short Term")</f>
        <v>Short Term</v>
      </c>
    </row>
    <row r="684" spans="1:18" x14ac:dyDescent="0.25">
      <c r="A684" t="s">
        <v>1862</v>
      </c>
      <c r="B684" t="s">
        <v>1863</v>
      </c>
      <c r="C684" t="s">
        <v>568</v>
      </c>
      <c r="D684" t="s">
        <v>17</v>
      </c>
      <c r="E684" t="s">
        <v>54</v>
      </c>
      <c r="F684" t="s">
        <v>28</v>
      </c>
      <c r="G684" t="s">
        <v>29</v>
      </c>
      <c r="H684">
        <v>51</v>
      </c>
      <c r="I684" t="s">
        <v>1864</v>
      </c>
      <c r="J684">
        <v>2003</v>
      </c>
      <c r="K684" s="6">
        <v>91399</v>
      </c>
      <c r="L684" s="2">
        <v>0</v>
      </c>
      <c r="M684" t="s">
        <v>21</v>
      </c>
      <c r="N684" t="s">
        <v>22</v>
      </c>
      <c r="P684" t="str" cm="1">
        <f t="array" ref="P684">_xlfn.IFS(K684&lt;50000,"Low",AND(K684&gt;=50000,K684&lt;100000),"Mid",K684&gt;100000,"High")</f>
        <v>Mid</v>
      </c>
      <c r="Q684">
        <v>21</v>
      </c>
      <c r="R684" t="str">
        <f>IF(Project_2[[#This Row],[Tenure In Years]]&gt;=10,"Long Term","Short Term")</f>
        <v>Long Term</v>
      </c>
    </row>
    <row r="685" spans="1:18" x14ac:dyDescent="0.25">
      <c r="A685" t="s">
        <v>1865</v>
      </c>
      <c r="B685" t="s">
        <v>1866</v>
      </c>
      <c r="C685" t="s">
        <v>149</v>
      </c>
      <c r="D685" t="s">
        <v>17</v>
      </c>
      <c r="E685" t="s">
        <v>18</v>
      </c>
      <c r="F685" t="s">
        <v>28</v>
      </c>
      <c r="G685" t="s">
        <v>98</v>
      </c>
      <c r="H685">
        <v>28</v>
      </c>
      <c r="I685" t="s">
        <v>1867</v>
      </c>
      <c r="J685">
        <v>2017</v>
      </c>
      <c r="K685" s="6">
        <v>97336</v>
      </c>
      <c r="L685" s="2">
        <v>0</v>
      </c>
      <c r="M685" t="s">
        <v>21</v>
      </c>
      <c r="N685" t="s">
        <v>69</v>
      </c>
      <c r="P685" t="str" cm="1">
        <f t="array" ref="P685">_xlfn.IFS(K685&lt;50000,"Low",AND(K685&gt;=50000,K685&lt;100000),"Mid",K685&gt;100000,"High")</f>
        <v>Mid</v>
      </c>
      <c r="Q685">
        <v>7</v>
      </c>
      <c r="R685" t="str">
        <f>IF(Project_2[[#This Row],[Tenure In Years]]&gt;=10,"Long Term","Short Term")</f>
        <v>Short Term</v>
      </c>
    </row>
    <row r="686" spans="1:18" x14ac:dyDescent="0.25">
      <c r="A686" t="s">
        <v>1760</v>
      </c>
      <c r="B686" t="s">
        <v>1868</v>
      </c>
      <c r="C686" t="s">
        <v>16</v>
      </c>
      <c r="D686" t="s">
        <v>67</v>
      </c>
      <c r="E686" t="s">
        <v>54</v>
      </c>
      <c r="F686" t="s">
        <v>19</v>
      </c>
      <c r="G686" t="s">
        <v>20</v>
      </c>
      <c r="H686">
        <v>31</v>
      </c>
      <c r="I686" t="s">
        <v>1869</v>
      </c>
      <c r="J686">
        <v>2017</v>
      </c>
      <c r="K686" s="6">
        <v>124629</v>
      </c>
      <c r="L686" s="2">
        <v>0.1</v>
      </c>
      <c r="M686" t="s">
        <v>21</v>
      </c>
      <c r="N686" t="s">
        <v>101</v>
      </c>
      <c r="P686" t="str" cm="1">
        <f t="array" ref="P686">_xlfn.IFS(K686&lt;50000,"Low",AND(K686&gt;=50000,K686&lt;100000),"Mid",K686&gt;100000,"High")</f>
        <v>High</v>
      </c>
      <c r="Q686">
        <v>7</v>
      </c>
      <c r="R686" t="str">
        <f>IF(Project_2[[#This Row],[Tenure In Years]]&gt;=10,"Long Term","Short Term")</f>
        <v>Short Term</v>
      </c>
    </row>
    <row r="687" spans="1:18" x14ac:dyDescent="0.25">
      <c r="A687" t="s">
        <v>1870</v>
      </c>
      <c r="B687" t="s">
        <v>1871</v>
      </c>
      <c r="C687" t="s">
        <v>91</v>
      </c>
      <c r="D687" t="s">
        <v>75</v>
      </c>
      <c r="E687" t="s">
        <v>37</v>
      </c>
      <c r="F687" t="s">
        <v>19</v>
      </c>
      <c r="G687" t="s">
        <v>38</v>
      </c>
      <c r="H687">
        <v>28</v>
      </c>
      <c r="I687" t="s">
        <v>1872</v>
      </c>
      <c r="J687">
        <v>2021</v>
      </c>
      <c r="K687" s="6">
        <v>231850</v>
      </c>
      <c r="L687" s="2">
        <v>0.39</v>
      </c>
      <c r="M687" t="s">
        <v>21</v>
      </c>
      <c r="N687" t="s">
        <v>63</v>
      </c>
      <c r="P687" t="str" cm="1">
        <f t="array" ref="P687">_xlfn.IFS(K687&lt;50000,"Low",AND(K687&gt;=50000,K687&lt;100000),"Mid",K687&gt;100000,"High")</f>
        <v>High</v>
      </c>
      <c r="Q687">
        <v>3</v>
      </c>
      <c r="R687" t="str">
        <f>IF(Project_2[[#This Row],[Tenure In Years]]&gt;=10,"Long Term","Short Term")</f>
        <v>Short Term</v>
      </c>
    </row>
    <row r="688" spans="1:18" x14ac:dyDescent="0.25">
      <c r="A688" t="s">
        <v>1873</v>
      </c>
      <c r="B688" t="s">
        <v>1874</v>
      </c>
      <c r="C688" t="s">
        <v>58</v>
      </c>
      <c r="D688" t="s">
        <v>67</v>
      </c>
      <c r="E688" t="s">
        <v>18</v>
      </c>
      <c r="F688" t="s">
        <v>28</v>
      </c>
      <c r="G688" t="s">
        <v>98</v>
      </c>
      <c r="H688">
        <v>34</v>
      </c>
      <c r="I688" s="1">
        <v>43196</v>
      </c>
      <c r="J688">
        <v>2018</v>
      </c>
      <c r="K688" s="6">
        <v>128329</v>
      </c>
      <c r="L688" s="2">
        <v>0.08</v>
      </c>
      <c r="M688" t="s">
        <v>21</v>
      </c>
      <c r="N688" t="s">
        <v>49</v>
      </c>
      <c r="P688" t="str" cm="1">
        <f t="array" ref="P688">_xlfn.IFS(K688&lt;50000,"Low",AND(K688&gt;=50000,K688&lt;100000),"Mid",K688&gt;100000,"High")</f>
        <v>High</v>
      </c>
      <c r="Q688">
        <v>6</v>
      </c>
      <c r="R688" t="str">
        <f>IF(Project_2[[#This Row],[Tenure In Years]]&gt;=10,"Long Term","Short Term")</f>
        <v>Short Term</v>
      </c>
    </row>
    <row r="689" spans="1:18" x14ac:dyDescent="0.25">
      <c r="A689" t="s">
        <v>1875</v>
      </c>
      <c r="B689" t="s">
        <v>1876</v>
      </c>
      <c r="C689" t="s">
        <v>91</v>
      </c>
      <c r="D689" t="s">
        <v>92</v>
      </c>
      <c r="E689" t="s">
        <v>37</v>
      </c>
      <c r="F689" t="s">
        <v>28</v>
      </c>
      <c r="G689" t="s">
        <v>98</v>
      </c>
      <c r="H689">
        <v>44</v>
      </c>
      <c r="I689" t="s">
        <v>681</v>
      </c>
      <c r="J689">
        <v>2021</v>
      </c>
      <c r="K689" s="6">
        <v>186033</v>
      </c>
      <c r="L689" s="2">
        <v>0.34</v>
      </c>
      <c r="M689" t="s">
        <v>106</v>
      </c>
      <c r="N689" t="s">
        <v>268</v>
      </c>
      <c r="P689" t="str" cm="1">
        <f t="array" ref="P689">_xlfn.IFS(K689&lt;50000,"Low",AND(K689&gt;=50000,K689&lt;100000),"Mid",K689&gt;100000,"High")</f>
        <v>High</v>
      </c>
      <c r="Q689">
        <v>3</v>
      </c>
      <c r="R689" t="str">
        <f>IF(Project_2[[#This Row],[Tenure In Years]]&gt;=10,"Long Term","Short Term")</f>
        <v>Short Term</v>
      </c>
    </row>
    <row r="690" spans="1:18" x14ac:dyDescent="0.25">
      <c r="A690" t="s">
        <v>1877</v>
      </c>
      <c r="B690" t="s">
        <v>1878</v>
      </c>
      <c r="C690" t="s">
        <v>16</v>
      </c>
      <c r="D690" t="s">
        <v>92</v>
      </c>
      <c r="E690" t="s">
        <v>27</v>
      </c>
      <c r="F690" t="s">
        <v>28</v>
      </c>
      <c r="G690" t="s">
        <v>29</v>
      </c>
      <c r="H690">
        <v>60</v>
      </c>
      <c r="I690" t="s">
        <v>968</v>
      </c>
      <c r="J690">
        <v>2021</v>
      </c>
      <c r="K690" s="6">
        <v>121480</v>
      </c>
      <c r="L690" s="2">
        <v>0.14000000000000001</v>
      </c>
      <c r="M690" t="s">
        <v>21</v>
      </c>
      <c r="N690" t="s">
        <v>49</v>
      </c>
      <c r="P690" t="str" cm="1">
        <f t="array" ref="P690">_xlfn.IFS(K690&lt;50000,"Low",AND(K690&gt;=50000,K690&lt;100000),"Mid",K690&gt;100000,"High")</f>
        <v>High</v>
      </c>
      <c r="Q690">
        <v>3</v>
      </c>
      <c r="R690" t="str">
        <f>IF(Project_2[[#This Row],[Tenure In Years]]&gt;=10,"Long Term","Short Term")</f>
        <v>Short Term</v>
      </c>
    </row>
    <row r="691" spans="1:18" x14ac:dyDescent="0.25">
      <c r="A691" t="s">
        <v>1879</v>
      </c>
      <c r="B691" t="s">
        <v>1880</v>
      </c>
      <c r="C691" t="s">
        <v>35</v>
      </c>
      <c r="D691" t="s">
        <v>75</v>
      </c>
      <c r="E691" t="s">
        <v>37</v>
      </c>
      <c r="F691" t="s">
        <v>19</v>
      </c>
      <c r="G691" t="s">
        <v>38</v>
      </c>
      <c r="H691">
        <v>41</v>
      </c>
      <c r="I691" t="s">
        <v>1881</v>
      </c>
      <c r="J691">
        <v>2010</v>
      </c>
      <c r="K691" s="6">
        <v>153275</v>
      </c>
      <c r="L691" s="2">
        <v>0.24</v>
      </c>
      <c r="M691" t="s">
        <v>21</v>
      </c>
      <c r="N691" t="s">
        <v>101</v>
      </c>
      <c r="P691" t="str" cm="1">
        <f t="array" ref="P691">_xlfn.IFS(K691&lt;50000,"Low",AND(K691&gt;=50000,K691&lt;100000),"Mid",K691&gt;100000,"High")</f>
        <v>High</v>
      </c>
      <c r="Q691">
        <v>14</v>
      </c>
      <c r="R691" t="str">
        <f>IF(Project_2[[#This Row],[Tenure In Years]]&gt;=10,"Long Term","Short Term")</f>
        <v>Long Term</v>
      </c>
    </row>
    <row r="692" spans="1:18" x14ac:dyDescent="0.25">
      <c r="A692" t="s">
        <v>1882</v>
      </c>
      <c r="B692" t="s">
        <v>1883</v>
      </c>
      <c r="C692" t="s">
        <v>47</v>
      </c>
      <c r="D692" t="s">
        <v>53</v>
      </c>
      <c r="E692" t="s">
        <v>18</v>
      </c>
      <c r="F692" t="s">
        <v>19</v>
      </c>
      <c r="G692" t="s">
        <v>29</v>
      </c>
      <c r="H692">
        <v>62</v>
      </c>
      <c r="I692" t="s">
        <v>1884</v>
      </c>
      <c r="J692">
        <v>2020</v>
      </c>
      <c r="K692" s="6">
        <v>97830</v>
      </c>
      <c r="L692" s="2">
        <v>0</v>
      </c>
      <c r="M692" t="s">
        <v>21</v>
      </c>
      <c r="N692" t="s">
        <v>69</v>
      </c>
      <c r="P692" t="str" cm="1">
        <f t="array" ref="P692">_xlfn.IFS(K692&lt;50000,"Low",AND(K692&gt;=50000,K692&lt;100000),"Mid",K692&gt;100000,"High")</f>
        <v>Mid</v>
      </c>
      <c r="Q692">
        <v>4</v>
      </c>
      <c r="R692" t="str">
        <f>IF(Project_2[[#This Row],[Tenure In Years]]&gt;=10,"Long Term","Short Term")</f>
        <v>Short Term</v>
      </c>
    </row>
    <row r="693" spans="1:18" x14ac:dyDescent="0.25">
      <c r="A693" t="s">
        <v>1885</v>
      </c>
      <c r="B693" t="s">
        <v>1886</v>
      </c>
      <c r="C693" t="s">
        <v>91</v>
      </c>
      <c r="D693" t="s">
        <v>92</v>
      </c>
      <c r="E693" t="s">
        <v>54</v>
      </c>
      <c r="F693" t="s">
        <v>19</v>
      </c>
      <c r="G693" t="s">
        <v>98</v>
      </c>
      <c r="H693">
        <v>47</v>
      </c>
      <c r="I693" t="s">
        <v>1887</v>
      </c>
      <c r="J693">
        <v>1999</v>
      </c>
      <c r="K693" s="6">
        <v>239394</v>
      </c>
      <c r="L693" s="2">
        <v>0.32</v>
      </c>
      <c r="M693" t="s">
        <v>21</v>
      </c>
      <c r="N693" t="s">
        <v>69</v>
      </c>
      <c r="P693" t="str" cm="1">
        <f t="array" ref="P693">_xlfn.IFS(K693&lt;50000,"Low",AND(K693&gt;=50000,K693&lt;100000),"Mid",K693&gt;100000,"High")</f>
        <v>High</v>
      </c>
      <c r="Q693">
        <v>25</v>
      </c>
      <c r="R693" t="str">
        <f>IF(Project_2[[#This Row],[Tenure In Years]]&gt;=10,"Long Term","Short Term")</f>
        <v>Long Term</v>
      </c>
    </row>
    <row r="694" spans="1:18" x14ac:dyDescent="0.25">
      <c r="A694" t="s">
        <v>869</v>
      </c>
      <c r="B694" t="s">
        <v>1888</v>
      </c>
      <c r="C694" t="s">
        <v>61</v>
      </c>
      <c r="D694" t="s">
        <v>36</v>
      </c>
      <c r="E694" t="s">
        <v>37</v>
      </c>
      <c r="F694" t="s">
        <v>19</v>
      </c>
      <c r="G694" t="s">
        <v>29</v>
      </c>
      <c r="H694">
        <v>62</v>
      </c>
      <c r="I694" t="s">
        <v>1889</v>
      </c>
      <c r="J694">
        <v>2002</v>
      </c>
      <c r="K694" s="6">
        <v>49738</v>
      </c>
      <c r="L694" s="2">
        <v>0</v>
      </c>
      <c r="M694" t="s">
        <v>31</v>
      </c>
      <c r="N694" t="s">
        <v>129</v>
      </c>
      <c r="P694" t="str" cm="1">
        <f t="array" ref="P694">_xlfn.IFS(K694&lt;50000,"Low",AND(K694&gt;=50000,K694&lt;100000),"Mid",K694&gt;100000,"High")</f>
        <v>Low</v>
      </c>
      <c r="Q694">
        <v>22</v>
      </c>
      <c r="R694" t="str">
        <f>IF(Project_2[[#This Row],[Tenure In Years]]&gt;=10,"Long Term","Short Term")</f>
        <v>Long Term</v>
      </c>
    </row>
    <row r="695" spans="1:18" x14ac:dyDescent="0.25">
      <c r="A695" t="s">
        <v>1890</v>
      </c>
      <c r="B695" t="s">
        <v>1891</v>
      </c>
      <c r="C695" t="s">
        <v>61</v>
      </c>
      <c r="D695" t="s">
        <v>67</v>
      </c>
      <c r="E695" t="s">
        <v>27</v>
      </c>
      <c r="F695" t="s">
        <v>19</v>
      </c>
      <c r="G695" t="s">
        <v>98</v>
      </c>
      <c r="H695">
        <v>33</v>
      </c>
      <c r="I695" t="s">
        <v>1892</v>
      </c>
      <c r="J695">
        <v>2018</v>
      </c>
      <c r="K695" s="6">
        <v>45049</v>
      </c>
      <c r="L695" s="2">
        <v>0</v>
      </c>
      <c r="M695" t="s">
        <v>21</v>
      </c>
      <c r="N695" t="s">
        <v>22</v>
      </c>
      <c r="P695" t="str" cm="1">
        <f t="array" ref="P695">_xlfn.IFS(K695&lt;50000,"Low",AND(K695&gt;=50000,K695&lt;100000),"Mid",K695&gt;100000,"High")</f>
        <v>Low</v>
      </c>
      <c r="Q695">
        <v>6</v>
      </c>
      <c r="R695" t="str">
        <f>IF(Project_2[[#This Row],[Tenure In Years]]&gt;=10,"Long Term","Short Term")</f>
        <v>Short Term</v>
      </c>
    </row>
    <row r="696" spans="1:18" x14ac:dyDescent="0.25">
      <c r="A696" t="s">
        <v>1893</v>
      </c>
      <c r="B696" t="s">
        <v>1894</v>
      </c>
      <c r="C696" t="s">
        <v>35</v>
      </c>
      <c r="D696" t="s">
        <v>36</v>
      </c>
      <c r="E696" t="s">
        <v>18</v>
      </c>
      <c r="F696" t="s">
        <v>19</v>
      </c>
      <c r="G696" t="s">
        <v>29</v>
      </c>
      <c r="H696">
        <v>27</v>
      </c>
      <c r="I696" t="s">
        <v>338</v>
      </c>
      <c r="J696">
        <v>2020</v>
      </c>
      <c r="K696" s="6">
        <v>153628</v>
      </c>
      <c r="L696" s="2">
        <v>0.28999999999999998</v>
      </c>
      <c r="M696" t="s">
        <v>31</v>
      </c>
      <c r="N696" t="s">
        <v>32</v>
      </c>
      <c r="O696" s="1">
        <v>44177</v>
      </c>
      <c r="P696" t="str" cm="1">
        <f t="array" ref="P696">_xlfn.IFS(K696&lt;50000,"Low",AND(K696&gt;=50000,K696&lt;100000),"Mid",K696&gt;100000,"High")</f>
        <v>High</v>
      </c>
      <c r="Q696">
        <v>0</v>
      </c>
      <c r="R696" t="str">
        <f>IF(Project_2[[#This Row],[Tenure In Years]]&gt;=10,"Long Term","Short Term")</f>
        <v>Short Term</v>
      </c>
    </row>
    <row r="697" spans="1:18" x14ac:dyDescent="0.25">
      <c r="A697" t="s">
        <v>1895</v>
      </c>
      <c r="B697" t="s">
        <v>1896</v>
      </c>
      <c r="C697" t="s">
        <v>16</v>
      </c>
      <c r="D697" t="s">
        <v>53</v>
      </c>
      <c r="E697" t="s">
        <v>27</v>
      </c>
      <c r="F697" t="s">
        <v>28</v>
      </c>
      <c r="G697" t="s">
        <v>29</v>
      </c>
      <c r="H697">
        <v>25</v>
      </c>
      <c r="I697" t="s">
        <v>1897</v>
      </c>
      <c r="J697">
        <v>2021</v>
      </c>
      <c r="K697" s="6">
        <v>142731</v>
      </c>
      <c r="L697" s="2">
        <v>0.11</v>
      </c>
      <c r="M697" t="s">
        <v>31</v>
      </c>
      <c r="N697" t="s">
        <v>86</v>
      </c>
      <c r="O697" s="1">
        <v>44626</v>
      </c>
      <c r="P697" t="str" cm="1">
        <f t="array" ref="P697">_xlfn.IFS(K697&lt;50000,"Low",AND(K697&gt;=50000,K697&lt;100000),"Mid",K697&gt;100000,"High")</f>
        <v>High</v>
      </c>
      <c r="Q697">
        <v>0</v>
      </c>
      <c r="R697" t="str">
        <f>IF(Project_2[[#This Row],[Tenure In Years]]&gt;=10,"Long Term","Short Term")</f>
        <v>Short Term</v>
      </c>
    </row>
    <row r="698" spans="1:18" x14ac:dyDescent="0.25">
      <c r="A698" t="s">
        <v>1898</v>
      </c>
      <c r="B698" t="s">
        <v>1899</v>
      </c>
      <c r="C698" t="s">
        <v>16</v>
      </c>
      <c r="D698" t="s">
        <v>92</v>
      </c>
      <c r="E698" t="s">
        <v>37</v>
      </c>
      <c r="F698" t="s">
        <v>19</v>
      </c>
      <c r="G698" t="s">
        <v>98</v>
      </c>
      <c r="H698">
        <v>29</v>
      </c>
      <c r="I698" t="s">
        <v>1900</v>
      </c>
      <c r="J698">
        <v>2020</v>
      </c>
      <c r="K698" s="6">
        <v>137106</v>
      </c>
      <c r="L698" s="2">
        <v>0.12</v>
      </c>
      <c r="M698" t="s">
        <v>106</v>
      </c>
      <c r="N698" t="s">
        <v>268</v>
      </c>
      <c r="P698" t="str" cm="1">
        <f t="array" ref="P698">_xlfn.IFS(K698&lt;50000,"Low",AND(K698&gt;=50000,K698&lt;100000),"Mid",K698&gt;100000,"High")</f>
        <v>High</v>
      </c>
      <c r="Q698">
        <v>4</v>
      </c>
      <c r="R698" t="str">
        <f>IF(Project_2[[#This Row],[Tenure In Years]]&gt;=10,"Long Term","Short Term")</f>
        <v>Short Term</v>
      </c>
    </row>
    <row r="699" spans="1:18" x14ac:dyDescent="0.25">
      <c r="A699" t="s">
        <v>314</v>
      </c>
      <c r="B699" t="s">
        <v>1901</v>
      </c>
      <c r="C699" t="s">
        <v>91</v>
      </c>
      <c r="D699" t="s">
        <v>36</v>
      </c>
      <c r="E699" t="s">
        <v>54</v>
      </c>
      <c r="F699" t="s">
        <v>19</v>
      </c>
      <c r="G699" t="s">
        <v>29</v>
      </c>
      <c r="H699">
        <v>54</v>
      </c>
      <c r="I699" s="1">
        <v>39211</v>
      </c>
      <c r="J699">
        <v>2007</v>
      </c>
      <c r="K699" s="6">
        <v>183239</v>
      </c>
      <c r="L699" s="2">
        <v>0.32</v>
      </c>
      <c r="M699" t="s">
        <v>21</v>
      </c>
      <c r="N699" t="s">
        <v>22</v>
      </c>
      <c r="P699" t="str" cm="1">
        <f t="array" ref="P699">_xlfn.IFS(K699&lt;50000,"Low",AND(K699&gt;=50000,K699&lt;100000),"Mid",K699&gt;100000,"High")</f>
        <v>High</v>
      </c>
      <c r="Q699">
        <v>17</v>
      </c>
      <c r="R699" t="str">
        <f>IF(Project_2[[#This Row],[Tenure In Years]]&gt;=10,"Long Term","Short Term")</f>
        <v>Long Term</v>
      </c>
    </row>
    <row r="700" spans="1:18" x14ac:dyDescent="0.25">
      <c r="A700" t="s">
        <v>1352</v>
      </c>
      <c r="B700" t="s">
        <v>1902</v>
      </c>
      <c r="C700" t="s">
        <v>61</v>
      </c>
      <c r="D700" t="s">
        <v>67</v>
      </c>
      <c r="E700" t="s">
        <v>27</v>
      </c>
      <c r="F700" t="s">
        <v>19</v>
      </c>
      <c r="G700" t="s">
        <v>38</v>
      </c>
      <c r="H700">
        <v>28</v>
      </c>
      <c r="I700" t="s">
        <v>1903</v>
      </c>
      <c r="J700">
        <v>2019</v>
      </c>
      <c r="K700" s="6">
        <v>45819</v>
      </c>
      <c r="L700" s="2">
        <v>0</v>
      </c>
      <c r="M700" t="s">
        <v>21</v>
      </c>
      <c r="N700" t="s">
        <v>63</v>
      </c>
      <c r="P700" t="str" cm="1">
        <f t="array" ref="P700">_xlfn.IFS(K700&lt;50000,"Low",AND(K700&gt;=50000,K700&lt;100000),"Mid",K700&gt;100000,"High")</f>
        <v>Low</v>
      </c>
      <c r="Q700">
        <v>5</v>
      </c>
      <c r="R700" t="str">
        <f>IF(Project_2[[#This Row],[Tenure In Years]]&gt;=10,"Long Term","Short Term")</f>
        <v>Short Term</v>
      </c>
    </row>
    <row r="701" spans="1:18" x14ac:dyDescent="0.25">
      <c r="A701" t="s">
        <v>1904</v>
      </c>
      <c r="B701" t="s">
        <v>1905</v>
      </c>
      <c r="C701" t="s">
        <v>61</v>
      </c>
      <c r="D701" t="s">
        <v>67</v>
      </c>
      <c r="E701" t="s">
        <v>18</v>
      </c>
      <c r="F701" t="s">
        <v>19</v>
      </c>
      <c r="G701" t="s">
        <v>29</v>
      </c>
      <c r="H701">
        <v>54</v>
      </c>
      <c r="I701" t="s">
        <v>1906</v>
      </c>
      <c r="J701">
        <v>2006</v>
      </c>
      <c r="K701" s="6">
        <v>55518</v>
      </c>
      <c r="L701" s="2">
        <v>0</v>
      </c>
      <c r="M701" t="s">
        <v>21</v>
      </c>
      <c r="N701" t="s">
        <v>101</v>
      </c>
      <c r="P701" t="str" cm="1">
        <f t="array" ref="P701">_xlfn.IFS(K701&lt;50000,"Low",AND(K701&gt;=50000,K701&lt;100000),"Mid",K701&gt;100000,"High")</f>
        <v>Mid</v>
      </c>
      <c r="Q701">
        <v>17</v>
      </c>
      <c r="R701" t="str">
        <f>IF(Project_2[[#This Row],[Tenure In Years]]&gt;=10,"Long Term","Short Term")</f>
        <v>Long Term</v>
      </c>
    </row>
    <row r="702" spans="1:18" x14ac:dyDescent="0.25">
      <c r="A702" t="s">
        <v>1907</v>
      </c>
      <c r="B702" t="s">
        <v>1908</v>
      </c>
      <c r="C702" t="s">
        <v>58</v>
      </c>
      <c r="D702" t="s">
        <v>92</v>
      </c>
      <c r="E702" t="s">
        <v>27</v>
      </c>
      <c r="F702" t="s">
        <v>19</v>
      </c>
      <c r="G702" t="s">
        <v>29</v>
      </c>
      <c r="H702">
        <v>50</v>
      </c>
      <c r="I702" s="1">
        <v>41216</v>
      </c>
      <c r="J702">
        <v>2012</v>
      </c>
      <c r="K702" s="6">
        <v>108134</v>
      </c>
      <c r="L702" s="2">
        <v>0.1</v>
      </c>
      <c r="M702" t="s">
        <v>31</v>
      </c>
      <c r="N702" t="s">
        <v>86</v>
      </c>
      <c r="P702" t="str" cm="1">
        <f t="array" ref="P702">_xlfn.IFS(K702&lt;50000,"Low",AND(K702&gt;=50000,K702&lt;100000),"Mid",K702&gt;100000,"High")</f>
        <v>High</v>
      </c>
      <c r="Q702">
        <v>12</v>
      </c>
      <c r="R702" t="str">
        <f>IF(Project_2[[#This Row],[Tenure In Years]]&gt;=10,"Long Term","Short Term")</f>
        <v>Long Term</v>
      </c>
    </row>
    <row r="703" spans="1:18" x14ac:dyDescent="0.25">
      <c r="A703" t="s">
        <v>1909</v>
      </c>
      <c r="B703" t="s">
        <v>1910</v>
      </c>
      <c r="C703" t="s">
        <v>58</v>
      </c>
      <c r="D703" t="s">
        <v>92</v>
      </c>
      <c r="E703" t="s">
        <v>18</v>
      </c>
      <c r="F703" t="s">
        <v>19</v>
      </c>
      <c r="G703" t="s">
        <v>20</v>
      </c>
      <c r="H703">
        <v>55</v>
      </c>
      <c r="I703" t="s">
        <v>1911</v>
      </c>
      <c r="J703">
        <v>1992</v>
      </c>
      <c r="K703" s="6">
        <v>113950</v>
      </c>
      <c r="L703" s="2">
        <v>0.09</v>
      </c>
      <c r="M703" t="s">
        <v>21</v>
      </c>
      <c r="N703" t="s">
        <v>63</v>
      </c>
      <c r="P703" t="str" cm="1">
        <f t="array" ref="P703">_xlfn.IFS(K703&lt;50000,"Low",AND(K703&gt;=50000,K703&lt;100000),"Mid",K703&gt;100000,"High")</f>
        <v>High</v>
      </c>
      <c r="Q703">
        <v>31</v>
      </c>
      <c r="R703" t="str">
        <f>IF(Project_2[[#This Row],[Tenure In Years]]&gt;=10,"Long Term","Short Term")</f>
        <v>Long Term</v>
      </c>
    </row>
    <row r="704" spans="1:18" x14ac:dyDescent="0.25">
      <c r="A704" t="s">
        <v>1412</v>
      </c>
      <c r="B704" t="s">
        <v>1912</v>
      </c>
      <c r="C704" t="s">
        <v>91</v>
      </c>
      <c r="D704" t="s">
        <v>92</v>
      </c>
      <c r="E704" t="s">
        <v>37</v>
      </c>
      <c r="F704" t="s">
        <v>19</v>
      </c>
      <c r="G704" t="s">
        <v>29</v>
      </c>
      <c r="H704">
        <v>52</v>
      </c>
      <c r="I704" s="1">
        <v>35799</v>
      </c>
      <c r="J704">
        <v>1998</v>
      </c>
      <c r="K704" s="6">
        <v>182035</v>
      </c>
      <c r="L704" s="2">
        <v>0.3</v>
      </c>
      <c r="M704" t="s">
        <v>21</v>
      </c>
      <c r="N704" t="s">
        <v>40</v>
      </c>
      <c r="P704" t="str" cm="1">
        <f t="array" ref="P704">_xlfn.IFS(K704&lt;50000,"Low",AND(K704&gt;=50000,K704&lt;100000),"Mid",K704&gt;100000,"High")</f>
        <v>High</v>
      </c>
      <c r="Q704">
        <v>26</v>
      </c>
      <c r="R704" t="str">
        <f>IF(Project_2[[#This Row],[Tenure In Years]]&gt;=10,"Long Term","Short Term")</f>
        <v>Long Term</v>
      </c>
    </row>
    <row r="705" spans="1:18" x14ac:dyDescent="0.25">
      <c r="A705" t="s">
        <v>250</v>
      </c>
      <c r="B705" t="s">
        <v>1913</v>
      </c>
      <c r="C705" t="s">
        <v>35</v>
      </c>
      <c r="D705" t="s">
        <v>67</v>
      </c>
      <c r="E705" t="s">
        <v>37</v>
      </c>
      <c r="F705" t="s">
        <v>28</v>
      </c>
      <c r="G705" t="s">
        <v>29</v>
      </c>
      <c r="H705">
        <v>35</v>
      </c>
      <c r="I705" t="s">
        <v>1914</v>
      </c>
      <c r="J705">
        <v>2017</v>
      </c>
      <c r="K705" s="6">
        <v>181356</v>
      </c>
      <c r="L705" s="2">
        <v>0.23</v>
      </c>
      <c r="M705" t="s">
        <v>31</v>
      </c>
      <c r="N705" t="s">
        <v>129</v>
      </c>
      <c r="P705" t="str" cm="1">
        <f t="array" ref="P705">_xlfn.IFS(K705&lt;50000,"Low",AND(K705&gt;=50000,K705&lt;100000),"Mid",K705&gt;100000,"High")</f>
        <v>High</v>
      </c>
      <c r="Q705">
        <v>7</v>
      </c>
      <c r="R705" t="str">
        <f>IF(Project_2[[#This Row],[Tenure In Years]]&gt;=10,"Long Term","Short Term")</f>
        <v>Short Term</v>
      </c>
    </row>
    <row r="706" spans="1:18" x14ac:dyDescent="0.25">
      <c r="A706" t="s">
        <v>1915</v>
      </c>
      <c r="B706" t="s">
        <v>1916</v>
      </c>
      <c r="C706" t="s">
        <v>52</v>
      </c>
      <c r="D706" t="s">
        <v>53</v>
      </c>
      <c r="E706" t="s">
        <v>54</v>
      </c>
      <c r="F706" t="s">
        <v>19</v>
      </c>
      <c r="G706" t="s">
        <v>20</v>
      </c>
      <c r="H706">
        <v>26</v>
      </c>
      <c r="I706" t="s">
        <v>1917</v>
      </c>
      <c r="J706">
        <v>2019</v>
      </c>
      <c r="K706" s="6">
        <v>66084</v>
      </c>
      <c r="L706" s="2">
        <v>0</v>
      </c>
      <c r="M706" t="s">
        <v>21</v>
      </c>
      <c r="N706" t="s">
        <v>22</v>
      </c>
      <c r="P706" t="str" cm="1">
        <f t="array" ref="P706">_xlfn.IFS(K706&lt;50000,"Low",AND(K706&gt;=50000,K706&lt;100000),"Mid",K706&gt;100000,"High")</f>
        <v>Mid</v>
      </c>
      <c r="Q706">
        <v>5</v>
      </c>
      <c r="R706" t="str">
        <f>IF(Project_2[[#This Row],[Tenure In Years]]&gt;=10,"Long Term","Short Term")</f>
        <v>Short Term</v>
      </c>
    </row>
    <row r="707" spans="1:18" x14ac:dyDescent="0.25">
      <c r="A707" t="s">
        <v>1918</v>
      </c>
      <c r="B707" t="s">
        <v>1919</v>
      </c>
      <c r="C707" t="s">
        <v>472</v>
      </c>
      <c r="D707" t="s">
        <v>17</v>
      </c>
      <c r="E707" t="s">
        <v>37</v>
      </c>
      <c r="F707" t="s">
        <v>19</v>
      </c>
      <c r="G707" t="s">
        <v>98</v>
      </c>
      <c r="H707">
        <v>43</v>
      </c>
      <c r="I707" t="s">
        <v>1920</v>
      </c>
      <c r="J707">
        <v>2010</v>
      </c>
      <c r="K707" s="6">
        <v>76912</v>
      </c>
      <c r="L707" s="2">
        <v>0</v>
      </c>
      <c r="M707" t="s">
        <v>106</v>
      </c>
      <c r="N707" t="s">
        <v>268</v>
      </c>
      <c r="P707" t="str" cm="1">
        <f t="array" ref="P707">_xlfn.IFS(K707&lt;50000,"Low",AND(K707&gt;=50000,K707&lt;100000),"Mid",K707&gt;100000,"High")</f>
        <v>Mid</v>
      </c>
      <c r="Q707">
        <v>14</v>
      </c>
      <c r="R707" t="str">
        <f>IF(Project_2[[#This Row],[Tenure In Years]]&gt;=10,"Long Term","Short Term")</f>
        <v>Long Term</v>
      </c>
    </row>
    <row r="708" spans="1:18" x14ac:dyDescent="0.25">
      <c r="A708" t="s">
        <v>1921</v>
      </c>
      <c r="B708" t="s">
        <v>1922</v>
      </c>
      <c r="C708" t="s">
        <v>275</v>
      </c>
      <c r="D708" t="s">
        <v>79</v>
      </c>
      <c r="E708" t="s">
        <v>18</v>
      </c>
      <c r="F708" t="s">
        <v>19</v>
      </c>
      <c r="G708" t="s">
        <v>29</v>
      </c>
      <c r="H708">
        <v>63</v>
      </c>
      <c r="I708" s="1">
        <v>43286</v>
      </c>
      <c r="J708">
        <v>2018</v>
      </c>
      <c r="K708" s="6">
        <v>67987</v>
      </c>
      <c r="L708" s="2">
        <v>0</v>
      </c>
      <c r="M708" t="s">
        <v>21</v>
      </c>
      <c r="N708" t="s">
        <v>63</v>
      </c>
      <c r="P708" t="str" cm="1">
        <f t="array" ref="P708">_xlfn.IFS(K708&lt;50000,"Low",AND(K708&gt;=50000,K708&lt;100000),"Mid",K708&gt;100000,"High")</f>
        <v>Mid</v>
      </c>
      <c r="Q708">
        <v>6</v>
      </c>
      <c r="R708" t="str">
        <f>IF(Project_2[[#This Row],[Tenure In Years]]&gt;=10,"Long Term","Short Term")</f>
        <v>Short Term</v>
      </c>
    </row>
    <row r="709" spans="1:18" x14ac:dyDescent="0.25">
      <c r="A709" t="s">
        <v>1923</v>
      </c>
      <c r="B709" t="s">
        <v>1924</v>
      </c>
      <c r="C709" t="s">
        <v>141</v>
      </c>
      <c r="D709" t="s">
        <v>92</v>
      </c>
      <c r="E709" t="s">
        <v>27</v>
      </c>
      <c r="F709" t="s">
        <v>28</v>
      </c>
      <c r="G709" t="s">
        <v>38</v>
      </c>
      <c r="H709">
        <v>65</v>
      </c>
      <c r="I709" t="s">
        <v>1925</v>
      </c>
      <c r="J709">
        <v>2005</v>
      </c>
      <c r="K709" s="6">
        <v>59833</v>
      </c>
      <c r="L709" s="2">
        <v>0</v>
      </c>
      <c r="M709" t="s">
        <v>21</v>
      </c>
      <c r="N709" t="s">
        <v>101</v>
      </c>
      <c r="P709" t="str" cm="1">
        <f t="array" ref="P709">_xlfn.IFS(K709&lt;50000,"Low",AND(K709&gt;=50000,K709&lt;100000),"Mid",K709&gt;100000,"High")</f>
        <v>Mid</v>
      </c>
      <c r="Q709">
        <v>19</v>
      </c>
      <c r="R709" t="str">
        <f>IF(Project_2[[#This Row],[Tenure In Years]]&gt;=10,"Long Term","Short Term")</f>
        <v>Long Term</v>
      </c>
    </row>
    <row r="710" spans="1:18" x14ac:dyDescent="0.25">
      <c r="A710" t="s">
        <v>1926</v>
      </c>
      <c r="B710" t="s">
        <v>1927</v>
      </c>
      <c r="C710" t="s">
        <v>16</v>
      </c>
      <c r="D710" t="s">
        <v>92</v>
      </c>
      <c r="E710" t="s">
        <v>37</v>
      </c>
      <c r="F710" t="s">
        <v>28</v>
      </c>
      <c r="G710" t="s">
        <v>29</v>
      </c>
      <c r="H710">
        <v>45</v>
      </c>
      <c r="I710" s="1">
        <v>38660</v>
      </c>
      <c r="J710">
        <v>2005</v>
      </c>
      <c r="K710" s="6">
        <v>128468</v>
      </c>
      <c r="L710" s="2">
        <v>0.11</v>
      </c>
      <c r="M710" t="s">
        <v>21</v>
      </c>
      <c r="N710" t="s">
        <v>40</v>
      </c>
      <c r="P710" t="str" cm="1">
        <f t="array" ref="P710">_xlfn.IFS(K710&lt;50000,"Low",AND(K710&gt;=50000,K710&lt;100000),"Mid",K710&gt;100000,"High")</f>
        <v>High</v>
      </c>
      <c r="Q710">
        <v>19</v>
      </c>
      <c r="R710" t="str">
        <f>IF(Project_2[[#This Row],[Tenure In Years]]&gt;=10,"Long Term","Short Term")</f>
        <v>Long Term</v>
      </c>
    </row>
    <row r="711" spans="1:18" x14ac:dyDescent="0.25">
      <c r="A711" t="s">
        <v>760</v>
      </c>
      <c r="B711" t="s">
        <v>1928</v>
      </c>
      <c r="C711" t="s">
        <v>58</v>
      </c>
      <c r="D711" t="s">
        <v>53</v>
      </c>
      <c r="E711" t="s">
        <v>54</v>
      </c>
      <c r="F711" t="s">
        <v>28</v>
      </c>
      <c r="G711" t="s">
        <v>20</v>
      </c>
      <c r="H711">
        <v>42</v>
      </c>
      <c r="I711" t="s">
        <v>1929</v>
      </c>
      <c r="J711">
        <v>2011</v>
      </c>
      <c r="K711" s="6">
        <v>102440</v>
      </c>
      <c r="L711" s="2">
        <v>0.06</v>
      </c>
      <c r="M711" t="s">
        <v>21</v>
      </c>
      <c r="N711" t="s">
        <v>40</v>
      </c>
      <c r="P711" t="str" cm="1">
        <f t="array" ref="P711">_xlfn.IFS(K711&lt;50000,"Low",AND(K711&gt;=50000,K711&lt;100000),"Mid",K711&gt;100000,"High")</f>
        <v>High</v>
      </c>
      <c r="Q711">
        <v>13</v>
      </c>
      <c r="R711" t="str">
        <f>IF(Project_2[[#This Row],[Tenure In Years]]&gt;=10,"Long Term","Short Term")</f>
        <v>Long Term</v>
      </c>
    </row>
    <row r="712" spans="1:18" x14ac:dyDescent="0.25">
      <c r="A712" t="s">
        <v>1930</v>
      </c>
      <c r="B712" t="s">
        <v>1931</v>
      </c>
      <c r="C712" t="s">
        <v>91</v>
      </c>
      <c r="D712" t="s">
        <v>17</v>
      </c>
      <c r="E712" t="s">
        <v>37</v>
      </c>
      <c r="F712" t="s">
        <v>28</v>
      </c>
      <c r="G712" t="s">
        <v>20</v>
      </c>
      <c r="H712">
        <v>59</v>
      </c>
      <c r="I712" t="s">
        <v>1932</v>
      </c>
      <c r="J712">
        <v>2010</v>
      </c>
      <c r="K712" s="6">
        <v>246619</v>
      </c>
      <c r="L712" s="2">
        <v>0.36</v>
      </c>
      <c r="M712" t="s">
        <v>21</v>
      </c>
      <c r="N712" t="s">
        <v>63</v>
      </c>
      <c r="P712" t="str" cm="1">
        <f t="array" ref="P712">_xlfn.IFS(K712&lt;50000,"Low",AND(K712&gt;=50000,K712&lt;100000),"Mid",K712&gt;100000,"High")</f>
        <v>High</v>
      </c>
      <c r="Q712">
        <v>13</v>
      </c>
      <c r="R712" t="str">
        <f>IF(Project_2[[#This Row],[Tenure In Years]]&gt;=10,"Long Term","Short Term")</f>
        <v>Long Term</v>
      </c>
    </row>
    <row r="713" spans="1:18" x14ac:dyDescent="0.25">
      <c r="A713" t="s">
        <v>1933</v>
      </c>
      <c r="B713" t="s">
        <v>1934</v>
      </c>
      <c r="C713" t="s">
        <v>58</v>
      </c>
      <c r="D713" t="s">
        <v>75</v>
      </c>
      <c r="E713" t="s">
        <v>54</v>
      </c>
      <c r="F713" t="s">
        <v>19</v>
      </c>
      <c r="G713" t="s">
        <v>98</v>
      </c>
      <c r="H713">
        <v>42</v>
      </c>
      <c r="I713" t="s">
        <v>1935</v>
      </c>
      <c r="J713">
        <v>2017</v>
      </c>
      <c r="K713" s="6">
        <v>101143</v>
      </c>
      <c r="L713" s="2">
        <v>0.06</v>
      </c>
      <c r="M713" t="s">
        <v>21</v>
      </c>
      <c r="N713" t="s">
        <v>63</v>
      </c>
      <c r="P713" t="str" cm="1">
        <f t="array" ref="P713">_xlfn.IFS(K713&lt;50000,"Low",AND(K713&gt;=50000,K713&lt;100000),"Mid",K713&gt;100000,"High")</f>
        <v>High</v>
      </c>
      <c r="Q713">
        <v>7</v>
      </c>
      <c r="R713" t="str">
        <f>IF(Project_2[[#This Row],[Tenure In Years]]&gt;=10,"Long Term","Short Term")</f>
        <v>Short Term</v>
      </c>
    </row>
    <row r="714" spans="1:18" x14ac:dyDescent="0.25">
      <c r="A714" t="s">
        <v>1936</v>
      </c>
      <c r="B714" t="s">
        <v>1937</v>
      </c>
      <c r="C714" t="s">
        <v>220</v>
      </c>
      <c r="D714" t="s">
        <v>75</v>
      </c>
      <c r="E714" t="s">
        <v>27</v>
      </c>
      <c r="F714" t="s">
        <v>19</v>
      </c>
      <c r="G714" t="s">
        <v>98</v>
      </c>
      <c r="H714">
        <v>45</v>
      </c>
      <c r="I714" t="s">
        <v>1938</v>
      </c>
      <c r="J714">
        <v>2005</v>
      </c>
      <c r="K714" s="6">
        <v>51404</v>
      </c>
      <c r="L714" s="2">
        <v>0</v>
      </c>
      <c r="M714" t="s">
        <v>106</v>
      </c>
      <c r="N714" t="s">
        <v>107</v>
      </c>
      <c r="O714" s="1">
        <v>39976</v>
      </c>
      <c r="P714" t="str" cm="1">
        <f t="array" ref="P714">_xlfn.IFS(K714&lt;50000,"Low",AND(K714&gt;=50000,K714&lt;100000),"Mid",K714&gt;100000,"High")</f>
        <v>Mid</v>
      </c>
      <c r="Q714">
        <v>4</v>
      </c>
      <c r="R714" t="str">
        <f>IF(Project_2[[#This Row],[Tenure In Years]]&gt;=10,"Long Term","Short Term")</f>
        <v>Short Term</v>
      </c>
    </row>
    <row r="715" spans="1:18" x14ac:dyDescent="0.25">
      <c r="A715" t="s">
        <v>1939</v>
      </c>
      <c r="B715" t="s">
        <v>1940</v>
      </c>
      <c r="C715" t="s">
        <v>209</v>
      </c>
      <c r="D715" t="s">
        <v>79</v>
      </c>
      <c r="E715" t="s">
        <v>37</v>
      </c>
      <c r="F715" t="s">
        <v>28</v>
      </c>
      <c r="G715" t="s">
        <v>38</v>
      </c>
      <c r="H715">
        <v>45</v>
      </c>
      <c r="I715" t="s">
        <v>1941</v>
      </c>
      <c r="J715">
        <v>2015</v>
      </c>
      <c r="K715" s="6">
        <v>87292</v>
      </c>
      <c r="L715" s="2">
        <v>0</v>
      </c>
      <c r="M715" t="s">
        <v>21</v>
      </c>
      <c r="N715" t="s">
        <v>101</v>
      </c>
      <c r="P715" t="str" cm="1">
        <f t="array" ref="P715">_xlfn.IFS(K715&lt;50000,"Low",AND(K715&gt;=50000,K715&lt;100000),"Mid",K715&gt;100000,"High")</f>
        <v>Mid</v>
      </c>
      <c r="Q715">
        <v>9</v>
      </c>
      <c r="R715" t="str">
        <f>IF(Project_2[[#This Row],[Tenure In Years]]&gt;=10,"Long Term","Short Term")</f>
        <v>Short Term</v>
      </c>
    </row>
    <row r="716" spans="1:18" x14ac:dyDescent="0.25">
      <c r="A716" t="s">
        <v>1942</v>
      </c>
      <c r="B716" t="s">
        <v>1943</v>
      </c>
      <c r="C716" t="s">
        <v>35</v>
      </c>
      <c r="D716" t="s">
        <v>92</v>
      </c>
      <c r="E716" t="s">
        <v>37</v>
      </c>
      <c r="F716" t="s">
        <v>19</v>
      </c>
      <c r="G716" t="s">
        <v>29</v>
      </c>
      <c r="H716">
        <v>28</v>
      </c>
      <c r="I716" s="1">
        <v>43781</v>
      </c>
      <c r="J716">
        <v>2019</v>
      </c>
      <c r="K716" s="6">
        <v>182321</v>
      </c>
      <c r="L716" s="2">
        <v>0.28000000000000003</v>
      </c>
      <c r="M716" t="s">
        <v>31</v>
      </c>
      <c r="N716" t="s">
        <v>129</v>
      </c>
      <c r="P716" t="str" cm="1">
        <f t="array" ref="P716">_xlfn.IFS(K716&lt;50000,"Low",AND(K716&gt;=50000,K716&lt;100000),"Mid",K716&gt;100000,"High")</f>
        <v>High</v>
      </c>
      <c r="Q716">
        <v>4</v>
      </c>
      <c r="R716" t="str">
        <f>IF(Project_2[[#This Row],[Tenure In Years]]&gt;=10,"Long Term","Short Term")</f>
        <v>Short Term</v>
      </c>
    </row>
    <row r="717" spans="1:18" x14ac:dyDescent="0.25">
      <c r="A717" t="s">
        <v>1760</v>
      </c>
      <c r="B717" t="s">
        <v>1944</v>
      </c>
      <c r="C717" t="s">
        <v>416</v>
      </c>
      <c r="D717" t="s">
        <v>17</v>
      </c>
      <c r="E717" t="s">
        <v>54</v>
      </c>
      <c r="F717" t="s">
        <v>28</v>
      </c>
      <c r="G717" t="s">
        <v>38</v>
      </c>
      <c r="H717">
        <v>51</v>
      </c>
      <c r="I717" t="s">
        <v>1945</v>
      </c>
      <c r="J717">
        <v>2014</v>
      </c>
      <c r="K717" s="6">
        <v>53929</v>
      </c>
      <c r="L717" s="2">
        <v>0</v>
      </c>
      <c r="M717" t="s">
        <v>21</v>
      </c>
      <c r="N717" t="s">
        <v>63</v>
      </c>
      <c r="O717" t="s">
        <v>1946</v>
      </c>
      <c r="P717" t="str" cm="1">
        <f t="array" ref="P717">_xlfn.IFS(K717&lt;50000,"Low",AND(K717&gt;=50000,K717&lt;100000),"Mid",K717&gt;100000,"High")</f>
        <v>Mid</v>
      </c>
      <c r="Q717">
        <v>3</v>
      </c>
      <c r="R717" t="str">
        <f>IF(Project_2[[#This Row],[Tenure In Years]]&gt;=10,"Long Term","Short Term")</f>
        <v>Short Term</v>
      </c>
    </row>
    <row r="718" spans="1:18" x14ac:dyDescent="0.25">
      <c r="A718" t="s">
        <v>1947</v>
      </c>
      <c r="B718" t="s">
        <v>1948</v>
      </c>
      <c r="C718" t="s">
        <v>91</v>
      </c>
      <c r="D718" t="s">
        <v>67</v>
      </c>
      <c r="E718" t="s">
        <v>27</v>
      </c>
      <c r="F718" t="s">
        <v>19</v>
      </c>
      <c r="G718" t="s">
        <v>29</v>
      </c>
      <c r="H718">
        <v>38</v>
      </c>
      <c r="I718" t="s">
        <v>1949</v>
      </c>
      <c r="J718">
        <v>2012</v>
      </c>
      <c r="K718" s="6">
        <v>191571</v>
      </c>
      <c r="L718" s="2">
        <v>0.32</v>
      </c>
      <c r="M718" t="s">
        <v>21</v>
      </c>
      <c r="N718" t="s">
        <v>69</v>
      </c>
      <c r="P718" t="str" cm="1">
        <f t="array" ref="P718">_xlfn.IFS(K718&lt;50000,"Low",AND(K718&gt;=50000,K718&lt;100000),"Mid",K718&gt;100000,"High")</f>
        <v>High</v>
      </c>
      <c r="Q718">
        <v>11</v>
      </c>
      <c r="R718" t="str">
        <f>IF(Project_2[[#This Row],[Tenure In Years]]&gt;=10,"Long Term","Short Term")</f>
        <v>Long Term</v>
      </c>
    </row>
    <row r="719" spans="1:18" x14ac:dyDescent="0.25">
      <c r="A719" t="s">
        <v>1950</v>
      </c>
      <c r="B719" t="s">
        <v>1951</v>
      </c>
      <c r="C719" t="s">
        <v>16</v>
      </c>
      <c r="D719" t="s">
        <v>67</v>
      </c>
      <c r="E719" t="s">
        <v>54</v>
      </c>
      <c r="F719" t="s">
        <v>19</v>
      </c>
      <c r="G719" t="s">
        <v>38</v>
      </c>
      <c r="H719">
        <v>62</v>
      </c>
      <c r="I719" t="s">
        <v>1952</v>
      </c>
      <c r="J719">
        <v>2009</v>
      </c>
      <c r="K719" s="6">
        <v>150555</v>
      </c>
      <c r="L719" s="2">
        <v>0.13</v>
      </c>
      <c r="M719" t="s">
        <v>21</v>
      </c>
      <c r="N719" t="s">
        <v>49</v>
      </c>
      <c r="P719" t="str" cm="1">
        <f t="array" ref="P719">_xlfn.IFS(K719&lt;50000,"Low",AND(K719&gt;=50000,K719&lt;100000),"Mid",K719&gt;100000,"High")</f>
        <v>High</v>
      </c>
      <c r="Q719">
        <v>15</v>
      </c>
      <c r="R719" t="str">
        <f>IF(Project_2[[#This Row],[Tenure In Years]]&gt;=10,"Long Term","Short Term")</f>
        <v>Long Term</v>
      </c>
    </row>
    <row r="720" spans="1:18" x14ac:dyDescent="0.25">
      <c r="A720" t="s">
        <v>1953</v>
      </c>
      <c r="B720" t="s">
        <v>1954</v>
      </c>
      <c r="C720" t="s">
        <v>58</v>
      </c>
      <c r="D720" t="s">
        <v>36</v>
      </c>
      <c r="E720" t="s">
        <v>54</v>
      </c>
      <c r="F720" t="s">
        <v>28</v>
      </c>
      <c r="G720" t="s">
        <v>29</v>
      </c>
      <c r="H720">
        <v>52</v>
      </c>
      <c r="I720" s="1">
        <v>39943</v>
      </c>
      <c r="J720">
        <v>2009</v>
      </c>
      <c r="K720" s="6">
        <v>122890</v>
      </c>
      <c r="L720" s="2">
        <v>7.0000000000000007E-2</v>
      </c>
      <c r="M720" t="s">
        <v>31</v>
      </c>
      <c r="N720" t="s">
        <v>86</v>
      </c>
      <c r="P720" t="str" cm="1">
        <f t="array" ref="P720">_xlfn.IFS(K720&lt;50000,"Low",AND(K720&gt;=50000,K720&lt;100000),"Mid",K720&gt;100000,"High")</f>
        <v>High</v>
      </c>
      <c r="Q720">
        <v>15</v>
      </c>
      <c r="R720" t="str">
        <f>IF(Project_2[[#This Row],[Tenure In Years]]&gt;=10,"Long Term","Short Term")</f>
        <v>Long Term</v>
      </c>
    </row>
    <row r="721" spans="1:18" x14ac:dyDescent="0.25">
      <c r="A721" t="s">
        <v>1955</v>
      </c>
      <c r="B721" t="s">
        <v>1956</v>
      </c>
      <c r="C721" t="s">
        <v>91</v>
      </c>
      <c r="D721" t="s">
        <v>36</v>
      </c>
      <c r="E721" t="s">
        <v>18</v>
      </c>
      <c r="F721" t="s">
        <v>28</v>
      </c>
      <c r="G721" t="s">
        <v>29</v>
      </c>
      <c r="H721">
        <v>52</v>
      </c>
      <c r="I721" t="s">
        <v>1957</v>
      </c>
      <c r="J721">
        <v>1997</v>
      </c>
      <c r="K721" s="6">
        <v>216999</v>
      </c>
      <c r="L721" s="2">
        <v>0.37</v>
      </c>
      <c r="M721" t="s">
        <v>21</v>
      </c>
      <c r="N721" t="s">
        <v>63</v>
      </c>
      <c r="P721" t="str" cm="1">
        <f t="array" ref="P721">_xlfn.IFS(K721&lt;50000,"Low",AND(K721&gt;=50000,K721&lt;100000),"Mid",K721&gt;100000,"High")</f>
        <v>High</v>
      </c>
      <c r="Q721">
        <v>27</v>
      </c>
      <c r="R721" t="str">
        <f>IF(Project_2[[#This Row],[Tenure In Years]]&gt;=10,"Long Term","Short Term")</f>
        <v>Long Term</v>
      </c>
    </row>
    <row r="722" spans="1:18" x14ac:dyDescent="0.25">
      <c r="A722" t="s">
        <v>1958</v>
      </c>
      <c r="B722" t="s">
        <v>1959</v>
      </c>
      <c r="C722" t="s">
        <v>58</v>
      </c>
      <c r="D722" t="s">
        <v>75</v>
      </c>
      <c r="E722" t="s">
        <v>54</v>
      </c>
      <c r="F722" t="s">
        <v>28</v>
      </c>
      <c r="G722" t="s">
        <v>29</v>
      </c>
      <c r="H722">
        <v>48</v>
      </c>
      <c r="I722" t="s">
        <v>1960</v>
      </c>
      <c r="J722">
        <v>2015</v>
      </c>
      <c r="K722" s="6">
        <v>110565</v>
      </c>
      <c r="L722" s="2">
        <v>0.09</v>
      </c>
      <c r="M722" t="s">
        <v>31</v>
      </c>
      <c r="N722" t="s">
        <v>129</v>
      </c>
      <c r="P722" t="str" cm="1">
        <f t="array" ref="P722">_xlfn.IFS(K722&lt;50000,"Low",AND(K722&gt;=50000,K722&lt;100000),"Mid",K722&gt;100000,"High")</f>
        <v>High</v>
      </c>
      <c r="Q722">
        <v>9</v>
      </c>
      <c r="R722" t="str">
        <f>IF(Project_2[[#This Row],[Tenure In Years]]&gt;=10,"Long Term","Short Term")</f>
        <v>Short Term</v>
      </c>
    </row>
    <row r="723" spans="1:18" x14ac:dyDescent="0.25">
      <c r="A723" t="s">
        <v>1961</v>
      </c>
      <c r="B723" t="s">
        <v>1962</v>
      </c>
      <c r="C723" t="s">
        <v>134</v>
      </c>
      <c r="D723" t="s">
        <v>17</v>
      </c>
      <c r="E723" t="s">
        <v>37</v>
      </c>
      <c r="F723" t="s">
        <v>28</v>
      </c>
      <c r="G723" t="s">
        <v>38</v>
      </c>
      <c r="H723">
        <v>38</v>
      </c>
      <c r="I723" t="s">
        <v>1963</v>
      </c>
      <c r="J723">
        <v>2015</v>
      </c>
      <c r="K723" s="6">
        <v>48762</v>
      </c>
      <c r="L723" s="2">
        <v>0</v>
      </c>
      <c r="M723" t="s">
        <v>21</v>
      </c>
      <c r="N723" t="s">
        <v>22</v>
      </c>
      <c r="P723" t="str" cm="1">
        <f t="array" ref="P723">_xlfn.IFS(K723&lt;50000,"Low",AND(K723&gt;=50000,K723&lt;100000),"Mid",K723&gt;100000,"High")</f>
        <v>Low</v>
      </c>
      <c r="Q723">
        <v>9</v>
      </c>
      <c r="R723" t="str">
        <f>IF(Project_2[[#This Row],[Tenure In Years]]&gt;=10,"Long Term","Short Term")</f>
        <v>Short Term</v>
      </c>
    </row>
    <row r="724" spans="1:18" x14ac:dyDescent="0.25">
      <c r="A724" t="s">
        <v>1964</v>
      </c>
      <c r="B724" t="s">
        <v>1965</v>
      </c>
      <c r="C724" t="s">
        <v>349</v>
      </c>
      <c r="D724" t="s">
        <v>79</v>
      </c>
      <c r="E724" t="s">
        <v>37</v>
      </c>
      <c r="F724" t="s">
        <v>19</v>
      </c>
      <c r="G724" t="s">
        <v>29</v>
      </c>
      <c r="H724">
        <v>51</v>
      </c>
      <c r="I724" s="1">
        <v>43041</v>
      </c>
      <c r="J724">
        <v>2017</v>
      </c>
      <c r="K724" s="6">
        <v>87036</v>
      </c>
      <c r="L724" s="2">
        <v>0</v>
      </c>
      <c r="M724" t="s">
        <v>31</v>
      </c>
      <c r="N724" t="s">
        <v>32</v>
      </c>
      <c r="P724" t="str" cm="1">
        <f t="array" ref="P724">_xlfn.IFS(K724&lt;50000,"Low",AND(K724&gt;=50000,K724&lt;100000),"Mid",K724&gt;100000,"High")</f>
        <v>Mid</v>
      </c>
      <c r="Q724">
        <v>7</v>
      </c>
      <c r="R724" t="str">
        <f>IF(Project_2[[#This Row],[Tenure In Years]]&gt;=10,"Long Term","Short Term")</f>
        <v>Short Term</v>
      </c>
    </row>
    <row r="725" spans="1:18" x14ac:dyDescent="0.25">
      <c r="A725" t="s">
        <v>1966</v>
      </c>
      <c r="B725" t="s">
        <v>1967</v>
      </c>
      <c r="C725" t="s">
        <v>35</v>
      </c>
      <c r="D725" t="s">
        <v>92</v>
      </c>
      <c r="E725" t="s">
        <v>37</v>
      </c>
      <c r="F725" t="s">
        <v>28</v>
      </c>
      <c r="G725" t="s">
        <v>38</v>
      </c>
      <c r="H725">
        <v>32</v>
      </c>
      <c r="I725" t="s">
        <v>1968</v>
      </c>
      <c r="J725">
        <v>2016</v>
      </c>
      <c r="K725" s="6">
        <v>177443</v>
      </c>
      <c r="L725" s="2">
        <v>0.16</v>
      </c>
      <c r="M725" t="s">
        <v>21</v>
      </c>
      <c r="N725" t="s">
        <v>22</v>
      </c>
      <c r="P725" t="str" cm="1">
        <f t="array" ref="P725">_xlfn.IFS(K725&lt;50000,"Low",AND(K725&gt;=50000,K725&lt;100000),"Mid",K725&gt;100000,"High")</f>
        <v>High</v>
      </c>
      <c r="Q725">
        <v>8</v>
      </c>
      <c r="R725" t="str">
        <f>IF(Project_2[[#This Row],[Tenure In Years]]&gt;=10,"Long Term","Short Term")</f>
        <v>Short Term</v>
      </c>
    </row>
    <row r="726" spans="1:18" x14ac:dyDescent="0.25">
      <c r="A726" t="s">
        <v>1969</v>
      </c>
      <c r="B726" t="s">
        <v>1970</v>
      </c>
      <c r="C726" t="s">
        <v>149</v>
      </c>
      <c r="D726" t="s">
        <v>17</v>
      </c>
      <c r="E726" t="s">
        <v>18</v>
      </c>
      <c r="F726" t="s">
        <v>19</v>
      </c>
      <c r="G726" t="s">
        <v>29</v>
      </c>
      <c r="H726">
        <v>36</v>
      </c>
      <c r="I726" t="s">
        <v>1971</v>
      </c>
      <c r="J726">
        <v>2016</v>
      </c>
      <c r="K726" s="6">
        <v>75862</v>
      </c>
      <c r="L726" s="2">
        <v>0</v>
      </c>
      <c r="M726" t="s">
        <v>21</v>
      </c>
      <c r="N726" t="s">
        <v>69</v>
      </c>
      <c r="P726" t="str" cm="1">
        <f t="array" ref="P726">_xlfn.IFS(K726&lt;50000,"Low",AND(K726&gt;=50000,K726&lt;100000),"Mid",K726&gt;100000,"High")</f>
        <v>Mid</v>
      </c>
      <c r="Q726">
        <v>8</v>
      </c>
      <c r="R726" t="str">
        <f>IF(Project_2[[#This Row],[Tenure In Years]]&gt;=10,"Long Term","Short Term")</f>
        <v>Short Term</v>
      </c>
    </row>
    <row r="727" spans="1:18" x14ac:dyDescent="0.25">
      <c r="A727" t="s">
        <v>1972</v>
      </c>
      <c r="B727" t="s">
        <v>1973</v>
      </c>
      <c r="C727" t="s">
        <v>164</v>
      </c>
      <c r="D727" t="s">
        <v>75</v>
      </c>
      <c r="E727" t="s">
        <v>18</v>
      </c>
      <c r="F727" t="s">
        <v>19</v>
      </c>
      <c r="G727" t="s">
        <v>29</v>
      </c>
      <c r="H727">
        <v>45</v>
      </c>
      <c r="I727" t="s">
        <v>1817</v>
      </c>
      <c r="J727">
        <v>2019</v>
      </c>
      <c r="K727" s="6">
        <v>90870</v>
      </c>
      <c r="L727" s="2">
        <v>0</v>
      </c>
      <c r="M727" t="s">
        <v>21</v>
      </c>
      <c r="N727" t="s">
        <v>40</v>
      </c>
      <c r="P727" t="str" cm="1">
        <f t="array" ref="P727">_xlfn.IFS(K727&lt;50000,"Low",AND(K727&gt;=50000,K727&lt;100000),"Mid",K727&gt;100000,"High")</f>
        <v>Mid</v>
      </c>
      <c r="Q727">
        <v>5</v>
      </c>
      <c r="R727" t="str">
        <f>IF(Project_2[[#This Row],[Tenure In Years]]&gt;=10,"Long Term","Short Term")</f>
        <v>Short Term</v>
      </c>
    </row>
    <row r="728" spans="1:18" x14ac:dyDescent="0.25">
      <c r="A728" t="s">
        <v>1974</v>
      </c>
      <c r="B728" t="s">
        <v>1975</v>
      </c>
      <c r="C728" t="s">
        <v>128</v>
      </c>
      <c r="D728" t="s">
        <v>79</v>
      </c>
      <c r="E728" t="s">
        <v>54</v>
      </c>
      <c r="F728" t="s">
        <v>19</v>
      </c>
      <c r="G728" t="s">
        <v>29</v>
      </c>
      <c r="H728">
        <v>32</v>
      </c>
      <c r="I728" s="1">
        <v>41741</v>
      </c>
      <c r="J728">
        <v>2014</v>
      </c>
      <c r="K728" s="6">
        <v>99202</v>
      </c>
      <c r="L728" s="2">
        <v>0.11</v>
      </c>
      <c r="M728" t="s">
        <v>21</v>
      </c>
      <c r="N728" t="s">
        <v>49</v>
      </c>
      <c r="P728" t="str" cm="1">
        <f t="array" ref="P728">_xlfn.IFS(K728&lt;50000,"Low",AND(K728&gt;=50000,K728&lt;100000),"Mid",K728&gt;100000,"High")</f>
        <v>Mid</v>
      </c>
      <c r="Q728">
        <v>9</v>
      </c>
      <c r="R728" t="str">
        <f>IF(Project_2[[#This Row],[Tenure In Years]]&gt;=10,"Long Term","Short Term")</f>
        <v>Short Term</v>
      </c>
    </row>
    <row r="729" spans="1:18" x14ac:dyDescent="0.25">
      <c r="A729" t="s">
        <v>1976</v>
      </c>
      <c r="B729" t="s">
        <v>1977</v>
      </c>
      <c r="C729" t="s">
        <v>47</v>
      </c>
      <c r="D729" t="s">
        <v>92</v>
      </c>
      <c r="E729" t="s">
        <v>54</v>
      </c>
      <c r="F729" t="s">
        <v>28</v>
      </c>
      <c r="G729" t="s">
        <v>29</v>
      </c>
      <c r="H729">
        <v>45</v>
      </c>
      <c r="I729" t="s">
        <v>1978</v>
      </c>
      <c r="J729">
        <v>2007</v>
      </c>
      <c r="K729" s="6">
        <v>92293</v>
      </c>
      <c r="L729" s="2">
        <v>0</v>
      </c>
      <c r="M729" t="s">
        <v>31</v>
      </c>
      <c r="N729" t="s">
        <v>153</v>
      </c>
      <c r="P729" t="str" cm="1">
        <f t="array" ref="P729">_xlfn.IFS(K729&lt;50000,"Low",AND(K729&gt;=50000,K729&lt;100000),"Mid",K729&gt;100000,"High")</f>
        <v>Mid</v>
      </c>
      <c r="Q729">
        <v>17</v>
      </c>
      <c r="R729" t="str">
        <f>IF(Project_2[[#This Row],[Tenure In Years]]&gt;=10,"Long Term","Short Term")</f>
        <v>Long Term</v>
      </c>
    </row>
    <row r="730" spans="1:18" x14ac:dyDescent="0.25">
      <c r="A730" t="s">
        <v>1979</v>
      </c>
      <c r="B730" t="s">
        <v>1980</v>
      </c>
      <c r="C730" t="s">
        <v>472</v>
      </c>
      <c r="D730" t="s">
        <v>17</v>
      </c>
      <c r="E730" t="s">
        <v>54</v>
      </c>
      <c r="F730" t="s">
        <v>28</v>
      </c>
      <c r="G730" t="s">
        <v>38</v>
      </c>
      <c r="H730">
        <v>54</v>
      </c>
      <c r="I730" t="s">
        <v>1981</v>
      </c>
      <c r="J730">
        <v>1992</v>
      </c>
      <c r="K730" s="6">
        <v>63196</v>
      </c>
      <c r="L730" s="2">
        <v>0</v>
      </c>
      <c r="M730" t="s">
        <v>21</v>
      </c>
      <c r="N730" t="s">
        <v>40</v>
      </c>
      <c r="O730" t="s">
        <v>1982</v>
      </c>
      <c r="P730" t="str" cm="1">
        <f t="array" ref="P730">_xlfn.IFS(K730&lt;50000,"Low",AND(K730&gt;=50000,K730&lt;100000),"Mid",K730&gt;100000,"High")</f>
        <v>Mid</v>
      </c>
      <c r="Q730">
        <v>22</v>
      </c>
      <c r="R730" t="str">
        <f>IF(Project_2[[#This Row],[Tenure In Years]]&gt;=10,"Long Term","Short Term")</f>
        <v>Long Term</v>
      </c>
    </row>
    <row r="731" spans="1:18" x14ac:dyDescent="0.25">
      <c r="A731" t="s">
        <v>1983</v>
      </c>
      <c r="B731" t="s">
        <v>1984</v>
      </c>
      <c r="C731" t="s">
        <v>349</v>
      </c>
      <c r="D731" t="s">
        <v>79</v>
      </c>
      <c r="E731" t="s">
        <v>37</v>
      </c>
      <c r="F731" t="s">
        <v>19</v>
      </c>
      <c r="G731" t="s">
        <v>29</v>
      </c>
      <c r="H731">
        <v>48</v>
      </c>
      <c r="I731" s="1">
        <v>40973</v>
      </c>
      <c r="J731">
        <v>2012</v>
      </c>
      <c r="K731" s="6">
        <v>65340</v>
      </c>
      <c r="L731" s="2">
        <v>0</v>
      </c>
      <c r="M731" t="s">
        <v>31</v>
      </c>
      <c r="N731" t="s">
        <v>86</v>
      </c>
      <c r="O731" s="1">
        <v>43348</v>
      </c>
      <c r="P731" t="str" cm="1">
        <f t="array" ref="P731">_xlfn.IFS(K731&lt;50000,"Low",AND(K731&gt;=50000,K731&lt;100000),"Mid",K731&gt;100000,"High")</f>
        <v>Mid</v>
      </c>
      <c r="Q731">
        <v>6</v>
      </c>
      <c r="R731" t="str">
        <f>IF(Project_2[[#This Row],[Tenure In Years]]&gt;=10,"Long Term","Short Term")</f>
        <v>Short Term</v>
      </c>
    </row>
    <row r="732" spans="1:18" x14ac:dyDescent="0.25">
      <c r="A732" t="s">
        <v>1985</v>
      </c>
      <c r="B732" t="s">
        <v>1986</v>
      </c>
      <c r="C732" t="s">
        <v>91</v>
      </c>
      <c r="D732" t="s">
        <v>92</v>
      </c>
      <c r="E732" t="s">
        <v>54</v>
      </c>
      <c r="F732" t="s">
        <v>28</v>
      </c>
      <c r="G732" t="s">
        <v>29</v>
      </c>
      <c r="H732">
        <v>45</v>
      </c>
      <c r="I732" t="s">
        <v>1987</v>
      </c>
      <c r="J732">
        <v>2015</v>
      </c>
      <c r="K732" s="6">
        <v>202680</v>
      </c>
      <c r="L732" s="2">
        <v>0.32</v>
      </c>
      <c r="M732" t="s">
        <v>21</v>
      </c>
      <c r="N732" t="s">
        <v>49</v>
      </c>
      <c r="O732" t="s">
        <v>1988</v>
      </c>
      <c r="P732" t="str" cm="1">
        <f t="array" ref="P732">_xlfn.IFS(K732&lt;50000,"Low",AND(K732&gt;=50000,K732&lt;100000),"Mid",K732&gt;100000,"High")</f>
        <v>High</v>
      </c>
      <c r="Q732">
        <v>6</v>
      </c>
      <c r="R732" t="str">
        <f>IF(Project_2[[#This Row],[Tenure In Years]]&gt;=10,"Long Term","Short Term")</f>
        <v>Short Term</v>
      </c>
    </row>
    <row r="733" spans="1:18" x14ac:dyDescent="0.25">
      <c r="A733" t="s">
        <v>1989</v>
      </c>
      <c r="B733" t="s">
        <v>1990</v>
      </c>
      <c r="C733" t="s">
        <v>43</v>
      </c>
      <c r="D733" t="s">
        <v>17</v>
      </c>
      <c r="E733" t="s">
        <v>27</v>
      </c>
      <c r="F733" t="s">
        <v>19</v>
      </c>
      <c r="G733" t="s">
        <v>98</v>
      </c>
      <c r="H733">
        <v>46</v>
      </c>
      <c r="I733" t="s">
        <v>1991</v>
      </c>
      <c r="J733">
        <v>2017</v>
      </c>
      <c r="K733" s="6">
        <v>77461</v>
      </c>
      <c r="L733" s="2">
        <v>0.09</v>
      </c>
      <c r="M733" t="s">
        <v>106</v>
      </c>
      <c r="N733" t="s">
        <v>268</v>
      </c>
      <c r="P733" t="str" cm="1">
        <f t="array" ref="P733">_xlfn.IFS(K733&lt;50000,"Low",AND(K733&gt;=50000,K733&lt;100000),"Mid",K733&gt;100000,"High")</f>
        <v>Mid</v>
      </c>
      <c r="Q733">
        <v>7</v>
      </c>
      <c r="R733" t="str">
        <f>IF(Project_2[[#This Row],[Tenure In Years]]&gt;=10,"Long Term","Short Term")</f>
        <v>Short Term</v>
      </c>
    </row>
    <row r="734" spans="1:18" x14ac:dyDescent="0.25">
      <c r="A734" t="s">
        <v>1992</v>
      </c>
      <c r="B734" t="s">
        <v>1993</v>
      </c>
      <c r="C734" t="s">
        <v>216</v>
      </c>
      <c r="D734" t="s">
        <v>79</v>
      </c>
      <c r="E734" t="s">
        <v>18</v>
      </c>
      <c r="F734" t="s">
        <v>19</v>
      </c>
      <c r="G734" t="s">
        <v>29</v>
      </c>
      <c r="H734">
        <v>40</v>
      </c>
      <c r="I734" s="1">
        <v>42622</v>
      </c>
      <c r="J734">
        <v>2016</v>
      </c>
      <c r="K734" s="6">
        <v>109680</v>
      </c>
      <c r="L734" s="2">
        <v>0</v>
      </c>
      <c r="M734" t="s">
        <v>31</v>
      </c>
      <c r="N734" t="s">
        <v>153</v>
      </c>
      <c r="P734" t="str" cm="1">
        <f t="array" ref="P734">_xlfn.IFS(K734&lt;50000,"Low",AND(K734&gt;=50000,K734&lt;100000),"Mid",K734&gt;100000,"High")</f>
        <v>High</v>
      </c>
      <c r="Q734">
        <v>8</v>
      </c>
      <c r="R734" t="str">
        <f>IF(Project_2[[#This Row],[Tenure In Years]]&gt;=10,"Long Term","Short Term")</f>
        <v>Short Term</v>
      </c>
    </row>
    <row r="735" spans="1:18" x14ac:dyDescent="0.25">
      <c r="A735" t="s">
        <v>450</v>
      </c>
      <c r="B735" t="s">
        <v>1994</v>
      </c>
      <c r="C735" t="s">
        <v>35</v>
      </c>
      <c r="D735" t="s">
        <v>53</v>
      </c>
      <c r="E735" t="s">
        <v>27</v>
      </c>
      <c r="F735" t="s">
        <v>19</v>
      </c>
      <c r="G735" t="s">
        <v>20</v>
      </c>
      <c r="H735">
        <v>61</v>
      </c>
      <c r="I735" t="s">
        <v>1995</v>
      </c>
      <c r="J735">
        <v>1997</v>
      </c>
      <c r="K735" s="6">
        <v>159567</v>
      </c>
      <c r="L735" s="2">
        <v>0.28000000000000003</v>
      </c>
      <c r="M735" t="s">
        <v>21</v>
      </c>
      <c r="N735" t="s">
        <v>49</v>
      </c>
      <c r="P735" t="str" cm="1">
        <f t="array" ref="P735">_xlfn.IFS(K735&lt;50000,"Low",AND(K735&gt;=50000,K735&lt;100000),"Mid",K735&gt;100000,"High")</f>
        <v>High</v>
      </c>
      <c r="Q735">
        <v>27</v>
      </c>
      <c r="R735" t="str">
        <f>IF(Project_2[[#This Row],[Tenure In Years]]&gt;=10,"Long Term","Short Term")</f>
        <v>Long Term</v>
      </c>
    </row>
    <row r="736" spans="1:18" x14ac:dyDescent="0.25">
      <c r="A736" t="s">
        <v>1996</v>
      </c>
      <c r="B736" t="s">
        <v>1997</v>
      </c>
      <c r="C736" t="s">
        <v>349</v>
      </c>
      <c r="D736" t="s">
        <v>79</v>
      </c>
      <c r="E736" t="s">
        <v>37</v>
      </c>
      <c r="F736" t="s">
        <v>28</v>
      </c>
      <c r="G736" t="s">
        <v>98</v>
      </c>
      <c r="H736">
        <v>54</v>
      </c>
      <c r="I736" t="s">
        <v>1998</v>
      </c>
      <c r="J736">
        <v>2012</v>
      </c>
      <c r="K736" s="6">
        <v>94407</v>
      </c>
      <c r="L736" s="2">
        <v>0</v>
      </c>
      <c r="M736" t="s">
        <v>106</v>
      </c>
      <c r="N736" t="s">
        <v>268</v>
      </c>
      <c r="P736" t="str" cm="1">
        <f t="array" ref="P736">_xlfn.IFS(K736&lt;50000,"Low",AND(K736&gt;=50000,K736&lt;100000),"Mid",K736&gt;100000,"High")</f>
        <v>Mid</v>
      </c>
      <c r="Q736">
        <v>12</v>
      </c>
      <c r="R736" t="str">
        <f>IF(Project_2[[#This Row],[Tenure In Years]]&gt;=10,"Long Term","Short Term")</f>
        <v>Long Term</v>
      </c>
    </row>
    <row r="737" spans="1:18" x14ac:dyDescent="0.25">
      <c r="A737" t="s">
        <v>1999</v>
      </c>
      <c r="B737" t="s">
        <v>2000</v>
      </c>
      <c r="C737" t="s">
        <v>91</v>
      </c>
      <c r="D737" t="s">
        <v>75</v>
      </c>
      <c r="E737" t="s">
        <v>54</v>
      </c>
      <c r="F737" t="s">
        <v>28</v>
      </c>
      <c r="G737" t="s">
        <v>98</v>
      </c>
      <c r="H737">
        <v>62</v>
      </c>
      <c r="I737" t="s">
        <v>2001</v>
      </c>
      <c r="J737">
        <v>2002</v>
      </c>
      <c r="K737" s="6">
        <v>234594</v>
      </c>
      <c r="L737" s="2">
        <v>0.33</v>
      </c>
      <c r="M737" t="s">
        <v>21</v>
      </c>
      <c r="N737" t="s">
        <v>22</v>
      </c>
      <c r="P737" t="str" cm="1">
        <f t="array" ref="P737">_xlfn.IFS(K737&lt;50000,"Low",AND(K737&gt;=50000,K737&lt;100000),"Mid",K737&gt;100000,"High")</f>
        <v>High</v>
      </c>
      <c r="Q737">
        <v>22</v>
      </c>
      <c r="R737" t="str">
        <f>IF(Project_2[[#This Row],[Tenure In Years]]&gt;=10,"Long Term","Short Term")</f>
        <v>Long Term</v>
      </c>
    </row>
    <row r="738" spans="1:18" x14ac:dyDescent="0.25">
      <c r="A738" t="s">
        <v>2002</v>
      </c>
      <c r="B738" t="s">
        <v>2003</v>
      </c>
      <c r="C738" t="s">
        <v>416</v>
      </c>
      <c r="D738" t="s">
        <v>17</v>
      </c>
      <c r="E738" t="s">
        <v>37</v>
      </c>
      <c r="F738" t="s">
        <v>28</v>
      </c>
      <c r="G738" t="s">
        <v>38</v>
      </c>
      <c r="H738">
        <v>48</v>
      </c>
      <c r="I738" s="1">
        <v>37562</v>
      </c>
      <c r="J738">
        <v>2002</v>
      </c>
      <c r="K738" s="6">
        <v>43080</v>
      </c>
      <c r="L738" s="2">
        <v>0</v>
      </c>
      <c r="M738" t="s">
        <v>21</v>
      </c>
      <c r="N738" t="s">
        <v>69</v>
      </c>
      <c r="P738" t="str" cm="1">
        <f t="array" ref="P738">_xlfn.IFS(K738&lt;50000,"Low",AND(K738&gt;=50000,K738&lt;100000),"Mid",K738&gt;100000,"High")</f>
        <v>Low</v>
      </c>
      <c r="Q738">
        <v>22</v>
      </c>
      <c r="R738" t="str">
        <f>IF(Project_2[[#This Row],[Tenure In Years]]&gt;=10,"Long Term","Short Term")</f>
        <v>Long Term</v>
      </c>
    </row>
    <row r="739" spans="1:18" x14ac:dyDescent="0.25">
      <c r="A739" t="s">
        <v>2004</v>
      </c>
      <c r="B739" t="s">
        <v>2005</v>
      </c>
      <c r="C739" t="s">
        <v>58</v>
      </c>
      <c r="D739" t="s">
        <v>92</v>
      </c>
      <c r="E739" t="s">
        <v>27</v>
      </c>
      <c r="F739" t="s">
        <v>19</v>
      </c>
      <c r="G739" t="s">
        <v>98</v>
      </c>
      <c r="H739">
        <v>29</v>
      </c>
      <c r="I739" s="1">
        <v>44444</v>
      </c>
      <c r="J739">
        <v>2021</v>
      </c>
      <c r="K739" s="6">
        <v>129541</v>
      </c>
      <c r="L739" s="2">
        <v>0.08</v>
      </c>
      <c r="M739" t="s">
        <v>21</v>
      </c>
      <c r="N739" t="s">
        <v>49</v>
      </c>
      <c r="O739" t="s">
        <v>2006</v>
      </c>
      <c r="P739" t="str" cm="1">
        <f t="array" ref="P739">_xlfn.IFS(K739&lt;50000,"Low",AND(K739&gt;=50000,K739&lt;100000),"Mid",K739&gt;100000,"High")</f>
        <v>High</v>
      </c>
      <c r="Q739">
        <v>0</v>
      </c>
      <c r="R739" t="str">
        <f>IF(Project_2[[#This Row],[Tenure In Years]]&gt;=10,"Long Term","Short Term")</f>
        <v>Short Term</v>
      </c>
    </row>
    <row r="740" spans="1:18" x14ac:dyDescent="0.25">
      <c r="A740" t="s">
        <v>2007</v>
      </c>
      <c r="B740" t="s">
        <v>2008</v>
      </c>
      <c r="C740" t="s">
        <v>35</v>
      </c>
      <c r="D740" t="s">
        <v>53</v>
      </c>
      <c r="E740" t="s">
        <v>18</v>
      </c>
      <c r="F740" t="s">
        <v>28</v>
      </c>
      <c r="G740" t="s">
        <v>98</v>
      </c>
      <c r="H740">
        <v>39</v>
      </c>
      <c r="I740" t="s">
        <v>2009</v>
      </c>
      <c r="J740">
        <v>2013</v>
      </c>
      <c r="K740" s="6">
        <v>165756</v>
      </c>
      <c r="L740" s="2">
        <v>0.28000000000000003</v>
      </c>
      <c r="M740" t="s">
        <v>21</v>
      </c>
      <c r="N740" t="s">
        <v>101</v>
      </c>
      <c r="O740" s="1">
        <v>44080</v>
      </c>
      <c r="P740" t="str" cm="1">
        <f t="array" ref="P740">_xlfn.IFS(K740&lt;50000,"Low",AND(K740&gt;=50000,K740&lt;100000),"Mid",K740&gt;100000,"High")</f>
        <v>High</v>
      </c>
      <c r="Q740">
        <v>6</v>
      </c>
      <c r="R740" t="str">
        <f>IF(Project_2[[#This Row],[Tenure In Years]]&gt;=10,"Long Term","Short Term")</f>
        <v>Short Term</v>
      </c>
    </row>
    <row r="741" spans="1:18" x14ac:dyDescent="0.25">
      <c r="A741" t="s">
        <v>2010</v>
      </c>
      <c r="B741" t="s">
        <v>2011</v>
      </c>
      <c r="C741" t="s">
        <v>16</v>
      </c>
      <c r="D741" t="s">
        <v>36</v>
      </c>
      <c r="E741" t="s">
        <v>37</v>
      </c>
      <c r="F741" t="s">
        <v>28</v>
      </c>
      <c r="G741" t="s">
        <v>29</v>
      </c>
      <c r="H741">
        <v>44</v>
      </c>
      <c r="I741" s="1">
        <v>40333</v>
      </c>
      <c r="J741">
        <v>2010</v>
      </c>
      <c r="K741" s="6">
        <v>142878</v>
      </c>
      <c r="L741" s="2">
        <v>0.12</v>
      </c>
      <c r="M741" t="s">
        <v>21</v>
      </c>
      <c r="N741" t="s">
        <v>101</v>
      </c>
      <c r="P741" t="str" cm="1">
        <f t="array" ref="P741">_xlfn.IFS(K741&lt;50000,"Low",AND(K741&gt;=50000,K741&lt;100000),"Mid",K741&gt;100000,"High")</f>
        <v>High</v>
      </c>
      <c r="Q741">
        <v>14</v>
      </c>
      <c r="R741" t="str">
        <f>IF(Project_2[[#This Row],[Tenure In Years]]&gt;=10,"Long Term","Short Term")</f>
        <v>Long Term</v>
      </c>
    </row>
    <row r="742" spans="1:18" x14ac:dyDescent="0.25">
      <c r="A742" t="s">
        <v>2012</v>
      </c>
      <c r="B742" t="s">
        <v>2013</v>
      </c>
      <c r="C742" t="s">
        <v>35</v>
      </c>
      <c r="D742" t="s">
        <v>79</v>
      </c>
      <c r="E742" t="s">
        <v>27</v>
      </c>
      <c r="F742" t="s">
        <v>28</v>
      </c>
      <c r="G742" t="s">
        <v>38</v>
      </c>
      <c r="H742">
        <v>52</v>
      </c>
      <c r="I742" t="s">
        <v>2014</v>
      </c>
      <c r="J742">
        <v>2006</v>
      </c>
      <c r="K742" s="6">
        <v>187992</v>
      </c>
      <c r="L742" s="2">
        <v>0.28000000000000003</v>
      </c>
      <c r="M742" t="s">
        <v>21</v>
      </c>
      <c r="N742" t="s">
        <v>63</v>
      </c>
      <c r="P742" t="str" cm="1">
        <f t="array" ref="P742">_xlfn.IFS(K742&lt;50000,"Low",AND(K742&gt;=50000,K742&lt;100000),"Mid",K742&gt;100000,"High")</f>
        <v>High</v>
      </c>
      <c r="Q742">
        <v>18</v>
      </c>
      <c r="R742" t="str">
        <f>IF(Project_2[[#This Row],[Tenure In Years]]&gt;=10,"Long Term","Short Term")</f>
        <v>Long Term</v>
      </c>
    </row>
    <row r="743" spans="1:18" x14ac:dyDescent="0.25">
      <c r="A743" t="s">
        <v>2015</v>
      </c>
      <c r="B743" t="s">
        <v>2016</v>
      </c>
      <c r="C743" t="s">
        <v>91</v>
      </c>
      <c r="D743" t="s">
        <v>75</v>
      </c>
      <c r="E743" t="s">
        <v>37</v>
      </c>
      <c r="F743" t="s">
        <v>19</v>
      </c>
      <c r="G743" t="s">
        <v>98</v>
      </c>
      <c r="H743">
        <v>45</v>
      </c>
      <c r="I743" t="s">
        <v>2017</v>
      </c>
      <c r="J743">
        <v>2019</v>
      </c>
      <c r="K743" s="6">
        <v>249801</v>
      </c>
      <c r="L743" s="2">
        <v>0.39</v>
      </c>
      <c r="M743" t="s">
        <v>106</v>
      </c>
      <c r="N743" t="s">
        <v>268</v>
      </c>
      <c r="P743" t="str" cm="1">
        <f t="array" ref="P743">_xlfn.IFS(K743&lt;50000,"Low",AND(K743&gt;=50000,K743&lt;100000),"Mid",K743&gt;100000,"High")</f>
        <v>High</v>
      </c>
      <c r="Q743">
        <v>5</v>
      </c>
      <c r="R743" t="str">
        <f>IF(Project_2[[#This Row],[Tenure In Years]]&gt;=10,"Long Term","Short Term")</f>
        <v>Short Term</v>
      </c>
    </row>
    <row r="744" spans="1:18" x14ac:dyDescent="0.25">
      <c r="A744" t="s">
        <v>2018</v>
      </c>
      <c r="B744" t="s">
        <v>2019</v>
      </c>
      <c r="C744" t="s">
        <v>624</v>
      </c>
      <c r="D744" t="s">
        <v>17</v>
      </c>
      <c r="E744" t="s">
        <v>18</v>
      </c>
      <c r="F744" t="s">
        <v>28</v>
      </c>
      <c r="G744" t="s">
        <v>38</v>
      </c>
      <c r="H744">
        <v>48</v>
      </c>
      <c r="I744" t="s">
        <v>2020</v>
      </c>
      <c r="J744">
        <v>2006</v>
      </c>
      <c r="K744" s="6">
        <v>76505</v>
      </c>
      <c r="L744" s="2">
        <v>0</v>
      </c>
      <c r="M744" t="s">
        <v>21</v>
      </c>
      <c r="N744" t="s">
        <v>22</v>
      </c>
      <c r="O744" s="1">
        <v>39298</v>
      </c>
      <c r="P744" t="str" cm="1">
        <f t="array" ref="P744">_xlfn.IFS(K744&lt;50000,"Low",AND(K744&gt;=50000,K744&lt;100000),"Mid",K744&gt;100000,"High")</f>
        <v>Mid</v>
      </c>
      <c r="Q744">
        <v>0</v>
      </c>
      <c r="R744" t="str">
        <f>IF(Project_2[[#This Row],[Tenure In Years]]&gt;=10,"Long Term","Short Term")</f>
        <v>Short Term</v>
      </c>
    </row>
    <row r="745" spans="1:18" x14ac:dyDescent="0.25">
      <c r="A745" t="s">
        <v>2021</v>
      </c>
      <c r="B745" t="s">
        <v>2022</v>
      </c>
      <c r="C745" t="s">
        <v>592</v>
      </c>
      <c r="D745" t="s">
        <v>17</v>
      </c>
      <c r="E745" t="s">
        <v>54</v>
      </c>
      <c r="F745" t="s">
        <v>28</v>
      </c>
      <c r="G745" t="s">
        <v>98</v>
      </c>
      <c r="H745">
        <v>39</v>
      </c>
      <c r="I745" t="s">
        <v>947</v>
      </c>
      <c r="J745">
        <v>2016</v>
      </c>
      <c r="K745" s="6">
        <v>84297</v>
      </c>
      <c r="L745" s="2">
        <v>0</v>
      </c>
      <c r="M745" t="s">
        <v>106</v>
      </c>
      <c r="N745" t="s">
        <v>107</v>
      </c>
      <c r="P745" t="str" cm="1">
        <f t="array" ref="P745">_xlfn.IFS(K745&lt;50000,"Low",AND(K745&gt;=50000,K745&lt;100000),"Mid",K745&gt;100000,"High")</f>
        <v>Mid</v>
      </c>
      <c r="Q745">
        <v>8</v>
      </c>
      <c r="R745" t="str">
        <f>IF(Project_2[[#This Row],[Tenure In Years]]&gt;=10,"Long Term","Short Term")</f>
        <v>Short Term</v>
      </c>
    </row>
    <row r="746" spans="1:18" x14ac:dyDescent="0.25">
      <c r="A746" t="s">
        <v>2023</v>
      </c>
      <c r="B746" t="s">
        <v>2024</v>
      </c>
      <c r="C746" t="s">
        <v>47</v>
      </c>
      <c r="D746" t="s">
        <v>53</v>
      </c>
      <c r="E746" t="s">
        <v>37</v>
      </c>
      <c r="F746" t="s">
        <v>19</v>
      </c>
      <c r="G746" t="s">
        <v>98</v>
      </c>
      <c r="H746">
        <v>53</v>
      </c>
      <c r="I746" s="1">
        <v>42979</v>
      </c>
      <c r="J746">
        <v>2017</v>
      </c>
      <c r="K746" s="6">
        <v>75769</v>
      </c>
      <c r="L746" s="2">
        <v>0</v>
      </c>
      <c r="M746" t="s">
        <v>106</v>
      </c>
      <c r="N746" t="s">
        <v>107</v>
      </c>
      <c r="O746" t="s">
        <v>714</v>
      </c>
      <c r="P746" t="str" cm="1">
        <f t="array" ref="P746">_xlfn.IFS(K746&lt;50000,"Low",AND(K746&gt;=50000,K746&lt;100000),"Mid",K746&gt;100000,"High")</f>
        <v>Mid</v>
      </c>
      <c r="Q746">
        <v>3</v>
      </c>
      <c r="R746" t="str">
        <f>IF(Project_2[[#This Row],[Tenure In Years]]&gt;=10,"Long Term","Short Term")</f>
        <v>Short Term</v>
      </c>
    </row>
    <row r="747" spans="1:18" x14ac:dyDescent="0.25">
      <c r="A747" t="s">
        <v>248</v>
      </c>
      <c r="B747" t="s">
        <v>2025</v>
      </c>
      <c r="C747" t="s">
        <v>91</v>
      </c>
      <c r="D747" t="s">
        <v>67</v>
      </c>
      <c r="E747" t="s">
        <v>37</v>
      </c>
      <c r="F747" t="s">
        <v>28</v>
      </c>
      <c r="G747" t="s">
        <v>38</v>
      </c>
      <c r="H747">
        <v>41</v>
      </c>
      <c r="I747" t="s">
        <v>2026</v>
      </c>
      <c r="J747">
        <v>2013</v>
      </c>
      <c r="K747" s="6">
        <v>235619</v>
      </c>
      <c r="L747" s="2">
        <v>0.3</v>
      </c>
      <c r="M747" t="s">
        <v>21</v>
      </c>
      <c r="N747" t="s">
        <v>22</v>
      </c>
      <c r="P747" t="str" cm="1">
        <f t="array" ref="P747">_xlfn.IFS(K747&lt;50000,"Low",AND(K747&gt;=50000,K747&lt;100000),"Mid",K747&gt;100000,"High")</f>
        <v>High</v>
      </c>
      <c r="Q747">
        <v>11</v>
      </c>
      <c r="R747" t="str">
        <f>IF(Project_2[[#This Row],[Tenure In Years]]&gt;=10,"Long Term","Short Term")</f>
        <v>Long Term</v>
      </c>
    </row>
    <row r="748" spans="1:18" x14ac:dyDescent="0.25">
      <c r="A748" t="s">
        <v>2027</v>
      </c>
      <c r="B748" t="s">
        <v>2028</v>
      </c>
      <c r="C748" t="s">
        <v>35</v>
      </c>
      <c r="D748" t="s">
        <v>79</v>
      </c>
      <c r="E748" t="s">
        <v>37</v>
      </c>
      <c r="F748" t="s">
        <v>28</v>
      </c>
      <c r="G748" t="s">
        <v>98</v>
      </c>
      <c r="H748">
        <v>40</v>
      </c>
      <c r="I748" s="1">
        <v>44014</v>
      </c>
      <c r="J748">
        <v>2020</v>
      </c>
      <c r="K748" s="6">
        <v>187187</v>
      </c>
      <c r="L748" s="2">
        <v>0.18</v>
      </c>
      <c r="M748" t="s">
        <v>106</v>
      </c>
      <c r="N748" t="s">
        <v>107</v>
      </c>
      <c r="P748" t="str" cm="1">
        <f t="array" ref="P748">_xlfn.IFS(K748&lt;50000,"Low",AND(K748&gt;=50000,K748&lt;100000),"Mid",K748&gt;100000,"High")</f>
        <v>High</v>
      </c>
      <c r="Q748">
        <v>4</v>
      </c>
      <c r="R748" t="str">
        <f>IF(Project_2[[#This Row],[Tenure In Years]]&gt;=10,"Long Term","Short Term")</f>
        <v>Short Term</v>
      </c>
    </row>
    <row r="749" spans="1:18" x14ac:dyDescent="0.25">
      <c r="A749" t="s">
        <v>108</v>
      </c>
      <c r="B749" t="s">
        <v>2029</v>
      </c>
      <c r="C749" t="s">
        <v>313</v>
      </c>
      <c r="D749" t="s">
        <v>17</v>
      </c>
      <c r="E749" t="s">
        <v>18</v>
      </c>
      <c r="F749" t="s">
        <v>28</v>
      </c>
      <c r="G749" t="s">
        <v>98</v>
      </c>
      <c r="H749">
        <v>48</v>
      </c>
      <c r="I749" t="s">
        <v>2030</v>
      </c>
      <c r="J749">
        <v>2005</v>
      </c>
      <c r="K749" s="6">
        <v>68987</v>
      </c>
      <c r="L749" s="2">
        <v>0</v>
      </c>
      <c r="M749" t="s">
        <v>21</v>
      </c>
      <c r="N749" t="s">
        <v>40</v>
      </c>
      <c r="O749" t="s">
        <v>2031</v>
      </c>
      <c r="P749" t="str" cm="1">
        <f t="array" ref="P749">_xlfn.IFS(K749&lt;50000,"Low",AND(K749&gt;=50000,K749&lt;100000),"Mid",K749&gt;100000,"High")</f>
        <v>Mid</v>
      </c>
      <c r="Q749">
        <v>0</v>
      </c>
      <c r="R749" t="str">
        <f>IF(Project_2[[#This Row],[Tenure In Years]]&gt;=10,"Long Term","Short Term")</f>
        <v>Short Term</v>
      </c>
    </row>
    <row r="750" spans="1:18" x14ac:dyDescent="0.25">
      <c r="A750" t="s">
        <v>2032</v>
      </c>
      <c r="B750" t="s">
        <v>2033</v>
      </c>
      <c r="C750" t="s">
        <v>35</v>
      </c>
      <c r="D750" t="s">
        <v>79</v>
      </c>
      <c r="E750" t="s">
        <v>37</v>
      </c>
      <c r="F750" t="s">
        <v>28</v>
      </c>
      <c r="G750" t="s">
        <v>38</v>
      </c>
      <c r="H750">
        <v>41</v>
      </c>
      <c r="I750" t="s">
        <v>2034</v>
      </c>
      <c r="J750">
        <v>2007</v>
      </c>
      <c r="K750" s="6">
        <v>155926</v>
      </c>
      <c r="L750" s="2">
        <v>0.24</v>
      </c>
      <c r="M750" t="s">
        <v>21</v>
      </c>
      <c r="N750" t="s">
        <v>101</v>
      </c>
      <c r="O750" t="s">
        <v>2035</v>
      </c>
      <c r="P750" t="str" cm="1">
        <f t="array" ref="P750">_xlfn.IFS(K750&lt;50000,"Low",AND(K750&gt;=50000,K750&lt;100000),"Mid",K750&gt;100000,"High")</f>
        <v>High</v>
      </c>
      <c r="Q750">
        <v>1</v>
      </c>
      <c r="R750" t="str">
        <f>IF(Project_2[[#This Row],[Tenure In Years]]&gt;=10,"Long Term","Short Term")</f>
        <v>Short Term</v>
      </c>
    </row>
    <row r="751" spans="1:18" x14ac:dyDescent="0.25">
      <c r="A751" t="s">
        <v>2036</v>
      </c>
      <c r="B751" t="s">
        <v>2037</v>
      </c>
      <c r="C751" t="s">
        <v>47</v>
      </c>
      <c r="D751" t="s">
        <v>67</v>
      </c>
      <c r="E751" t="s">
        <v>37</v>
      </c>
      <c r="F751" t="s">
        <v>28</v>
      </c>
      <c r="G751" t="s">
        <v>29</v>
      </c>
      <c r="H751">
        <v>54</v>
      </c>
      <c r="I751" s="1">
        <v>42465</v>
      </c>
      <c r="J751">
        <v>2016</v>
      </c>
      <c r="K751" s="6">
        <v>93668</v>
      </c>
      <c r="L751" s="2">
        <v>0</v>
      </c>
      <c r="M751" t="s">
        <v>21</v>
      </c>
      <c r="N751" t="s">
        <v>40</v>
      </c>
      <c r="P751" t="str" cm="1">
        <f t="array" ref="P751">_xlfn.IFS(K751&lt;50000,"Low",AND(K751&gt;=50000,K751&lt;100000),"Mid",K751&gt;100000,"High")</f>
        <v>Mid</v>
      </c>
      <c r="Q751">
        <v>8</v>
      </c>
      <c r="R751" t="str">
        <f>IF(Project_2[[#This Row],[Tenure In Years]]&gt;=10,"Long Term","Short Term")</f>
        <v>Short Term</v>
      </c>
    </row>
    <row r="752" spans="1:18" x14ac:dyDescent="0.25">
      <c r="A752" t="s">
        <v>2038</v>
      </c>
      <c r="B752" t="s">
        <v>2039</v>
      </c>
      <c r="C752" t="s">
        <v>194</v>
      </c>
      <c r="D752" t="s">
        <v>75</v>
      </c>
      <c r="E752" t="s">
        <v>18</v>
      </c>
      <c r="F752" t="s">
        <v>28</v>
      </c>
      <c r="G752" t="s">
        <v>38</v>
      </c>
      <c r="H752">
        <v>38</v>
      </c>
      <c r="I752" t="s">
        <v>2040</v>
      </c>
      <c r="J752">
        <v>2019</v>
      </c>
      <c r="K752" s="6">
        <v>69647</v>
      </c>
      <c r="L752" s="2">
        <v>0</v>
      </c>
      <c r="M752" t="s">
        <v>21</v>
      </c>
      <c r="N752" t="s">
        <v>63</v>
      </c>
      <c r="O752" t="s">
        <v>2041</v>
      </c>
      <c r="P752" t="str" cm="1">
        <f t="array" ref="P752">_xlfn.IFS(K752&lt;50000,"Low",AND(K752&gt;=50000,K752&lt;100000),"Mid",K752&gt;100000,"High")</f>
        <v>Mid</v>
      </c>
      <c r="Q752">
        <v>2</v>
      </c>
      <c r="R752" t="str">
        <f>IF(Project_2[[#This Row],[Tenure In Years]]&gt;=10,"Long Term","Short Term")</f>
        <v>Short Term</v>
      </c>
    </row>
    <row r="753" spans="1:18" x14ac:dyDescent="0.25">
      <c r="A753" t="s">
        <v>2042</v>
      </c>
      <c r="B753" t="s">
        <v>2043</v>
      </c>
      <c r="C753" t="s">
        <v>378</v>
      </c>
      <c r="D753" t="s">
        <v>17</v>
      </c>
      <c r="E753" t="s">
        <v>54</v>
      </c>
      <c r="F753" t="s">
        <v>28</v>
      </c>
      <c r="G753" t="s">
        <v>29</v>
      </c>
      <c r="H753">
        <v>57</v>
      </c>
      <c r="I753" t="s">
        <v>2044</v>
      </c>
      <c r="J753">
        <v>2003</v>
      </c>
      <c r="K753" s="6">
        <v>63318</v>
      </c>
      <c r="L753" s="2">
        <v>0</v>
      </c>
      <c r="M753" t="s">
        <v>21</v>
      </c>
      <c r="N753" t="s">
        <v>101</v>
      </c>
      <c r="P753" t="str" cm="1">
        <f t="array" ref="P753">_xlfn.IFS(K753&lt;50000,"Low",AND(K753&gt;=50000,K753&lt;100000),"Mid",K753&gt;100000,"High")</f>
        <v>Mid</v>
      </c>
      <c r="Q753">
        <v>21</v>
      </c>
      <c r="R753" t="str">
        <f>IF(Project_2[[#This Row],[Tenure In Years]]&gt;=10,"Long Term","Short Term")</f>
        <v>Long Term</v>
      </c>
    </row>
    <row r="754" spans="1:18" x14ac:dyDescent="0.25">
      <c r="A754" t="s">
        <v>2045</v>
      </c>
      <c r="B754" t="s">
        <v>2046</v>
      </c>
      <c r="C754" t="s">
        <v>47</v>
      </c>
      <c r="D754" t="s">
        <v>92</v>
      </c>
      <c r="E754" t="s">
        <v>27</v>
      </c>
      <c r="F754" t="s">
        <v>28</v>
      </c>
      <c r="G754" t="s">
        <v>29</v>
      </c>
      <c r="H754">
        <v>63</v>
      </c>
      <c r="I754" s="1">
        <v>43071</v>
      </c>
      <c r="J754">
        <v>2017</v>
      </c>
      <c r="K754" s="6">
        <v>77629</v>
      </c>
      <c r="L754" s="2">
        <v>0</v>
      </c>
      <c r="M754" t="s">
        <v>31</v>
      </c>
      <c r="N754" t="s">
        <v>129</v>
      </c>
      <c r="P754" t="str" cm="1">
        <f t="array" ref="P754">_xlfn.IFS(K754&lt;50000,"Low",AND(K754&gt;=50000,K754&lt;100000),"Mid",K754&gt;100000,"High")</f>
        <v>Mid</v>
      </c>
      <c r="Q754">
        <v>7</v>
      </c>
      <c r="R754" t="str">
        <f>IF(Project_2[[#This Row],[Tenure In Years]]&gt;=10,"Long Term","Short Term")</f>
        <v>Short Term</v>
      </c>
    </row>
    <row r="755" spans="1:18" x14ac:dyDescent="0.25">
      <c r="A755" t="s">
        <v>2047</v>
      </c>
      <c r="B755" t="s">
        <v>2048</v>
      </c>
      <c r="C755" t="s">
        <v>16</v>
      </c>
      <c r="D755" t="s">
        <v>75</v>
      </c>
      <c r="E755" t="s">
        <v>27</v>
      </c>
      <c r="F755" t="s">
        <v>28</v>
      </c>
      <c r="G755" t="s">
        <v>29</v>
      </c>
      <c r="H755">
        <v>62</v>
      </c>
      <c r="I755" t="s">
        <v>2049</v>
      </c>
      <c r="J755">
        <v>2017</v>
      </c>
      <c r="K755" s="6">
        <v>138808</v>
      </c>
      <c r="L755" s="2">
        <v>0.15</v>
      </c>
      <c r="M755" t="s">
        <v>31</v>
      </c>
      <c r="N755" t="s">
        <v>32</v>
      </c>
      <c r="P755" t="str" cm="1">
        <f t="array" ref="P755">_xlfn.IFS(K755&lt;50000,"Low",AND(K755&gt;=50000,K755&lt;100000),"Mid",K755&gt;100000,"High")</f>
        <v>High</v>
      </c>
      <c r="Q755">
        <v>7</v>
      </c>
      <c r="R755" t="str">
        <f>IF(Project_2[[#This Row],[Tenure In Years]]&gt;=10,"Long Term","Short Term")</f>
        <v>Short Term</v>
      </c>
    </row>
    <row r="756" spans="1:18" x14ac:dyDescent="0.25">
      <c r="A756" t="s">
        <v>2050</v>
      </c>
      <c r="B756" t="s">
        <v>2051</v>
      </c>
      <c r="C756" t="s">
        <v>149</v>
      </c>
      <c r="D756" t="s">
        <v>17</v>
      </c>
      <c r="E756" t="s">
        <v>18</v>
      </c>
      <c r="F756" t="s">
        <v>19</v>
      </c>
      <c r="G756" t="s">
        <v>38</v>
      </c>
      <c r="H756">
        <v>49</v>
      </c>
      <c r="I756" s="1">
        <v>41762</v>
      </c>
      <c r="J756">
        <v>2014</v>
      </c>
      <c r="K756" s="6">
        <v>88777</v>
      </c>
      <c r="L756" s="2">
        <v>0</v>
      </c>
      <c r="M756" t="s">
        <v>21</v>
      </c>
      <c r="N756" t="s">
        <v>40</v>
      </c>
      <c r="P756" t="str" cm="1">
        <f t="array" ref="P756">_xlfn.IFS(K756&lt;50000,"Low",AND(K756&gt;=50000,K756&lt;100000),"Mid",K756&gt;100000,"High")</f>
        <v>Mid</v>
      </c>
      <c r="Q756">
        <v>10</v>
      </c>
      <c r="R756" t="str">
        <f>IF(Project_2[[#This Row],[Tenure In Years]]&gt;=10,"Long Term","Short Term")</f>
        <v>Long Term</v>
      </c>
    </row>
    <row r="757" spans="1:18" x14ac:dyDescent="0.25">
      <c r="A757" t="s">
        <v>2052</v>
      </c>
      <c r="B757" t="s">
        <v>2053</v>
      </c>
      <c r="C757" t="s">
        <v>35</v>
      </c>
      <c r="D757" t="s">
        <v>67</v>
      </c>
      <c r="E757" t="s">
        <v>54</v>
      </c>
      <c r="F757" t="s">
        <v>19</v>
      </c>
      <c r="G757" t="s">
        <v>29</v>
      </c>
      <c r="H757">
        <v>60</v>
      </c>
      <c r="I757" t="s">
        <v>2054</v>
      </c>
      <c r="J757">
        <v>2004</v>
      </c>
      <c r="K757" s="6">
        <v>186378</v>
      </c>
      <c r="L757" s="2">
        <v>0.26</v>
      </c>
      <c r="M757" t="s">
        <v>31</v>
      </c>
      <c r="N757" t="s">
        <v>32</v>
      </c>
      <c r="P757" t="str" cm="1">
        <f t="array" ref="P757">_xlfn.IFS(K757&lt;50000,"Low",AND(K757&gt;=50000,K757&lt;100000),"Mid",K757&gt;100000,"High")</f>
        <v>High</v>
      </c>
      <c r="Q757">
        <v>20</v>
      </c>
      <c r="R757" t="str">
        <f>IF(Project_2[[#This Row],[Tenure In Years]]&gt;=10,"Long Term","Short Term")</f>
        <v>Long Term</v>
      </c>
    </row>
    <row r="758" spans="1:18" x14ac:dyDescent="0.25">
      <c r="A758" t="s">
        <v>2055</v>
      </c>
      <c r="B758" t="s">
        <v>2056</v>
      </c>
      <c r="C758" t="s">
        <v>123</v>
      </c>
      <c r="D758" t="s">
        <v>79</v>
      </c>
      <c r="E758" t="s">
        <v>18</v>
      </c>
      <c r="F758" t="s">
        <v>19</v>
      </c>
      <c r="G758" t="s">
        <v>29</v>
      </c>
      <c r="H758">
        <v>45</v>
      </c>
      <c r="I758" t="s">
        <v>2057</v>
      </c>
      <c r="J758">
        <v>2015</v>
      </c>
      <c r="K758" s="6">
        <v>60017</v>
      </c>
      <c r="L758" s="2">
        <v>0</v>
      </c>
      <c r="M758" t="s">
        <v>21</v>
      </c>
      <c r="N758" t="s">
        <v>40</v>
      </c>
      <c r="P758" t="str" cm="1">
        <f t="array" ref="P758">_xlfn.IFS(K758&lt;50000,"Low",AND(K758&gt;=50000,K758&lt;100000),"Mid",K758&gt;100000,"High")</f>
        <v>Mid</v>
      </c>
      <c r="Q758">
        <v>9</v>
      </c>
      <c r="R758" t="str">
        <f>IF(Project_2[[#This Row],[Tenure In Years]]&gt;=10,"Long Term","Short Term")</f>
        <v>Short Term</v>
      </c>
    </row>
    <row r="759" spans="1:18" x14ac:dyDescent="0.25">
      <c r="A759" t="s">
        <v>2058</v>
      </c>
      <c r="B759" t="s">
        <v>2059</v>
      </c>
      <c r="C759" t="s">
        <v>16</v>
      </c>
      <c r="D759" t="s">
        <v>53</v>
      </c>
      <c r="E759" t="s">
        <v>37</v>
      </c>
      <c r="F759" t="s">
        <v>19</v>
      </c>
      <c r="G759" t="s">
        <v>98</v>
      </c>
      <c r="H759">
        <v>45</v>
      </c>
      <c r="I759" t="s">
        <v>2060</v>
      </c>
      <c r="J759">
        <v>2018</v>
      </c>
      <c r="K759" s="6">
        <v>148991</v>
      </c>
      <c r="L759" s="2">
        <v>0.12</v>
      </c>
      <c r="M759" t="s">
        <v>106</v>
      </c>
      <c r="N759" t="s">
        <v>268</v>
      </c>
      <c r="P759" t="str" cm="1">
        <f t="array" ref="P759">_xlfn.IFS(K759&lt;50000,"Low",AND(K759&gt;=50000,K759&lt;100000),"Mid",K759&gt;100000,"High")</f>
        <v>High</v>
      </c>
      <c r="Q759">
        <v>6</v>
      </c>
      <c r="R759" t="str">
        <f>IF(Project_2[[#This Row],[Tenure In Years]]&gt;=10,"Long Term","Short Term")</f>
        <v>Short Term</v>
      </c>
    </row>
    <row r="760" spans="1:18" x14ac:dyDescent="0.25">
      <c r="A760" t="s">
        <v>2061</v>
      </c>
      <c r="B760" t="s">
        <v>2062</v>
      </c>
      <c r="C760" t="s">
        <v>209</v>
      </c>
      <c r="D760" t="s">
        <v>79</v>
      </c>
      <c r="E760" t="s">
        <v>37</v>
      </c>
      <c r="F760" t="s">
        <v>19</v>
      </c>
      <c r="G760" t="s">
        <v>98</v>
      </c>
      <c r="H760">
        <v>52</v>
      </c>
      <c r="I760" t="s">
        <v>2063</v>
      </c>
      <c r="J760">
        <v>2008</v>
      </c>
      <c r="K760" s="6">
        <v>97398</v>
      </c>
      <c r="L760" s="2">
        <v>0</v>
      </c>
      <c r="M760" t="s">
        <v>106</v>
      </c>
      <c r="N760" t="s">
        <v>107</v>
      </c>
      <c r="P760" t="str" cm="1">
        <f t="array" ref="P760">_xlfn.IFS(K760&lt;50000,"Low",AND(K760&gt;=50000,K760&lt;100000),"Mid",K760&gt;100000,"High")</f>
        <v>Mid</v>
      </c>
      <c r="Q760">
        <v>16</v>
      </c>
      <c r="R760" t="str">
        <f>IF(Project_2[[#This Row],[Tenure In Years]]&gt;=10,"Long Term","Short Term")</f>
        <v>Long Term</v>
      </c>
    </row>
    <row r="761" spans="1:18" x14ac:dyDescent="0.25">
      <c r="A761" t="s">
        <v>2064</v>
      </c>
      <c r="B761" t="s">
        <v>2065</v>
      </c>
      <c r="C761" t="s">
        <v>164</v>
      </c>
      <c r="D761" t="s">
        <v>75</v>
      </c>
      <c r="E761" t="s">
        <v>27</v>
      </c>
      <c r="F761" t="s">
        <v>19</v>
      </c>
      <c r="G761" t="s">
        <v>29</v>
      </c>
      <c r="H761">
        <v>63</v>
      </c>
      <c r="I761" s="1">
        <v>39118</v>
      </c>
      <c r="J761">
        <v>2007</v>
      </c>
      <c r="K761" s="6">
        <v>72805</v>
      </c>
      <c r="L761" s="2">
        <v>0</v>
      </c>
      <c r="M761" t="s">
        <v>31</v>
      </c>
      <c r="N761" t="s">
        <v>86</v>
      </c>
      <c r="P761" t="str" cm="1">
        <f t="array" ref="P761">_xlfn.IFS(K761&lt;50000,"Low",AND(K761&gt;=50000,K761&lt;100000),"Mid",K761&gt;100000,"High")</f>
        <v>Mid</v>
      </c>
      <c r="Q761">
        <v>17</v>
      </c>
      <c r="R761" t="str">
        <f>IF(Project_2[[#This Row],[Tenure In Years]]&gt;=10,"Long Term","Short Term")</f>
        <v>Long Term</v>
      </c>
    </row>
    <row r="762" spans="1:18" x14ac:dyDescent="0.25">
      <c r="A762" t="s">
        <v>2066</v>
      </c>
      <c r="B762" t="s">
        <v>2067</v>
      </c>
      <c r="C762" t="s">
        <v>372</v>
      </c>
      <c r="D762" t="s">
        <v>53</v>
      </c>
      <c r="E762" t="s">
        <v>18</v>
      </c>
      <c r="F762" t="s">
        <v>19</v>
      </c>
      <c r="G762" t="s">
        <v>29</v>
      </c>
      <c r="H762">
        <v>46</v>
      </c>
      <c r="I762" t="s">
        <v>2068</v>
      </c>
      <c r="J762">
        <v>2021</v>
      </c>
      <c r="K762" s="6">
        <v>72131</v>
      </c>
      <c r="L762" s="2">
        <v>0</v>
      </c>
      <c r="M762" t="s">
        <v>31</v>
      </c>
      <c r="N762" t="s">
        <v>86</v>
      </c>
      <c r="P762" t="str" cm="1">
        <f t="array" ref="P762">_xlfn.IFS(K762&lt;50000,"Low",AND(K762&gt;=50000,K762&lt;100000),"Mid",K762&gt;100000,"High")</f>
        <v>Mid</v>
      </c>
      <c r="Q762">
        <v>3</v>
      </c>
      <c r="R762" t="str">
        <f>IF(Project_2[[#This Row],[Tenure In Years]]&gt;=10,"Long Term","Short Term")</f>
        <v>Short Term</v>
      </c>
    </row>
    <row r="763" spans="1:18" x14ac:dyDescent="0.25">
      <c r="A763" t="s">
        <v>2069</v>
      </c>
      <c r="B763" t="s">
        <v>2070</v>
      </c>
      <c r="C763" t="s">
        <v>58</v>
      </c>
      <c r="D763" t="s">
        <v>75</v>
      </c>
      <c r="E763" t="s">
        <v>27</v>
      </c>
      <c r="F763" t="s">
        <v>28</v>
      </c>
      <c r="G763" t="s">
        <v>38</v>
      </c>
      <c r="H763">
        <v>64</v>
      </c>
      <c r="I763" t="s">
        <v>2071</v>
      </c>
      <c r="J763">
        <v>1992</v>
      </c>
      <c r="K763" s="6">
        <v>104668</v>
      </c>
      <c r="L763" s="2">
        <v>0.08</v>
      </c>
      <c r="M763" t="s">
        <v>21</v>
      </c>
      <c r="N763" t="s">
        <v>101</v>
      </c>
      <c r="P763" t="str" cm="1">
        <f t="array" ref="P763">_xlfn.IFS(K763&lt;50000,"Low",AND(K763&gt;=50000,K763&lt;100000),"Mid",K763&gt;100000,"High")</f>
        <v>High</v>
      </c>
      <c r="Q763">
        <v>31</v>
      </c>
      <c r="R763" t="str">
        <f>IF(Project_2[[#This Row],[Tenure In Years]]&gt;=10,"Long Term","Short Term")</f>
        <v>Long Term</v>
      </c>
    </row>
    <row r="764" spans="1:18" x14ac:dyDescent="0.25">
      <c r="A764" t="s">
        <v>2072</v>
      </c>
      <c r="B764" t="s">
        <v>2073</v>
      </c>
      <c r="C764" t="s">
        <v>47</v>
      </c>
      <c r="D764" t="s">
        <v>53</v>
      </c>
      <c r="E764" t="s">
        <v>27</v>
      </c>
      <c r="F764" t="s">
        <v>19</v>
      </c>
      <c r="G764" t="s">
        <v>38</v>
      </c>
      <c r="H764">
        <v>53</v>
      </c>
      <c r="I764" s="1">
        <v>42863</v>
      </c>
      <c r="J764">
        <v>2017</v>
      </c>
      <c r="K764" s="6">
        <v>89769</v>
      </c>
      <c r="L764" s="2">
        <v>0</v>
      </c>
      <c r="M764" t="s">
        <v>21</v>
      </c>
      <c r="N764" t="s">
        <v>22</v>
      </c>
      <c r="P764" t="str" cm="1">
        <f t="array" ref="P764">_xlfn.IFS(K764&lt;50000,"Low",AND(K764&gt;=50000,K764&lt;100000),"Mid",K764&gt;100000,"High")</f>
        <v>Mid</v>
      </c>
      <c r="Q764">
        <v>7</v>
      </c>
      <c r="R764" t="str">
        <f>IF(Project_2[[#This Row],[Tenure In Years]]&gt;=10,"Long Term","Short Term")</f>
        <v>Short Term</v>
      </c>
    </row>
    <row r="765" spans="1:18" x14ac:dyDescent="0.25">
      <c r="A765" t="s">
        <v>2074</v>
      </c>
      <c r="B765" t="s">
        <v>2075</v>
      </c>
      <c r="C765" t="s">
        <v>58</v>
      </c>
      <c r="D765" t="s">
        <v>53</v>
      </c>
      <c r="E765" t="s">
        <v>54</v>
      </c>
      <c r="F765" t="s">
        <v>19</v>
      </c>
      <c r="G765" t="s">
        <v>29</v>
      </c>
      <c r="H765">
        <v>27</v>
      </c>
      <c r="I765" t="s">
        <v>2076</v>
      </c>
      <c r="J765">
        <v>2018</v>
      </c>
      <c r="K765" s="6">
        <v>127616</v>
      </c>
      <c r="L765" s="2">
        <v>7.0000000000000007E-2</v>
      </c>
      <c r="M765" t="s">
        <v>21</v>
      </c>
      <c r="N765" t="s">
        <v>101</v>
      </c>
      <c r="P765" t="str" cm="1">
        <f t="array" ref="P765">_xlfn.IFS(K765&lt;50000,"Low",AND(K765&gt;=50000,K765&lt;100000),"Mid",K765&gt;100000,"High")</f>
        <v>High</v>
      </c>
      <c r="Q765">
        <v>6</v>
      </c>
      <c r="R765" t="str">
        <f>IF(Project_2[[#This Row],[Tenure In Years]]&gt;=10,"Long Term","Short Term")</f>
        <v>Short Term</v>
      </c>
    </row>
    <row r="766" spans="1:18" x14ac:dyDescent="0.25">
      <c r="A766" t="s">
        <v>712</v>
      </c>
      <c r="B766" t="s">
        <v>2077</v>
      </c>
      <c r="C766" t="s">
        <v>58</v>
      </c>
      <c r="D766" t="s">
        <v>75</v>
      </c>
      <c r="E766" t="s">
        <v>54</v>
      </c>
      <c r="F766" t="s">
        <v>28</v>
      </c>
      <c r="G766" t="s">
        <v>38</v>
      </c>
      <c r="H766">
        <v>45</v>
      </c>
      <c r="I766" s="1">
        <v>41159</v>
      </c>
      <c r="J766">
        <v>2012</v>
      </c>
      <c r="K766" s="6">
        <v>109883</v>
      </c>
      <c r="L766" s="2">
        <v>7.0000000000000007E-2</v>
      </c>
      <c r="M766" t="s">
        <v>21</v>
      </c>
      <c r="N766" t="s">
        <v>101</v>
      </c>
      <c r="P766" t="str" cm="1">
        <f t="array" ref="P766">_xlfn.IFS(K766&lt;50000,"Low",AND(K766&gt;=50000,K766&lt;100000),"Mid",K766&gt;100000,"High")</f>
        <v>High</v>
      </c>
      <c r="Q766">
        <v>12</v>
      </c>
      <c r="R766" t="str">
        <f>IF(Project_2[[#This Row],[Tenure In Years]]&gt;=10,"Long Term","Short Term")</f>
        <v>Long Term</v>
      </c>
    </row>
    <row r="767" spans="1:18" x14ac:dyDescent="0.25">
      <c r="A767" t="s">
        <v>2078</v>
      </c>
      <c r="B767" t="s">
        <v>2079</v>
      </c>
      <c r="C767" t="s">
        <v>220</v>
      </c>
      <c r="D767" t="s">
        <v>75</v>
      </c>
      <c r="E767" t="s">
        <v>27</v>
      </c>
      <c r="F767" t="s">
        <v>19</v>
      </c>
      <c r="G767" t="s">
        <v>29</v>
      </c>
      <c r="H767">
        <v>25</v>
      </c>
      <c r="I767" t="s">
        <v>2080</v>
      </c>
      <c r="J767">
        <v>2021</v>
      </c>
      <c r="K767" s="6">
        <v>47974</v>
      </c>
      <c r="L767" s="2">
        <v>0</v>
      </c>
      <c r="M767" t="s">
        <v>31</v>
      </c>
      <c r="N767" t="s">
        <v>32</v>
      </c>
      <c r="P767" t="str" cm="1">
        <f t="array" ref="P767">_xlfn.IFS(K767&lt;50000,"Low",AND(K767&gt;=50000,K767&lt;100000),"Mid",K767&gt;100000,"High")</f>
        <v>Low</v>
      </c>
      <c r="Q767">
        <v>3</v>
      </c>
      <c r="R767" t="str">
        <f>IF(Project_2[[#This Row],[Tenure In Years]]&gt;=10,"Long Term","Short Term")</f>
        <v>Short Term</v>
      </c>
    </row>
    <row r="768" spans="1:18" x14ac:dyDescent="0.25">
      <c r="A768" t="s">
        <v>2081</v>
      </c>
      <c r="B768" t="s">
        <v>2082</v>
      </c>
      <c r="C768" t="s">
        <v>16</v>
      </c>
      <c r="D768" t="s">
        <v>17</v>
      </c>
      <c r="E768" t="s">
        <v>37</v>
      </c>
      <c r="F768" t="s">
        <v>19</v>
      </c>
      <c r="G768" t="s">
        <v>38</v>
      </c>
      <c r="H768">
        <v>43</v>
      </c>
      <c r="I768" t="s">
        <v>2083</v>
      </c>
      <c r="J768">
        <v>2015</v>
      </c>
      <c r="K768" s="6">
        <v>120321</v>
      </c>
      <c r="L768" s="2">
        <v>0.12</v>
      </c>
      <c r="M768" t="s">
        <v>21</v>
      </c>
      <c r="N768" t="s">
        <v>69</v>
      </c>
      <c r="P768" t="str" cm="1">
        <f t="array" ref="P768">_xlfn.IFS(K768&lt;50000,"Low",AND(K768&gt;=50000,K768&lt;100000),"Mid",K768&gt;100000,"High")</f>
        <v>High</v>
      </c>
      <c r="Q768">
        <v>9</v>
      </c>
      <c r="R768" t="str">
        <f>IF(Project_2[[#This Row],[Tenure In Years]]&gt;=10,"Long Term","Short Term")</f>
        <v>Short Term</v>
      </c>
    </row>
    <row r="769" spans="1:18" x14ac:dyDescent="0.25">
      <c r="A769" t="s">
        <v>2084</v>
      </c>
      <c r="B769" t="s">
        <v>2085</v>
      </c>
      <c r="C769" t="s">
        <v>134</v>
      </c>
      <c r="D769" t="s">
        <v>17</v>
      </c>
      <c r="E769" t="s">
        <v>27</v>
      </c>
      <c r="F769" t="s">
        <v>19</v>
      </c>
      <c r="G769" t="s">
        <v>98</v>
      </c>
      <c r="H769">
        <v>61</v>
      </c>
      <c r="I769" s="1">
        <v>41920</v>
      </c>
      <c r="J769">
        <v>2014</v>
      </c>
      <c r="K769" s="6">
        <v>57446</v>
      </c>
      <c r="L769" s="2">
        <v>0</v>
      </c>
      <c r="M769" t="s">
        <v>21</v>
      </c>
      <c r="N769" t="s">
        <v>49</v>
      </c>
      <c r="P769" t="str" cm="1">
        <f t="array" ref="P769">_xlfn.IFS(K769&lt;50000,"Low",AND(K769&gt;=50000,K769&lt;100000),"Mid",K769&gt;100000,"High")</f>
        <v>Mid</v>
      </c>
      <c r="Q769">
        <v>10</v>
      </c>
      <c r="R769" t="str">
        <f>IF(Project_2[[#This Row],[Tenure In Years]]&gt;=10,"Long Term","Short Term")</f>
        <v>Long Term</v>
      </c>
    </row>
    <row r="770" spans="1:18" x14ac:dyDescent="0.25">
      <c r="A770" t="s">
        <v>2086</v>
      </c>
      <c r="B770" t="s">
        <v>2087</v>
      </c>
      <c r="C770" t="s">
        <v>35</v>
      </c>
      <c r="D770" t="s">
        <v>67</v>
      </c>
      <c r="E770" t="s">
        <v>18</v>
      </c>
      <c r="F770" t="s">
        <v>19</v>
      </c>
      <c r="G770" t="s">
        <v>38</v>
      </c>
      <c r="H770">
        <v>42</v>
      </c>
      <c r="I770" s="1">
        <v>39909</v>
      </c>
      <c r="J770">
        <v>2009</v>
      </c>
      <c r="K770" s="6">
        <v>174099</v>
      </c>
      <c r="L770" s="2">
        <v>0.26</v>
      </c>
      <c r="M770" t="s">
        <v>21</v>
      </c>
      <c r="N770" t="s">
        <v>69</v>
      </c>
      <c r="P770" t="str" cm="1">
        <f t="array" ref="P770">_xlfn.IFS(K770&lt;50000,"Low",AND(K770&gt;=50000,K770&lt;100000),"Mid",K770&gt;100000,"High")</f>
        <v>High</v>
      </c>
      <c r="Q770">
        <v>15</v>
      </c>
      <c r="R770" t="str">
        <f>IF(Project_2[[#This Row],[Tenure In Years]]&gt;=10,"Long Term","Short Term")</f>
        <v>Long Term</v>
      </c>
    </row>
    <row r="771" spans="1:18" x14ac:dyDescent="0.25">
      <c r="A771" t="s">
        <v>2088</v>
      </c>
      <c r="B771" t="s">
        <v>2089</v>
      </c>
      <c r="C771" t="s">
        <v>16</v>
      </c>
      <c r="D771" t="s">
        <v>36</v>
      </c>
      <c r="E771" t="s">
        <v>27</v>
      </c>
      <c r="F771" t="s">
        <v>28</v>
      </c>
      <c r="G771" t="s">
        <v>29</v>
      </c>
      <c r="H771">
        <v>63</v>
      </c>
      <c r="I771" s="1">
        <v>37470</v>
      </c>
      <c r="J771">
        <v>2002</v>
      </c>
      <c r="K771" s="6">
        <v>128703</v>
      </c>
      <c r="L771" s="2">
        <v>0.13</v>
      </c>
      <c r="M771" t="s">
        <v>21</v>
      </c>
      <c r="N771" t="s">
        <v>69</v>
      </c>
      <c r="P771" t="str" cm="1">
        <f t="array" ref="P771">_xlfn.IFS(K771&lt;50000,"Low",AND(K771&gt;=50000,K771&lt;100000),"Mid",K771&gt;100000,"High")</f>
        <v>High</v>
      </c>
      <c r="Q771">
        <v>22</v>
      </c>
      <c r="R771" t="str">
        <f>IF(Project_2[[#This Row],[Tenure In Years]]&gt;=10,"Long Term","Short Term")</f>
        <v>Long Term</v>
      </c>
    </row>
    <row r="772" spans="1:18" x14ac:dyDescent="0.25">
      <c r="A772" t="s">
        <v>2090</v>
      </c>
      <c r="B772" t="s">
        <v>2091</v>
      </c>
      <c r="C772" t="s">
        <v>209</v>
      </c>
      <c r="D772" t="s">
        <v>79</v>
      </c>
      <c r="E772" t="s">
        <v>54</v>
      </c>
      <c r="F772" t="s">
        <v>19</v>
      </c>
      <c r="G772" t="s">
        <v>38</v>
      </c>
      <c r="H772">
        <v>32</v>
      </c>
      <c r="I772" s="1">
        <v>42258</v>
      </c>
      <c r="J772">
        <v>2015</v>
      </c>
      <c r="K772" s="6">
        <v>65247</v>
      </c>
      <c r="L772" s="2">
        <v>0</v>
      </c>
      <c r="M772" t="s">
        <v>21</v>
      </c>
      <c r="N772" t="s">
        <v>49</v>
      </c>
      <c r="P772" t="str" cm="1">
        <f t="array" ref="P772">_xlfn.IFS(K772&lt;50000,"Low",AND(K772&gt;=50000,K772&lt;100000),"Mid",K772&gt;100000,"High")</f>
        <v>Mid</v>
      </c>
      <c r="Q772">
        <v>9</v>
      </c>
      <c r="R772" t="str">
        <f>IF(Project_2[[#This Row],[Tenure In Years]]&gt;=10,"Long Term","Short Term")</f>
        <v>Short Term</v>
      </c>
    </row>
    <row r="773" spans="1:18" x14ac:dyDescent="0.25">
      <c r="A773" t="s">
        <v>2092</v>
      </c>
      <c r="B773" t="s">
        <v>2093</v>
      </c>
      <c r="C773" t="s">
        <v>123</v>
      </c>
      <c r="D773" t="s">
        <v>79</v>
      </c>
      <c r="E773" t="s">
        <v>18</v>
      </c>
      <c r="F773" t="s">
        <v>28</v>
      </c>
      <c r="G773" t="s">
        <v>98</v>
      </c>
      <c r="H773">
        <v>27</v>
      </c>
      <c r="I773" t="s">
        <v>2094</v>
      </c>
      <c r="J773">
        <v>2018</v>
      </c>
      <c r="K773" s="6">
        <v>64247</v>
      </c>
      <c r="L773" s="2">
        <v>0</v>
      </c>
      <c r="M773" t="s">
        <v>106</v>
      </c>
      <c r="N773" t="s">
        <v>113</v>
      </c>
      <c r="P773" t="str" cm="1">
        <f t="array" ref="P773">_xlfn.IFS(K773&lt;50000,"Low",AND(K773&gt;=50000,K773&lt;100000),"Mid",K773&gt;100000,"High")</f>
        <v>Mid</v>
      </c>
      <c r="Q773">
        <v>6</v>
      </c>
      <c r="R773" t="str">
        <f>IF(Project_2[[#This Row],[Tenure In Years]]&gt;=10,"Long Term","Short Term")</f>
        <v>Short Term</v>
      </c>
    </row>
    <row r="774" spans="1:18" x14ac:dyDescent="0.25">
      <c r="A774" t="s">
        <v>2095</v>
      </c>
      <c r="B774" t="s">
        <v>2096</v>
      </c>
      <c r="C774" t="s">
        <v>58</v>
      </c>
      <c r="D774" t="s">
        <v>75</v>
      </c>
      <c r="E774" t="s">
        <v>18</v>
      </c>
      <c r="F774" t="s">
        <v>19</v>
      </c>
      <c r="G774" t="s">
        <v>38</v>
      </c>
      <c r="H774">
        <v>33</v>
      </c>
      <c r="I774" s="1">
        <v>41219</v>
      </c>
      <c r="J774">
        <v>2012</v>
      </c>
      <c r="K774" s="6">
        <v>118253</v>
      </c>
      <c r="L774" s="2">
        <v>0.08</v>
      </c>
      <c r="M774" t="s">
        <v>21</v>
      </c>
      <c r="N774" t="s">
        <v>69</v>
      </c>
      <c r="P774" t="str" cm="1">
        <f t="array" ref="P774">_xlfn.IFS(K774&lt;50000,"Low",AND(K774&gt;=50000,K774&lt;100000),"Mid",K774&gt;100000,"High")</f>
        <v>High</v>
      </c>
      <c r="Q774">
        <v>12</v>
      </c>
      <c r="R774" t="str">
        <f>IF(Project_2[[#This Row],[Tenure In Years]]&gt;=10,"Long Term","Short Term")</f>
        <v>Long Term</v>
      </c>
    </row>
    <row r="775" spans="1:18" x14ac:dyDescent="0.25">
      <c r="A775" t="s">
        <v>2097</v>
      </c>
      <c r="B775" t="s">
        <v>2098</v>
      </c>
      <c r="C775" t="s">
        <v>216</v>
      </c>
      <c r="D775" t="s">
        <v>79</v>
      </c>
      <c r="E775" t="s">
        <v>27</v>
      </c>
      <c r="F775" t="s">
        <v>19</v>
      </c>
      <c r="G775" t="s">
        <v>29</v>
      </c>
      <c r="H775">
        <v>45</v>
      </c>
      <c r="I775" s="1">
        <v>38294</v>
      </c>
      <c r="J775">
        <v>2004</v>
      </c>
      <c r="K775" s="6">
        <v>109422</v>
      </c>
      <c r="L775" s="2">
        <v>0</v>
      </c>
      <c r="M775" t="s">
        <v>31</v>
      </c>
      <c r="N775" t="s">
        <v>32</v>
      </c>
      <c r="P775" t="str" cm="1">
        <f t="array" ref="P775">_xlfn.IFS(K775&lt;50000,"Low",AND(K775&gt;=50000,K775&lt;100000),"Mid",K775&gt;100000,"High")</f>
        <v>High</v>
      </c>
      <c r="Q775">
        <v>20</v>
      </c>
      <c r="R775" t="str">
        <f>IF(Project_2[[#This Row],[Tenure In Years]]&gt;=10,"Long Term","Short Term")</f>
        <v>Long Term</v>
      </c>
    </row>
    <row r="776" spans="1:18" x14ac:dyDescent="0.25">
      <c r="A776" t="s">
        <v>2099</v>
      </c>
      <c r="B776" t="s">
        <v>2100</v>
      </c>
      <c r="C776" t="s">
        <v>58</v>
      </c>
      <c r="D776" t="s">
        <v>75</v>
      </c>
      <c r="E776" t="s">
        <v>54</v>
      </c>
      <c r="F776" t="s">
        <v>28</v>
      </c>
      <c r="G776" t="s">
        <v>29</v>
      </c>
      <c r="H776">
        <v>41</v>
      </c>
      <c r="I776" s="1">
        <v>43618</v>
      </c>
      <c r="J776">
        <v>2019</v>
      </c>
      <c r="K776" s="6">
        <v>126950</v>
      </c>
      <c r="L776" s="2">
        <v>0.1</v>
      </c>
      <c r="M776" t="s">
        <v>21</v>
      </c>
      <c r="N776" t="s">
        <v>40</v>
      </c>
      <c r="P776" t="str" cm="1">
        <f t="array" ref="P776">_xlfn.IFS(K776&lt;50000,"Low",AND(K776&gt;=50000,K776&lt;100000),"Mid",K776&gt;100000,"High")</f>
        <v>High</v>
      </c>
      <c r="Q776">
        <v>5</v>
      </c>
      <c r="R776" t="str">
        <f>IF(Project_2[[#This Row],[Tenure In Years]]&gt;=10,"Long Term","Short Term")</f>
        <v>Short Term</v>
      </c>
    </row>
    <row r="777" spans="1:18" x14ac:dyDescent="0.25">
      <c r="A777" t="s">
        <v>2101</v>
      </c>
      <c r="B777" t="s">
        <v>2102</v>
      </c>
      <c r="C777" t="s">
        <v>149</v>
      </c>
      <c r="D777" t="s">
        <v>17</v>
      </c>
      <c r="E777" t="s">
        <v>27</v>
      </c>
      <c r="F777" t="s">
        <v>19</v>
      </c>
      <c r="G777" t="s">
        <v>29</v>
      </c>
      <c r="H777">
        <v>36</v>
      </c>
      <c r="I777" t="s">
        <v>2103</v>
      </c>
      <c r="J777">
        <v>2014</v>
      </c>
      <c r="K777" s="6">
        <v>97500</v>
      </c>
      <c r="L777" s="2">
        <v>0</v>
      </c>
      <c r="M777" t="s">
        <v>21</v>
      </c>
      <c r="N777" t="s">
        <v>63</v>
      </c>
      <c r="P777" t="str" cm="1">
        <f t="array" ref="P777">_xlfn.IFS(K777&lt;50000,"Low",AND(K777&gt;=50000,K777&lt;100000),"Mid",K777&gt;100000,"High")</f>
        <v>Mid</v>
      </c>
      <c r="Q777">
        <v>10</v>
      </c>
      <c r="R777" t="str">
        <f>IF(Project_2[[#This Row],[Tenure In Years]]&gt;=10,"Long Term","Short Term")</f>
        <v>Long Term</v>
      </c>
    </row>
    <row r="778" spans="1:18" x14ac:dyDescent="0.25">
      <c r="A778" t="s">
        <v>2104</v>
      </c>
      <c r="B778" t="s">
        <v>2105</v>
      </c>
      <c r="C778" t="s">
        <v>134</v>
      </c>
      <c r="D778" t="s">
        <v>17</v>
      </c>
      <c r="E778" t="s">
        <v>27</v>
      </c>
      <c r="F778" t="s">
        <v>28</v>
      </c>
      <c r="G778" t="s">
        <v>29</v>
      </c>
      <c r="H778">
        <v>25</v>
      </c>
      <c r="I778" t="s">
        <v>2068</v>
      </c>
      <c r="J778">
        <v>2021</v>
      </c>
      <c r="K778" s="6">
        <v>41844</v>
      </c>
      <c r="L778" s="2">
        <v>0</v>
      </c>
      <c r="M778" t="s">
        <v>31</v>
      </c>
      <c r="N778" t="s">
        <v>32</v>
      </c>
      <c r="P778" t="str" cm="1">
        <f t="array" ref="P778">_xlfn.IFS(K778&lt;50000,"Low",AND(K778&gt;=50000,K778&lt;100000),"Mid",K778&gt;100000,"High")</f>
        <v>Low</v>
      </c>
      <c r="Q778">
        <v>3</v>
      </c>
      <c r="R778" t="str">
        <f>IF(Project_2[[#This Row],[Tenure In Years]]&gt;=10,"Long Term","Short Term")</f>
        <v>Short Term</v>
      </c>
    </row>
    <row r="779" spans="1:18" x14ac:dyDescent="0.25">
      <c r="A779" t="s">
        <v>2106</v>
      </c>
      <c r="B779" t="s">
        <v>2107</v>
      </c>
      <c r="C779" t="s">
        <v>141</v>
      </c>
      <c r="D779" t="s">
        <v>67</v>
      </c>
      <c r="E779" t="s">
        <v>18</v>
      </c>
      <c r="F779" t="s">
        <v>28</v>
      </c>
      <c r="G779" t="s">
        <v>29</v>
      </c>
      <c r="H779">
        <v>43</v>
      </c>
      <c r="I779" s="1">
        <v>41914</v>
      </c>
      <c r="J779">
        <v>2014</v>
      </c>
      <c r="K779" s="6">
        <v>58875</v>
      </c>
      <c r="L779" s="2">
        <v>0</v>
      </c>
      <c r="M779" t="s">
        <v>31</v>
      </c>
      <c r="N779" t="s">
        <v>153</v>
      </c>
      <c r="P779" t="str" cm="1">
        <f t="array" ref="P779">_xlfn.IFS(K779&lt;50000,"Low",AND(K779&gt;=50000,K779&lt;100000),"Mid",K779&gt;100000,"High")</f>
        <v>Mid</v>
      </c>
      <c r="Q779">
        <v>10</v>
      </c>
      <c r="R779" t="str">
        <f>IF(Project_2[[#This Row],[Tenure In Years]]&gt;=10,"Long Term","Short Term")</f>
        <v>Long Term</v>
      </c>
    </row>
    <row r="780" spans="1:18" x14ac:dyDescent="0.25">
      <c r="A780" t="s">
        <v>2108</v>
      </c>
      <c r="B780" t="s">
        <v>2109</v>
      </c>
      <c r="C780" t="s">
        <v>52</v>
      </c>
      <c r="D780" t="s">
        <v>53</v>
      </c>
      <c r="E780" t="s">
        <v>27</v>
      </c>
      <c r="F780" t="s">
        <v>19</v>
      </c>
      <c r="G780" t="s">
        <v>29</v>
      </c>
      <c r="H780">
        <v>37</v>
      </c>
      <c r="I780" s="1">
        <v>42288</v>
      </c>
      <c r="J780">
        <v>2015</v>
      </c>
      <c r="K780" s="6">
        <v>64204</v>
      </c>
      <c r="L780" s="2">
        <v>0</v>
      </c>
      <c r="M780" t="s">
        <v>21</v>
      </c>
      <c r="N780" t="s">
        <v>101</v>
      </c>
      <c r="O780" t="s">
        <v>2110</v>
      </c>
      <c r="P780" t="str" cm="1">
        <f t="array" ref="P780">_xlfn.IFS(K780&lt;50000,"Low",AND(K780&gt;=50000,K780&lt;100000),"Mid",K780&gt;100000,"High")</f>
        <v>Mid</v>
      </c>
      <c r="Q780">
        <v>5</v>
      </c>
      <c r="R780" t="str">
        <f>IF(Project_2[[#This Row],[Tenure In Years]]&gt;=10,"Long Term","Short Term")</f>
        <v>Short Term</v>
      </c>
    </row>
    <row r="781" spans="1:18" x14ac:dyDescent="0.25">
      <c r="A781" t="s">
        <v>2111</v>
      </c>
      <c r="B781" t="s">
        <v>2112</v>
      </c>
      <c r="C781" t="s">
        <v>141</v>
      </c>
      <c r="D781" t="s">
        <v>53</v>
      </c>
      <c r="E781" t="s">
        <v>54</v>
      </c>
      <c r="F781" t="s">
        <v>19</v>
      </c>
      <c r="G781" t="s">
        <v>29</v>
      </c>
      <c r="H781">
        <v>42</v>
      </c>
      <c r="I781" s="1">
        <v>40426</v>
      </c>
      <c r="J781">
        <v>2010</v>
      </c>
      <c r="K781" s="6">
        <v>67743</v>
      </c>
      <c r="L781" s="2">
        <v>0</v>
      </c>
      <c r="M781" t="s">
        <v>31</v>
      </c>
      <c r="N781" t="s">
        <v>129</v>
      </c>
      <c r="O781" t="s">
        <v>2113</v>
      </c>
      <c r="P781" t="str" cm="1">
        <f t="array" ref="P781">_xlfn.IFS(K781&lt;50000,"Low",AND(K781&gt;=50000,K781&lt;100000),"Mid",K781&gt;100000,"High")</f>
        <v>Mid</v>
      </c>
      <c r="Q781">
        <v>4</v>
      </c>
      <c r="R781" t="str">
        <f>IF(Project_2[[#This Row],[Tenure In Years]]&gt;=10,"Long Term","Short Term")</f>
        <v>Short Term</v>
      </c>
    </row>
    <row r="782" spans="1:18" x14ac:dyDescent="0.25">
      <c r="A782" t="s">
        <v>2114</v>
      </c>
      <c r="B782" t="s">
        <v>1639</v>
      </c>
      <c r="C782" t="s">
        <v>372</v>
      </c>
      <c r="D782" t="s">
        <v>53</v>
      </c>
      <c r="E782" t="s">
        <v>37</v>
      </c>
      <c r="F782" t="s">
        <v>19</v>
      </c>
      <c r="G782" t="s">
        <v>20</v>
      </c>
      <c r="H782">
        <v>60</v>
      </c>
      <c r="I782" t="s">
        <v>2115</v>
      </c>
      <c r="J782">
        <v>1997</v>
      </c>
      <c r="K782" s="6">
        <v>71677</v>
      </c>
      <c r="L782" s="2">
        <v>0</v>
      </c>
      <c r="M782" t="s">
        <v>21</v>
      </c>
      <c r="N782" t="s">
        <v>101</v>
      </c>
      <c r="P782" t="str" cm="1">
        <f t="array" ref="P782">_xlfn.IFS(K782&lt;50000,"Low",AND(K782&gt;=50000,K782&lt;100000),"Mid",K782&gt;100000,"High")</f>
        <v>Mid</v>
      </c>
      <c r="Q782">
        <v>27</v>
      </c>
      <c r="R782" t="str">
        <f>IF(Project_2[[#This Row],[Tenure In Years]]&gt;=10,"Long Term","Short Term")</f>
        <v>Long Term</v>
      </c>
    </row>
    <row r="783" spans="1:18" x14ac:dyDescent="0.25">
      <c r="A783" t="s">
        <v>2116</v>
      </c>
      <c r="B783" t="s">
        <v>2117</v>
      </c>
      <c r="C783" t="s">
        <v>134</v>
      </c>
      <c r="D783" t="s">
        <v>17</v>
      </c>
      <c r="E783" t="s">
        <v>37</v>
      </c>
      <c r="F783" t="s">
        <v>28</v>
      </c>
      <c r="G783" t="s">
        <v>29</v>
      </c>
      <c r="H783">
        <v>61</v>
      </c>
      <c r="I783" t="s">
        <v>2118</v>
      </c>
      <c r="J783">
        <v>2000</v>
      </c>
      <c r="K783" s="6">
        <v>40063</v>
      </c>
      <c r="L783" s="2">
        <v>0</v>
      </c>
      <c r="M783" t="s">
        <v>21</v>
      </c>
      <c r="N783" t="s">
        <v>63</v>
      </c>
      <c r="P783" t="str" cm="1">
        <f t="array" ref="P783">_xlfn.IFS(K783&lt;50000,"Low",AND(K783&gt;=50000,K783&lt;100000),"Mid",K783&gt;100000,"High")</f>
        <v>Low</v>
      </c>
      <c r="Q783">
        <v>24</v>
      </c>
      <c r="R783" t="str">
        <f>IF(Project_2[[#This Row],[Tenure In Years]]&gt;=10,"Long Term","Short Term")</f>
        <v>Long Term</v>
      </c>
    </row>
    <row r="784" spans="1:18" x14ac:dyDescent="0.25">
      <c r="A784" t="s">
        <v>2119</v>
      </c>
      <c r="B784" t="s">
        <v>2120</v>
      </c>
      <c r="C784" t="s">
        <v>134</v>
      </c>
      <c r="D784" t="s">
        <v>17</v>
      </c>
      <c r="E784" t="s">
        <v>27</v>
      </c>
      <c r="F784" t="s">
        <v>19</v>
      </c>
      <c r="G784" t="s">
        <v>38</v>
      </c>
      <c r="H784">
        <v>55</v>
      </c>
      <c r="I784" t="s">
        <v>2121</v>
      </c>
      <c r="J784">
        <v>2004</v>
      </c>
      <c r="K784" s="6">
        <v>40124</v>
      </c>
      <c r="L784" s="2">
        <v>0</v>
      </c>
      <c r="M784" t="s">
        <v>21</v>
      </c>
      <c r="N784" t="s">
        <v>69</v>
      </c>
      <c r="P784" t="str" cm="1">
        <f t="array" ref="P784">_xlfn.IFS(K784&lt;50000,"Low",AND(K784&gt;=50000,K784&lt;100000),"Mid",K784&gt;100000,"High")</f>
        <v>Low</v>
      </c>
      <c r="Q784">
        <v>20</v>
      </c>
      <c r="R784" t="str">
        <f>IF(Project_2[[#This Row],[Tenure In Years]]&gt;=10,"Long Term","Short Term")</f>
        <v>Long Term</v>
      </c>
    </row>
    <row r="785" spans="1:18" x14ac:dyDescent="0.25">
      <c r="A785" t="s">
        <v>2122</v>
      </c>
      <c r="B785" t="s">
        <v>2123</v>
      </c>
      <c r="C785" t="s">
        <v>213</v>
      </c>
      <c r="D785" t="s">
        <v>79</v>
      </c>
      <c r="E785" t="s">
        <v>27</v>
      </c>
      <c r="F785" t="s">
        <v>28</v>
      </c>
      <c r="G785" t="s">
        <v>29</v>
      </c>
      <c r="H785">
        <v>57</v>
      </c>
      <c r="I785" t="s">
        <v>2124</v>
      </c>
      <c r="J785">
        <v>2018</v>
      </c>
      <c r="K785" s="6">
        <v>103183</v>
      </c>
      <c r="L785" s="2">
        <v>0</v>
      </c>
      <c r="M785" t="s">
        <v>21</v>
      </c>
      <c r="N785" t="s">
        <v>69</v>
      </c>
      <c r="O785" s="1">
        <v>44446</v>
      </c>
      <c r="P785" t="str" cm="1">
        <f t="array" ref="P785">_xlfn.IFS(K785&lt;50000,"Low",AND(K785&gt;=50000,K785&lt;100000),"Mid",K785&gt;100000,"High")</f>
        <v>High</v>
      </c>
      <c r="Q785">
        <v>3</v>
      </c>
      <c r="R785" t="str">
        <f>IF(Project_2[[#This Row],[Tenure In Years]]&gt;=10,"Long Term","Short Term")</f>
        <v>Short Term</v>
      </c>
    </row>
    <row r="786" spans="1:18" x14ac:dyDescent="0.25">
      <c r="A786" t="s">
        <v>2125</v>
      </c>
      <c r="B786" t="s">
        <v>2126</v>
      </c>
      <c r="C786" t="s">
        <v>378</v>
      </c>
      <c r="D786" t="s">
        <v>17</v>
      </c>
      <c r="E786" t="s">
        <v>54</v>
      </c>
      <c r="F786" t="s">
        <v>28</v>
      </c>
      <c r="G786" t="s">
        <v>29</v>
      </c>
      <c r="H786">
        <v>54</v>
      </c>
      <c r="I786" t="s">
        <v>2127</v>
      </c>
      <c r="J786">
        <v>1998</v>
      </c>
      <c r="K786" s="6">
        <v>95239</v>
      </c>
      <c r="L786" s="2">
        <v>0</v>
      </c>
      <c r="M786" t="s">
        <v>21</v>
      </c>
      <c r="N786" t="s">
        <v>49</v>
      </c>
      <c r="P786" t="str" cm="1">
        <f t="array" ref="P786">_xlfn.IFS(K786&lt;50000,"Low",AND(K786&gt;=50000,K786&lt;100000),"Mid",K786&gt;100000,"High")</f>
        <v>Mid</v>
      </c>
      <c r="Q786">
        <v>26</v>
      </c>
      <c r="R786" t="str">
        <f>IF(Project_2[[#This Row],[Tenure In Years]]&gt;=10,"Long Term","Short Term")</f>
        <v>Long Term</v>
      </c>
    </row>
    <row r="787" spans="1:18" x14ac:dyDescent="0.25">
      <c r="A787" t="s">
        <v>2128</v>
      </c>
      <c r="B787" t="s">
        <v>1741</v>
      </c>
      <c r="C787" t="s">
        <v>349</v>
      </c>
      <c r="D787" t="s">
        <v>79</v>
      </c>
      <c r="E787" t="s">
        <v>27</v>
      </c>
      <c r="F787" t="s">
        <v>19</v>
      </c>
      <c r="G787" t="s">
        <v>29</v>
      </c>
      <c r="H787">
        <v>29</v>
      </c>
      <c r="I787" s="1">
        <v>43719</v>
      </c>
      <c r="J787">
        <v>2019</v>
      </c>
      <c r="K787" s="6">
        <v>75012</v>
      </c>
      <c r="L787" s="2">
        <v>0</v>
      </c>
      <c r="M787" t="s">
        <v>21</v>
      </c>
      <c r="N787" t="s">
        <v>40</v>
      </c>
      <c r="P787" t="str" cm="1">
        <f t="array" ref="P787">_xlfn.IFS(K787&lt;50000,"Low",AND(K787&gt;=50000,K787&lt;100000),"Mid",K787&gt;100000,"High")</f>
        <v>Mid</v>
      </c>
      <c r="Q787">
        <v>5</v>
      </c>
      <c r="R787" t="str">
        <f>IF(Project_2[[#This Row],[Tenure In Years]]&gt;=10,"Long Term","Short Term")</f>
        <v>Short Term</v>
      </c>
    </row>
    <row r="788" spans="1:18" x14ac:dyDescent="0.25">
      <c r="A788" t="s">
        <v>2129</v>
      </c>
      <c r="B788" t="s">
        <v>2130</v>
      </c>
      <c r="C788" t="s">
        <v>310</v>
      </c>
      <c r="D788" t="s">
        <v>17</v>
      </c>
      <c r="E788" t="s">
        <v>27</v>
      </c>
      <c r="F788" t="s">
        <v>19</v>
      </c>
      <c r="G788" t="s">
        <v>29</v>
      </c>
      <c r="H788">
        <v>33</v>
      </c>
      <c r="I788" t="s">
        <v>2131</v>
      </c>
      <c r="J788">
        <v>2014</v>
      </c>
      <c r="K788" s="6">
        <v>96366</v>
      </c>
      <c r="L788" s="2">
        <v>0</v>
      </c>
      <c r="M788" t="s">
        <v>31</v>
      </c>
      <c r="N788" t="s">
        <v>153</v>
      </c>
      <c r="P788" t="str" cm="1">
        <f t="array" ref="P788">_xlfn.IFS(K788&lt;50000,"Low",AND(K788&gt;=50000,K788&lt;100000),"Mid",K788&gt;100000,"High")</f>
        <v>Mid</v>
      </c>
      <c r="Q788">
        <v>10</v>
      </c>
      <c r="R788" t="str">
        <f>IF(Project_2[[#This Row],[Tenure In Years]]&gt;=10,"Long Term","Short Term")</f>
        <v>Long Term</v>
      </c>
    </row>
    <row r="789" spans="1:18" x14ac:dyDescent="0.25">
      <c r="A789" t="s">
        <v>2132</v>
      </c>
      <c r="B789" t="s">
        <v>2133</v>
      </c>
      <c r="C789" t="s">
        <v>61</v>
      </c>
      <c r="D789" t="s">
        <v>92</v>
      </c>
      <c r="E789" t="s">
        <v>54</v>
      </c>
      <c r="F789" t="s">
        <v>19</v>
      </c>
      <c r="G789" t="s">
        <v>29</v>
      </c>
      <c r="H789">
        <v>39</v>
      </c>
      <c r="I789" t="s">
        <v>2134</v>
      </c>
      <c r="J789">
        <v>2014</v>
      </c>
      <c r="K789" s="6">
        <v>40897</v>
      </c>
      <c r="L789" s="2">
        <v>0</v>
      </c>
      <c r="M789" t="s">
        <v>21</v>
      </c>
      <c r="N789" t="s">
        <v>22</v>
      </c>
      <c r="P789" t="str" cm="1">
        <f t="array" ref="P789">_xlfn.IFS(K789&lt;50000,"Low",AND(K789&gt;=50000,K789&lt;100000),"Mid",K789&gt;100000,"High")</f>
        <v>Low</v>
      </c>
      <c r="Q789">
        <v>10</v>
      </c>
      <c r="R789" t="str">
        <f>IF(Project_2[[#This Row],[Tenure In Years]]&gt;=10,"Long Term","Short Term")</f>
        <v>Long Term</v>
      </c>
    </row>
    <row r="790" spans="1:18" x14ac:dyDescent="0.25">
      <c r="A790" t="s">
        <v>2135</v>
      </c>
      <c r="B790" t="s">
        <v>2136</v>
      </c>
      <c r="C790" t="s">
        <v>58</v>
      </c>
      <c r="D790" t="s">
        <v>36</v>
      </c>
      <c r="E790" t="s">
        <v>18</v>
      </c>
      <c r="F790" t="s">
        <v>19</v>
      </c>
      <c r="G790" t="s">
        <v>29</v>
      </c>
      <c r="H790">
        <v>37</v>
      </c>
      <c r="I790" t="s">
        <v>2137</v>
      </c>
      <c r="J790">
        <v>2016</v>
      </c>
      <c r="K790" s="6">
        <v>124928</v>
      </c>
      <c r="L790" s="2">
        <v>0.06</v>
      </c>
      <c r="M790" t="s">
        <v>31</v>
      </c>
      <c r="N790" t="s">
        <v>32</v>
      </c>
      <c r="P790" t="str" cm="1">
        <f t="array" ref="P790">_xlfn.IFS(K790&lt;50000,"Low",AND(K790&gt;=50000,K790&lt;100000),"Mid",K790&gt;100000,"High")</f>
        <v>High</v>
      </c>
      <c r="Q790">
        <v>8</v>
      </c>
      <c r="R790" t="str">
        <f>IF(Project_2[[#This Row],[Tenure In Years]]&gt;=10,"Long Term","Short Term")</f>
        <v>Short Term</v>
      </c>
    </row>
    <row r="791" spans="1:18" x14ac:dyDescent="0.25">
      <c r="A791" t="s">
        <v>2138</v>
      </c>
      <c r="B791" t="s">
        <v>2139</v>
      </c>
      <c r="C791" t="s">
        <v>58</v>
      </c>
      <c r="D791" t="s">
        <v>36</v>
      </c>
      <c r="E791" t="s">
        <v>37</v>
      </c>
      <c r="F791" t="s">
        <v>19</v>
      </c>
      <c r="G791" t="s">
        <v>98</v>
      </c>
      <c r="H791">
        <v>51</v>
      </c>
      <c r="I791" t="s">
        <v>2140</v>
      </c>
      <c r="J791">
        <v>2013</v>
      </c>
      <c r="K791" s="6">
        <v>108221</v>
      </c>
      <c r="L791" s="2">
        <v>0.05</v>
      </c>
      <c r="M791" t="s">
        <v>106</v>
      </c>
      <c r="N791" t="s">
        <v>107</v>
      </c>
      <c r="P791" t="str" cm="1">
        <f t="array" ref="P791">_xlfn.IFS(K791&lt;50000,"Low",AND(K791&gt;=50000,K791&lt;100000),"Mid",K791&gt;100000,"High")</f>
        <v>High</v>
      </c>
      <c r="Q791">
        <v>11</v>
      </c>
      <c r="R791" t="str">
        <f>IF(Project_2[[#This Row],[Tenure In Years]]&gt;=10,"Long Term","Short Term")</f>
        <v>Long Term</v>
      </c>
    </row>
    <row r="792" spans="1:18" x14ac:dyDescent="0.25">
      <c r="A792" t="s">
        <v>648</v>
      </c>
      <c r="B792" t="s">
        <v>2141</v>
      </c>
      <c r="C792" t="s">
        <v>164</v>
      </c>
      <c r="D792" t="s">
        <v>75</v>
      </c>
      <c r="E792" t="s">
        <v>54</v>
      </c>
      <c r="F792" t="s">
        <v>28</v>
      </c>
      <c r="G792" t="s">
        <v>38</v>
      </c>
      <c r="H792">
        <v>46</v>
      </c>
      <c r="I792" t="s">
        <v>2142</v>
      </c>
      <c r="J792">
        <v>2007</v>
      </c>
      <c r="K792" s="6">
        <v>75579</v>
      </c>
      <c r="L792" s="2">
        <v>0</v>
      </c>
      <c r="M792" t="s">
        <v>21</v>
      </c>
      <c r="N792" t="s">
        <v>22</v>
      </c>
      <c r="P792" t="str" cm="1">
        <f t="array" ref="P792">_xlfn.IFS(K792&lt;50000,"Low",AND(K792&gt;=50000,K792&lt;100000),"Mid",K792&gt;100000,"High")</f>
        <v>Mid</v>
      </c>
      <c r="Q792">
        <v>17</v>
      </c>
      <c r="R792" t="str">
        <f>IF(Project_2[[#This Row],[Tenure In Years]]&gt;=10,"Long Term","Short Term")</f>
        <v>Long Term</v>
      </c>
    </row>
    <row r="793" spans="1:18" x14ac:dyDescent="0.25">
      <c r="A793" t="s">
        <v>2143</v>
      </c>
      <c r="B793" t="s">
        <v>2144</v>
      </c>
      <c r="C793" t="s">
        <v>16</v>
      </c>
      <c r="D793" t="s">
        <v>75</v>
      </c>
      <c r="E793" t="s">
        <v>27</v>
      </c>
      <c r="F793" t="s">
        <v>28</v>
      </c>
      <c r="G793" t="s">
        <v>98</v>
      </c>
      <c r="H793">
        <v>41</v>
      </c>
      <c r="I793" t="s">
        <v>2145</v>
      </c>
      <c r="J793">
        <v>2015</v>
      </c>
      <c r="K793" s="6">
        <v>129903</v>
      </c>
      <c r="L793" s="2">
        <v>0.13</v>
      </c>
      <c r="M793" t="s">
        <v>106</v>
      </c>
      <c r="N793" t="s">
        <v>268</v>
      </c>
      <c r="P793" t="str" cm="1">
        <f t="array" ref="P793">_xlfn.IFS(K793&lt;50000,"Low",AND(K793&gt;=50000,K793&lt;100000),"Mid",K793&gt;100000,"High")</f>
        <v>High</v>
      </c>
      <c r="Q793">
        <v>8</v>
      </c>
      <c r="R793" t="str">
        <f>IF(Project_2[[#This Row],[Tenure In Years]]&gt;=10,"Long Term","Short Term")</f>
        <v>Short Term</v>
      </c>
    </row>
    <row r="794" spans="1:18" x14ac:dyDescent="0.25">
      <c r="A794" t="s">
        <v>2146</v>
      </c>
      <c r="B794" t="s">
        <v>2147</v>
      </c>
      <c r="C794" t="s">
        <v>35</v>
      </c>
      <c r="D794" t="s">
        <v>36</v>
      </c>
      <c r="E794" t="s">
        <v>18</v>
      </c>
      <c r="F794" t="s">
        <v>19</v>
      </c>
      <c r="G794" t="s">
        <v>29</v>
      </c>
      <c r="H794">
        <v>25</v>
      </c>
      <c r="I794" t="s">
        <v>1278</v>
      </c>
      <c r="J794">
        <v>2021</v>
      </c>
      <c r="K794" s="6">
        <v>186870</v>
      </c>
      <c r="L794" s="2">
        <v>0.2</v>
      </c>
      <c r="M794" t="s">
        <v>31</v>
      </c>
      <c r="N794" t="s">
        <v>86</v>
      </c>
      <c r="P794" t="str" cm="1">
        <f t="array" ref="P794">_xlfn.IFS(K794&lt;50000,"Low",AND(K794&gt;=50000,K794&lt;100000),"Mid",K794&gt;100000,"High")</f>
        <v>High</v>
      </c>
      <c r="Q794">
        <v>3</v>
      </c>
      <c r="R794" t="str">
        <f>IF(Project_2[[#This Row],[Tenure In Years]]&gt;=10,"Long Term","Short Term")</f>
        <v>Short Term</v>
      </c>
    </row>
    <row r="795" spans="1:18" x14ac:dyDescent="0.25">
      <c r="A795" t="s">
        <v>2148</v>
      </c>
      <c r="B795" t="s">
        <v>2149</v>
      </c>
      <c r="C795" t="s">
        <v>141</v>
      </c>
      <c r="D795" t="s">
        <v>53</v>
      </c>
      <c r="E795" t="s">
        <v>18</v>
      </c>
      <c r="F795" t="s">
        <v>28</v>
      </c>
      <c r="G795" t="s">
        <v>38</v>
      </c>
      <c r="H795">
        <v>37</v>
      </c>
      <c r="I795" t="s">
        <v>2150</v>
      </c>
      <c r="J795">
        <v>2010</v>
      </c>
      <c r="K795" s="6">
        <v>57531</v>
      </c>
      <c r="L795" s="2">
        <v>0</v>
      </c>
      <c r="M795" t="s">
        <v>21</v>
      </c>
      <c r="N795" t="s">
        <v>40</v>
      </c>
      <c r="P795" t="str" cm="1">
        <f t="array" ref="P795">_xlfn.IFS(K795&lt;50000,"Low",AND(K795&gt;=50000,K795&lt;100000),"Mid",K795&gt;100000,"High")</f>
        <v>Mid</v>
      </c>
      <c r="Q795">
        <v>14</v>
      </c>
      <c r="R795" t="str">
        <f>IF(Project_2[[#This Row],[Tenure In Years]]&gt;=10,"Long Term","Short Term")</f>
        <v>Long Term</v>
      </c>
    </row>
    <row r="796" spans="1:18" x14ac:dyDescent="0.25">
      <c r="A796" t="s">
        <v>2151</v>
      </c>
      <c r="B796" t="s">
        <v>2152</v>
      </c>
      <c r="C796" t="s">
        <v>61</v>
      </c>
      <c r="D796" t="s">
        <v>36</v>
      </c>
      <c r="E796" t="s">
        <v>18</v>
      </c>
      <c r="F796" t="s">
        <v>28</v>
      </c>
      <c r="G796" t="s">
        <v>29</v>
      </c>
      <c r="H796">
        <v>46</v>
      </c>
      <c r="I796" t="s">
        <v>2153</v>
      </c>
      <c r="J796">
        <v>2011</v>
      </c>
      <c r="K796" s="6">
        <v>55894</v>
      </c>
      <c r="L796" s="2">
        <v>0</v>
      </c>
      <c r="M796" t="s">
        <v>21</v>
      </c>
      <c r="N796" t="s">
        <v>22</v>
      </c>
      <c r="P796" t="str" cm="1">
        <f t="array" ref="P796">_xlfn.IFS(K796&lt;50000,"Low",AND(K796&gt;=50000,K796&lt;100000),"Mid",K796&gt;100000,"High")</f>
        <v>Mid</v>
      </c>
      <c r="Q796">
        <v>13</v>
      </c>
      <c r="R796" t="str">
        <f>IF(Project_2[[#This Row],[Tenure In Years]]&gt;=10,"Long Term","Short Term")</f>
        <v>Long Term</v>
      </c>
    </row>
    <row r="797" spans="1:18" x14ac:dyDescent="0.25">
      <c r="A797" t="s">
        <v>2154</v>
      </c>
      <c r="B797" t="s">
        <v>2155</v>
      </c>
      <c r="C797" t="s">
        <v>209</v>
      </c>
      <c r="D797" t="s">
        <v>79</v>
      </c>
      <c r="E797" t="s">
        <v>27</v>
      </c>
      <c r="F797" t="s">
        <v>19</v>
      </c>
      <c r="G797" t="s">
        <v>29</v>
      </c>
      <c r="H797">
        <v>42</v>
      </c>
      <c r="I797" t="s">
        <v>2156</v>
      </c>
      <c r="J797">
        <v>2012</v>
      </c>
      <c r="K797" s="6">
        <v>72903</v>
      </c>
      <c r="L797" s="2">
        <v>0</v>
      </c>
      <c r="M797" t="s">
        <v>21</v>
      </c>
      <c r="N797" t="s">
        <v>49</v>
      </c>
      <c r="P797" t="str" cm="1">
        <f t="array" ref="P797">_xlfn.IFS(K797&lt;50000,"Low",AND(K797&gt;=50000,K797&lt;100000),"Mid",K797&gt;100000,"High")</f>
        <v>Mid</v>
      </c>
      <c r="Q797">
        <v>12</v>
      </c>
      <c r="R797" t="str">
        <f>IF(Project_2[[#This Row],[Tenure In Years]]&gt;=10,"Long Term","Short Term")</f>
        <v>Long Term</v>
      </c>
    </row>
    <row r="798" spans="1:18" x14ac:dyDescent="0.25">
      <c r="A798" t="s">
        <v>606</v>
      </c>
      <c r="B798" t="s">
        <v>2157</v>
      </c>
      <c r="C798" t="s">
        <v>61</v>
      </c>
      <c r="D798" t="s">
        <v>36</v>
      </c>
      <c r="E798" t="s">
        <v>54</v>
      </c>
      <c r="F798" t="s">
        <v>28</v>
      </c>
      <c r="G798" t="s">
        <v>29</v>
      </c>
      <c r="H798">
        <v>37</v>
      </c>
      <c r="I798" s="1">
        <v>42258</v>
      </c>
      <c r="J798">
        <v>2015</v>
      </c>
      <c r="K798" s="6">
        <v>45369</v>
      </c>
      <c r="L798" s="2">
        <v>0</v>
      </c>
      <c r="M798" t="s">
        <v>31</v>
      </c>
      <c r="N798" t="s">
        <v>129</v>
      </c>
      <c r="P798" t="str" cm="1">
        <f t="array" ref="P798">_xlfn.IFS(K798&lt;50000,"Low",AND(K798&gt;=50000,K798&lt;100000),"Mid",K798&gt;100000,"High")</f>
        <v>Low</v>
      </c>
      <c r="Q798">
        <v>9</v>
      </c>
      <c r="R798" t="str">
        <f>IF(Project_2[[#This Row],[Tenure In Years]]&gt;=10,"Long Term","Short Term")</f>
        <v>Short Term</v>
      </c>
    </row>
    <row r="799" spans="1:18" x14ac:dyDescent="0.25">
      <c r="A799" t="s">
        <v>2158</v>
      </c>
      <c r="B799" t="s">
        <v>2159</v>
      </c>
      <c r="C799" t="s">
        <v>58</v>
      </c>
      <c r="D799" t="s">
        <v>36</v>
      </c>
      <c r="E799" t="s">
        <v>37</v>
      </c>
      <c r="F799" t="s">
        <v>28</v>
      </c>
      <c r="G799" t="s">
        <v>38</v>
      </c>
      <c r="H799">
        <v>60</v>
      </c>
      <c r="I799" t="s">
        <v>2160</v>
      </c>
      <c r="J799">
        <v>2010</v>
      </c>
      <c r="K799" s="6">
        <v>106578</v>
      </c>
      <c r="L799" s="2">
        <v>0.09</v>
      </c>
      <c r="M799" t="s">
        <v>21</v>
      </c>
      <c r="N799" t="s">
        <v>63</v>
      </c>
      <c r="P799" t="str" cm="1">
        <f t="array" ref="P799">_xlfn.IFS(K799&lt;50000,"Low",AND(K799&gt;=50000,K799&lt;100000),"Mid",K799&gt;100000,"High")</f>
        <v>High</v>
      </c>
      <c r="Q799">
        <v>14</v>
      </c>
      <c r="R799" t="str">
        <f>IF(Project_2[[#This Row],[Tenure In Years]]&gt;=10,"Long Term","Short Term")</f>
        <v>Long Term</v>
      </c>
    </row>
    <row r="800" spans="1:18" x14ac:dyDescent="0.25">
      <c r="A800" t="s">
        <v>2161</v>
      </c>
      <c r="B800" t="s">
        <v>2162</v>
      </c>
      <c r="C800" t="s">
        <v>164</v>
      </c>
      <c r="D800" t="s">
        <v>75</v>
      </c>
      <c r="E800" t="s">
        <v>18</v>
      </c>
      <c r="F800" t="s">
        <v>19</v>
      </c>
      <c r="G800" t="s">
        <v>98</v>
      </c>
      <c r="H800">
        <v>52</v>
      </c>
      <c r="I800" t="s">
        <v>2163</v>
      </c>
      <c r="J800">
        <v>1999</v>
      </c>
      <c r="K800" s="6">
        <v>92994</v>
      </c>
      <c r="L800" s="2">
        <v>0</v>
      </c>
      <c r="M800" t="s">
        <v>21</v>
      </c>
      <c r="N800" t="s">
        <v>40</v>
      </c>
      <c r="P800" t="str" cm="1">
        <f t="array" ref="P800">_xlfn.IFS(K800&lt;50000,"Low",AND(K800&gt;=50000,K800&lt;100000),"Mid",K800&gt;100000,"High")</f>
        <v>Mid</v>
      </c>
      <c r="Q800">
        <v>25</v>
      </c>
      <c r="R800" t="str">
        <f>IF(Project_2[[#This Row],[Tenure In Years]]&gt;=10,"Long Term","Short Term")</f>
        <v>Long Term</v>
      </c>
    </row>
    <row r="801" spans="1:18" x14ac:dyDescent="0.25">
      <c r="A801" t="s">
        <v>2164</v>
      </c>
      <c r="B801" t="s">
        <v>2165</v>
      </c>
      <c r="C801" t="s">
        <v>47</v>
      </c>
      <c r="D801" t="s">
        <v>53</v>
      </c>
      <c r="E801" t="s">
        <v>37</v>
      </c>
      <c r="F801" t="s">
        <v>28</v>
      </c>
      <c r="G801" t="s">
        <v>29</v>
      </c>
      <c r="H801">
        <v>59</v>
      </c>
      <c r="I801" t="s">
        <v>2166</v>
      </c>
      <c r="J801">
        <v>1997</v>
      </c>
      <c r="K801" s="6">
        <v>83685</v>
      </c>
      <c r="L801" s="2">
        <v>0</v>
      </c>
      <c r="M801" t="s">
        <v>31</v>
      </c>
      <c r="N801" t="s">
        <v>129</v>
      </c>
      <c r="P801" t="str" cm="1">
        <f t="array" ref="P801">_xlfn.IFS(K801&lt;50000,"Low",AND(K801&gt;=50000,K801&lt;100000),"Mid",K801&gt;100000,"High")</f>
        <v>Mid</v>
      </c>
      <c r="Q801">
        <v>27</v>
      </c>
      <c r="R801" t="str">
        <f>IF(Project_2[[#This Row],[Tenure In Years]]&gt;=10,"Long Term","Short Term")</f>
        <v>Long Term</v>
      </c>
    </row>
    <row r="802" spans="1:18" x14ac:dyDescent="0.25">
      <c r="A802" t="s">
        <v>382</v>
      </c>
      <c r="B802" t="s">
        <v>2167</v>
      </c>
      <c r="C802" t="s">
        <v>252</v>
      </c>
      <c r="D802" t="s">
        <v>17</v>
      </c>
      <c r="E802" t="s">
        <v>18</v>
      </c>
      <c r="F802" t="s">
        <v>28</v>
      </c>
      <c r="G802" t="s">
        <v>38</v>
      </c>
      <c r="H802">
        <v>48</v>
      </c>
      <c r="I802" t="s">
        <v>2168</v>
      </c>
      <c r="J802">
        <v>2010</v>
      </c>
      <c r="K802" s="6">
        <v>99335</v>
      </c>
      <c r="L802" s="2">
        <v>0</v>
      </c>
      <c r="M802" t="s">
        <v>21</v>
      </c>
      <c r="N802" t="s">
        <v>49</v>
      </c>
      <c r="P802" t="str" cm="1">
        <f t="array" ref="P802">_xlfn.IFS(K802&lt;50000,"Low",AND(K802&gt;=50000,K802&lt;100000),"Mid",K802&gt;100000,"High")</f>
        <v>Mid</v>
      </c>
      <c r="Q802">
        <v>14</v>
      </c>
      <c r="R802" t="str">
        <f>IF(Project_2[[#This Row],[Tenure In Years]]&gt;=10,"Long Term","Short Term")</f>
        <v>Long Term</v>
      </c>
    </row>
    <row r="803" spans="1:18" x14ac:dyDescent="0.25">
      <c r="A803" t="s">
        <v>2169</v>
      </c>
      <c r="B803" t="s">
        <v>2170</v>
      </c>
      <c r="C803" t="s">
        <v>16</v>
      </c>
      <c r="D803" t="s">
        <v>75</v>
      </c>
      <c r="E803" t="s">
        <v>27</v>
      </c>
      <c r="F803" t="s">
        <v>28</v>
      </c>
      <c r="G803" t="s">
        <v>38</v>
      </c>
      <c r="H803">
        <v>42</v>
      </c>
      <c r="I803" t="s">
        <v>2171</v>
      </c>
      <c r="J803">
        <v>2013</v>
      </c>
      <c r="K803" s="6">
        <v>131179</v>
      </c>
      <c r="L803" s="2">
        <v>0.15</v>
      </c>
      <c r="M803" t="s">
        <v>21</v>
      </c>
      <c r="N803" t="s">
        <v>101</v>
      </c>
      <c r="P803" t="str" cm="1">
        <f t="array" ref="P803">_xlfn.IFS(K803&lt;50000,"Low",AND(K803&gt;=50000,K803&lt;100000),"Mid",K803&gt;100000,"High")</f>
        <v>High</v>
      </c>
      <c r="Q803">
        <v>11</v>
      </c>
      <c r="R803" t="str">
        <f>IF(Project_2[[#This Row],[Tenure In Years]]&gt;=10,"Long Term","Short Term")</f>
        <v>Long Term</v>
      </c>
    </row>
    <row r="804" spans="1:18" x14ac:dyDescent="0.25">
      <c r="A804" t="s">
        <v>2172</v>
      </c>
      <c r="B804" t="s">
        <v>2173</v>
      </c>
      <c r="C804" t="s">
        <v>43</v>
      </c>
      <c r="D804" t="s">
        <v>17</v>
      </c>
      <c r="E804" t="s">
        <v>37</v>
      </c>
      <c r="F804" t="s">
        <v>28</v>
      </c>
      <c r="G804" t="s">
        <v>29</v>
      </c>
      <c r="H804">
        <v>35</v>
      </c>
      <c r="I804" s="1">
        <v>42434</v>
      </c>
      <c r="J804">
        <v>2016</v>
      </c>
      <c r="K804" s="6">
        <v>73899</v>
      </c>
      <c r="L804" s="2">
        <v>0.05</v>
      </c>
      <c r="M804" t="s">
        <v>31</v>
      </c>
      <c r="N804" t="s">
        <v>153</v>
      </c>
      <c r="P804" t="str" cm="1">
        <f t="array" ref="P804">_xlfn.IFS(K804&lt;50000,"Low",AND(K804&gt;=50000,K804&lt;100000),"Mid",K804&gt;100000,"High")</f>
        <v>Mid</v>
      </c>
      <c r="Q804">
        <v>8</v>
      </c>
      <c r="R804" t="str">
        <f>IF(Project_2[[#This Row],[Tenure In Years]]&gt;=10,"Long Term","Short Term")</f>
        <v>Short Term</v>
      </c>
    </row>
    <row r="805" spans="1:18" x14ac:dyDescent="0.25">
      <c r="A805" t="s">
        <v>2174</v>
      </c>
      <c r="B805" t="s">
        <v>2175</v>
      </c>
      <c r="C805" t="s">
        <v>91</v>
      </c>
      <c r="D805" t="s">
        <v>67</v>
      </c>
      <c r="E805" t="s">
        <v>27</v>
      </c>
      <c r="F805" t="s">
        <v>28</v>
      </c>
      <c r="G805" t="s">
        <v>29</v>
      </c>
      <c r="H805">
        <v>64</v>
      </c>
      <c r="I805" t="s">
        <v>2176</v>
      </c>
      <c r="J805">
        <v>2013</v>
      </c>
      <c r="K805" s="6">
        <v>252325</v>
      </c>
      <c r="L805" s="2">
        <v>0.4</v>
      </c>
      <c r="M805" t="s">
        <v>21</v>
      </c>
      <c r="N805" t="s">
        <v>101</v>
      </c>
      <c r="P805" t="str" cm="1">
        <f t="array" ref="P805">_xlfn.IFS(K805&lt;50000,"Low",AND(K805&gt;=50000,K805&lt;100000),"Mid",K805&gt;100000,"High")</f>
        <v>High</v>
      </c>
      <c r="Q805">
        <v>11</v>
      </c>
      <c r="R805" t="str">
        <f>IF(Project_2[[#This Row],[Tenure In Years]]&gt;=10,"Long Term","Short Term")</f>
        <v>Long Term</v>
      </c>
    </row>
    <row r="806" spans="1:18" x14ac:dyDescent="0.25">
      <c r="A806" t="s">
        <v>2177</v>
      </c>
      <c r="B806" t="s">
        <v>2178</v>
      </c>
      <c r="C806" t="s">
        <v>141</v>
      </c>
      <c r="D806" t="s">
        <v>36</v>
      </c>
      <c r="E806" t="s">
        <v>18</v>
      </c>
      <c r="F806" t="s">
        <v>19</v>
      </c>
      <c r="G806" t="s">
        <v>38</v>
      </c>
      <c r="H806">
        <v>30</v>
      </c>
      <c r="I806" s="1">
        <v>42127</v>
      </c>
      <c r="J806">
        <v>2015</v>
      </c>
      <c r="K806" s="6">
        <v>52697</v>
      </c>
      <c r="L806" s="2">
        <v>0</v>
      </c>
      <c r="M806" t="s">
        <v>21</v>
      </c>
      <c r="N806" t="s">
        <v>22</v>
      </c>
      <c r="P806" t="str" cm="1">
        <f t="array" ref="P806">_xlfn.IFS(K806&lt;50000,"Low",AND(K806&gt;=50000,K806&lt;100000),"Mid",K806&gt;100000,"High")</f>
        <v>Mid</v>
      </c>
      <c r="Q806">
        <v>9</v>
      </c>
      <c r="R806" t="str">
        <f>IF(Project_2[[#This Row],[Tenure In Years]]&gt;=10,"Long Term","Short Term")</f>
        <v>Short Term</v>
      </c>
    </row>
    <row r="807" spans="1:18" x14ac:dyDescent="0.25">
      <c r="A807" t="s">
        <v>2072</v>
      </c>
      <c r="B807" t="s">
        <v>2179</v>
      </c>
      <c r="C807" t="s">
        <v>216</v>
      </c>
      <c r="D807" t="s">
        <v>79</v>
      </c>
      <c r="E807" t="s">
        <v>37</v>
      </c>
      <c r="F807" t="s">
        <v>19</v>
      </c>
      <c r="G807" t="s">
        <v>98</v>
      </c>
      <c r="H807">
        <v>29</v>
      </c>
      <c r="I807" t="s">
        <v>726</v>
      </c>
      <c r="J807">
        <v>2020</v>
      </c>
      <c r="K807" s="6">
        <v>123588</v>
      </c>
      <c r="L807" s="2">
        <v>0</v>
      </c>
      <c r="M807" t="s">
        <v>106</v>
      </c>
      <c r="N807" t="s">
        <v>268</v>
      </c>
      <c r="P807" t="str" cm="1">
        <f t="array" ref="P807">_xlfn.IFS(K807&lt;50000,"Low",AND(K807&gt;=50000,K807&lt;100000),"Mid",K807&gt;100000,"High")</f>
        <v>High</v>
      </c>
      <c r="Q807">
        <v>4</v>
      </c>
      <c r="R807" t="str">
        <f>IF(Project_2[[#This Row],[Tenure In Years]]&gt;=10,"Long Term","Short Term")</f>
        <v>Short Term</v>
      </c>
    </row>
    <row r="808" spans="1:18" x14ac:dyDescent="0.25">
      <c r="A808" t="s">
        <v>2180</v>
      </c>
      <c r="B808" t="s">
        <v>2181</v>
      </c>
      <c r="C808" t="s">
        <v>91</v>
      </c>
      <c r="D808" t="s">
        <v>67</v>
      </c>
      <c r="E808" t="s">
        <v>54</v>
      </c>
      <c r="F808" t="s">
        <v>19</v>
      </c>
      <c r="G808" t="s">
        <v>29</v>
      </c>
      <c r="H808">
        <v>47</v>
      </c>
      <c r="I808" t="s">
        <v>633</v>
      </c>
      <c r="J808">
        <v>2021</v>
      </c>
      <c r="K808" s="6">
        <v>243568</v>
      </c>
      <c r="L808" s="2">
        <v>0.33</v>
      </c>
      <c r="M808" t="s">
        <v>21</v>
      </c>
      <c r="N808" t="s">
        <v>69</v>
      </c>
      <c r="P808" t="str" cm="1">
        <f t="array" ref="P808">_xlfn.IFS(K808&lt;50000,"Low",AND(K808&gt;=50000,K808&lt;100000),"Mid",K808&gt;100000,"High")</f>
        <v>High</v>
      </c>
      <c r="Q808">
        <v>2</v>
      </c>
      <c r="R808" t="str">
        <f>IF(Project_2[[#This Row],[Tenure In Years]]&gt;=10,"Long Term","Short Term")</f>
        <v>Short Term</v>
      </c>
    </row>
    <row r="809" spans="1:18" x14ac:dyDescent="0.25">
      <c r="A809" t="s">
        <v>1631</v>
      </c>
      <c r="B809" t="s">
        <v>2182</v>
      </c>
      <c r="C809" t="s">
        <v>35</v>
      </c>
      <c r="D809" t="s">
        <v>53</v>
      </c>
      <c r="E809" t="s">
        <v>18</v>
      </c>
      <c r="F809" t="s">
        <v>28</v>
      </c>
      <c r="G809" t="s">
        <v>29</v>
      </c>
      <c r="H809">
        <v>49</v>
      </c>
      <c r="I809" t="s">
        <v>2183</v>
      </c>
      <c r="J809">
        <v>2001</v>
      </c>
      <c r="K809" s="6">
        <v>199176</v>
      </c>
      <c r="L809" s="2">
        <v>0.24</v>
      </c>
      <c r="M809" t="s">
        <v>21</v>
      </c>
      <c r="N809" t="s">
        <v>49</v>
      </c>
      <c r="P809" t="str" cm="1">
        <f t="array" ref="P809">_xlfn.IFS(K809&lt;50000,"Low",AND(K809&gt;=50000,K809&lt;100000),"Mid",K809&gt;100000,"High")</f>
        <v>High</v>
      </c>
      <c r="Q809">
        <v>23</v>
      </c>
      <c r="R809" t="str">
        <f>IF(Project_2[[#This Row],[Tenure In Years]]&gt;=10,"Long Term","Short Term")</f>
        <v>Long Term</v>
      </c>
    </row>
    <row r="810" spans="1:18" x14ac:dyDescent="0.25">
      <c r="A810" t="s">
        <v>183</v>
      </c>
      <c r="B810" t="s">
        <v>2184</v>
      </c>
      <c r="C810" t="s">
        <v>26</v>
      </c>
      <c r="D810" t="s">
        <v>17</v>
      </c>
      <c r="E810" t="s">
        <v>37</v>
      </c>
      <c r="F810" t="s">
        <v>19</v>
      </c>
      <c r="G810" t="s">
        <v>29</v>
      </c>
      <c r="H810">
        <v>56</v>
      </c>
      <c r="I810" t="s">
        <v>2185</v>
      </c>
      <c r="J810">
        <v>1996</v>
      </c>
      <c r="K810" s="6">
        <v>82806</v>
      </c>
      <c r="L810" s="2">
        <v>0</v>
      </c>
      <c r="M810" t="s">
        <v>21</v>
      </c>
      <c r="N810" t="s">
        <v>22</v>
      </c>
      <c r="P810" t="str" cm="1">
        <f t="array" ref="P810">_xlfn.IFS(K810&lt;50000,"Low",AND(K810&gt;=50000,K810&lt;100000),"Mid",K810&gt;100000,"High")</f>
        <v>Mid</v>
      </c>
      <c r="Q810">
        <v>28</v>
      </c>
      <c r="R810" t="str">
        <f>IF(Project_2[[#This Row],[Tenure In Years]]&gt;=10,"Long Term","Short Term")</f>
        <v>Long Term</v>
      </c>
    </row>
    <row r="811" spans="1:18" x14ac:dyDescent="0.25">
      <c r="A811" t="s">
        <v>2186</v>
      </c>
      <c r="B811" t="s">
        <v>2187</v>
      </c>
      <c r="C811" t="s">
        <v>35</v>
      </c>
      <c r="D811" t="s">
        <v>92</v>
      </c>
      <c r="E811" t="s">
        <v>37</v>
      </c>
      <c r="F811" t="s">
        <v>19</v>
      </c>
      <c r="G811" t="s">
        <v>29</v>
      </c>
      <c r="H811">
        <v>53</v>
      </c>
      <c r="I811" t="s">
        <v>2188</v>
      </c>
      <c r="J811">
        <v>1997</v>
      </c>
      <c r="K811" s="6">
        <v>164399</v>
      </c>
      <c r="L811" s="2">
        <v>0.25</v>
      </c>
      <c r="M811" t="s">
        <v>21</v>
      </c>
      <c r="N811" t="s">
        <v>22</v>
      </c>
      <c r="P811" t="str" cm="1">
        <f t="array" ref="P811">_xlfn.IFS(K811&lt;50000,"Low",AND(K811&gt;=50000,K811&lt;100000),"Mid",K811&gt;100000,"High")</f>
        <v>High</v>
      </c>
      <c r="Q811">
        <v>27</v>
      </c>
      <c r="R811" t="str">
        <f>IF(Project_2[[#This Row],[Tenure In Years]]&gt;=10,"Long Term","Short Term")</f>
        <v>Long Term</v>
      </c>
    </row>
    <row r="812" spans="1:18" x14ac:dyDescent="0.25">
      <c r="A812" t="s">
        <v>2189</v>
      </c>
      <c r="B812" t="s">
        <v>2190</v>
      </c>
      <c r="C812" t="s">
        <v>16</v>
      </c>
      <c r="D812" t="s">
        <v>75</v>
      </c>
      <c r="E812" t="s">
        <v>27</v>
      </c>
      <c r="F812" t="s">
        <v>19</v>
      </c>
      <c r="G812" t="s">
        <v>29</v>
      </c>
      <c r="H812">
        <v>32</v>
      </c>
      <c r="I812" t="s">
        <v>2191</v>
      </c>
      <c r="J812">
        <v>2017</v>
      </c>
      <c r="K812" s="6">
        <v>154956</v>
      </c>
      <c r="L812" s="2">
        <v>0.13</v>
      </c>
      <c r="M812" t="s">
        <v>21</v>
      </c>
      <c r="N812" t="s">
        <v>49</v>
      </c>
      <c r="P812" t="str" cm="1">
        <f t="array" ref="P812">_xlfn.IFS(K812&lt;50000,"Low",AND(K812&gt;=50000,K812&lt;100000),"Mid",K812&gt;100000,"High")</f>
        <v>High</v>
      </c>
      <c r="Q812">
        <v>7</v>
      </c>
      <c r="R812" t="str">
        <f>IF(Project_2[[#This Row],[Tenure In Years]]&gt;=10,"Long Term","Short Term")</f>
        <v>Short Term</v>
      </c>
    </row>
    <row r="813" spans="1:18" x14ac:dyDescent="0.25">
      <c r="A813" t="s">
        <v>2192</v>
      </c>
      <c r="B813" t="s">
        <v>2193</v>
      </c>
      <c r="C813" t="s">
        <v>16</v>
      </c>
      <c r="D813" t="s">
        <v>92</v>
      </c>
      <c r="E813" t="s">
        <v>27</v>
      </c>
      <c r="F813" t="s">
        <v>28</v>
      </c>
      <c r="G813" t="s">
        <v>29</v>
      </c>
      <c r="H813">
        <v>32</v>
      </c>
      <c r="I813" t="s">
        <v>2194</v>
      </c>
      <c r="J813">
        <v>2017</v>
      </c>
      <c r="K813" s="6">
        <v>143970</v>
      </c>
      <c r="L813" s="2">
        <v>0.12</v>
      </c>
      <c r="M813" t="s">
        <v>21</v>
      </c>
      <c r="N813" t="s">
        <v>22</v>
      </c>
      <c r="O813" s="1">
        <v>42990</v>
      </c>
      <c r="P813" t="str" cm="1">
        <f t="array" ref="P813">_xlfn.IFS(K813&lt;50000,"Low",AND(K813&gt;=50000,K813&lt;100000),"Mid",K813&gt;100000,"High")</f>
        <v>High</v>
      </c>
      <c r="Q813">
        <v>0</v>
      </c>
      <c r="R813" t="str">
        <f>IF(Project_2[[#This Row],[Tenure In Years]]&gt;=10,"Long Term","Short Term")</f>
        <v>Short Term</v>
      </c>
    </row>
    <row r="814" spans="1:18" x14ac:dyDescent="0.25">
      <c r="A814" t="s">
        <v>2195</v>
      </c>
      <c r="B814" t="s">
        <v>2196</v>
      </c>
      <c r="C814" t="s">
        <v>35</v>
      </c>
      <c r="D814" t="s">
        <v>53</v>
      </c>
      <c r="E814" t="s">
        <v>54</v>
      </c>
      <c r="F814" t="s">
        <v>28</v>
      </c>
      <c r="G814" t="s">
        <v>98</v>
      </c>
      <c r="H814">
        <v>52</v>
      </c>
      <c r="I814" t="s">
        <v>726</v>
      </c>
      <c r="J814">
        <v>2020</v>
      </c>
      <c r="K814" s="6">
        <v>163143</v>
      </c>
      <c r="L814" s="2">
        <v>0.28000000000000003</v>
      </c>
      <c r="M814" t="s">
        <v>106</v>
      </c>
      <c r="N814" t="s">
        <v>268</v>
      </c>
      <c r="P814" t="str" cm="1">
        <f t="array" ref="P814">_xlfn.IFS(K814&lt;50000,"Low",AND(K814&gt;=50000,K814&lt;100000),"Mid",K814&gt;100000,"High")</f>
        <v>High</v>
      </c>
      <c r="Q814">
        <v>4</v>
      </c>
      <c r="R814" t="str">
        <f>IF(Project_2[[#This Row],[Tenure In Years]]&gt;=10,"Long Term","Short Term")</f>
        <v>Short Term</v>
      </c>
    </row>
    <row r="815" spans="1:18" x14ac:dyDescent="0.25">
      <c r="A815" t="s">
        <v>2197</v>
      </c>
      <c r="B815" t="s">
        <v>2198</v>
      </c>
      <c r="C815" t="s">
        <v>47</v>
      </c>
      <c r="D815" t="s">
        <v>67</v>
      </c>
      <c r="E815" t="s">
        <v>37</v>
      </c>
      <c r="F815" t="s">
        <v>19</v>
      </c>
      <c r="G815" t="s">
        <v>38</v>
      </c>
      <c r="H815">
        <v>38</v>
      </c>
      <c r="I815" t="s">
        <v>493</v>
      </c>
      <c r="J815">
        <v>2020</v>
      </c>
      <c r="K815" s="6">
        <v>89390</v>
      </c>
      <c r="L815" s="2">
        <v>0</v>
      </c>
      <c r="M815" t="s">
        <v>21</v>
      </c>
      <c r="N815" t="s">
        <v>22</v>
      </c>
      <c r="P815" t="str" cm="1">
        <f t="array" ref="P815">_xlfn.IFS(K815&lt;50000,"Low",AND(K815&gt;=50000,K815&lt;100000),"Mid",K815&gt;100000,"High")</f>
        <v>Mid</v>
      </c>
      <c r="Q815">
        <v>4</v>
      </c>
      <c r="R815" t="str">
        <f>IF(Project_2[[#This Row],[Tenure In Years]]&gt;=10,"Long Term","Short Term")</f>
        <v>Short Term</v>
      </c>
    </row>
    <row r="816" spans="1:18" x14ac:dyDescent="0.25">
      <c r="A816" t="s">
        <v>2199</v>
      </c>
      <c r="B816" t="s">
        <v>2200</v>
      </c>
      <c r="C816" t="s">
        <v>310</v>
      </c>
      <c r="D816" t="s">
        <v>17</v>
      </c>
      <c r="E816" t="s">
        <v>27</v>
      </c>
      <c r="F816" t="s">
        <v>28</v>
      </c>
      <c r="G816" t="s">
        <v>38</v>
      </c>
      <c r="H816">
        <v>41</v>
      </c>
      <c r="I816" s="1">
        <v>42865</v>
      </c>
      <c r="J816">
        <v>2017</v>
      </c>
      <c r="K816" s="6">
        <v>67468</v>
      </c>
      <c r="L816" s="2">
        <v>0</v>
      </c>
      <c r="M816" t="s">
        <v>21</v>
      </c>
      <c r="N816" t="s">
        <v>63</v>
      </c>
      <c r="P816" t="str" cm="1">
        <f t="array" ref="P816">_xlfn.IFS(K816&lt;50000,"Low",AND(K816&gt;=50000,K816&lt;100000),"Mid",K816&gt;100000,"High")</f>
        <v>Mid</v>
      </c>
      <c r="Q816">
        <v>7</v>
      </c>
      <c r="R816" t="str">
        <f>IF(Project_2[[#This Row],[Tenure In Years]]&gt;=10,"Long Term","Short Term")</f>
        <v>Short Term</v>
      </c>
    </row>
    <row r="817" spans="1:18" x14ac:dyDescent="0.25">
      <c r="A817" t="s">
        <v>2201</v>
      </c>
      <c r="B817" t="s">
        <v>2202</v>
      </c>
      <c r="C817" t="s">
        <v>128</v>
      </c>
      <c r="D817" t="s">
        <v>79</v>
      </c>
      <c r="E817" t="s">
        <v>27</v>
      </c>
      <c r="F817" t="s">
        <v>19</v>
      </c>
      <c r="G817" t="s">
        <v>98</v>
      </c>
      <c r="H817">
        <v>49</v>
      </c>
      <c r="I817" s="1">
        <v>42707</v>
      </c>
      <c r="J817">
        <v>2016</v>
      </c>
      <c r="K817" s="6">
        <v>100810</v>
      </c>
      <c r="L817" s="2">
        <v>0.12</v>
      </c>
      <c r="M817" t="s">
        <v>106</v>
      </c>
      <c r="N817" t="s">
        <v>113</v>
      </c>
      <c r="P817" t="str" cm="1">
        <f t="array" ref="P817">_xlfn.IFS(K817&lt;50000,"Low",AND(K817&gt;=50000,K817&lt;100000),"Mid",K817&gt;100000,"High")</f>
        <v>High</v>
      </c>
      <c r="Q817">
        <v>8</v>
      </c>
      <c r="R817" t="str">
        <f>IF(Project_2[[#This Row],[Tenure In Years]]&gt;=10,"Long Term","Short Term")</f>
        <v>Short Term</v>
      </c>
    </row>
    <row r="818" spans="1:18" x14ac:dyDescent="0.25">
      <c r="A818" t="s">
        <v>2203</v>
      </c>
      <c r="B818" t="s">
        <v>2204</v>
      </c>
      <c r="C818" t="s">
        <v>47</v>
      </c>
      <c r="D818" t="s">
        <v>36</v>
      </c>
      <c r="E818" t="s">
        <v>27</v>
      </c>
      <c r="F818" t="s">
        <v>19</v>
      </c>
      <c r="G818" t="s">
        <v>29</v>
      </c>
      <c r="H818">
        <v>35</v>
      </c>
      <c r="I818" t="s">
        <v>1054</v>
      </c>
      <c r="J818">
        <v>2019</v>
      </c>
      <c r="K818" s="6">
        <v>74779</v>
      </c>
      <c r="L818" s="2">
        <v>0</v>
      </c>
      <c r="M818" t="s">
        <v>21</v>
      </c>
      <c r="N818" t="s">
        <v>49</v>
      </c>
      <c r="P818" t="str" cm="1">
        <f t="array" ref="P818">_xlfn.IFS(K818&lt;50000,"Low",AND(K818&gt;=50000,K818&lt;100000),"Mid",K818&gt;100000,"High")</f>
        <v>Mid</v>
      </c>
      <c r="Q818">
        <v>5</v>
      </c>
      <c r="R818" t="str">
        <f>IF(Project_2[[#This Row],[Tenure In Years]]&gt;=10,"Long Term","Short Term")</f>
        <v>Short Term</v>
      </c>
    </row>
    <row r="819" spans="1:18" x14ac:dyDescent="0.25">
      <c r="A819" t="s">
        <v>839</v>
      </c>
      <c r="B819" t="s">
        <v>2205</v>
      </c>
      <c r="C819" t="s">
        <v>313</v>
      </c>
      <c r="D819" t="s">
        <v>17</v>
      </c>
      <c r="E819" t="s">
        <v>54</v>
      </c>
      <c r="F819" t="s">
        <v>19</v>
      </c>
      <c r="G819" t="s">
        <v>29</v>
      </c>
      <c r="H819">
        <v>29</v>
      </c>
      <c r="I819" s="1">
        <v>42989</v>
      </c>
      <c r="J819">
        <v>2017</v>
      </c>
      <c r="K819" s="6">
        <v>63985</v>
      </c>
      <c r="L819" s="2">
        <v>0</v>
      </c>
      <c r="M819" t="s">
        <v>21</v>
      </c>
      <c r="N819" t="s">
        <v>63</v>
      </c>
      <c r="P819" t="str" cm="1">
        <f t="array" ref="P819">_xlfn.IFS(K819&lt;50000,"Low",AND(K819&gt;=50000,K819&lt;100000),"Mid",K819&gt;100000,"High")</f>
        <v>Mid</v>
      </c>
      <c r="Q819">
        <v>7</v>
      </c>
      <c r="R819" t="str">
        <f>IF(Project_2[[#This Row],[Tenure In Years]]&gt;=10,"Long Term","Short Term")</f>
        <v>Short Term</v>
      </c>
    </row>
    <row r="820" spans="1:18" x14ac:dyDescent="0.25">
      <c r="A820" t="s">
        <v>2206</v>
      </c>
      <c r="B820" t="s">
        <v>2207</v>
      </c>
      <c r="C820" t="s">
        <v>472</v>
      </c>
      <c r="D820" t="s">
        <v>17</v>
      </c>
      <c r="E820" t="s">
        <v>27</v>
      </c>
      <c r="F820" t="s">
        <v>19</v>
      </c>
      <c r="G820" t="s">
        <v>38</v>
      </c>
      <c r="H820">
        <v>64</v>
      </c>
      <c r="I820" s="1">
        <v>38206</v>
      </c>
      <c r="J820">
        <v>2004</v>
      </c>
      <c r="K820" s="6">
        <v>77903</v>
      </c>
      <c r="L820" s="2">
        <v>0</v>
      </c>
      <c r="M820" t="s">
        <v>21</v>
      </c>
      <c r="N820" t="s">
        <v>22</v>
      </c>
      <c r="P820" t="str" cm="1">
        <f t="array" ref="P820">_xlfn.IFS(K820&lt;50000,"Low",AND(K820&gt;=50000,K820&lt;100000),"Mid",K820&gt;100000,"High")</f>
        <v>Mid</v>
      </c>
      <c r="Q820">
        <v>20</v>
      </c>
      <c r="R820" t="str">
        <f>IF(Project_2[[#This Row],[Tenure In Years]]&gt;=10,"Long Term","Short Term")</f>
        <v>Long Term</v>
      </c>
    </row>
    <row r="821" spans="1:18" x14ac:dyDescent="0.25">
      <c r="A821" t="s">
        <v>2208</v>
      </c>
      <c r="B821" t="s">
        <v>2209</v>
      </c>
      <c r="C821" t="s">
        <v>35</v>
      </c>
      <c r="D821" t="s">
        <v>92</v>
      </c>
      <c r="E821" t="s">
        <v>54</v>
      </c>
      <c r="F821" t="s">
        <v>28</v>
      </c>
      <c r="G821" t="s">
        <v>38</v>
      </c>
      <c r="H821">
        <v>33</v>
      </c>
      <c r="I821" s="1">
        <v>43075</v>
      </c>
      <c r="J821">
        <v>2017</v>
      </c>
      <c r="K821" s="6">
        <v>164396</v>
      </c>
      <c r="L821" s="2">
        <v>0.28999999999999998</v>
      </c>
      <c r="M821" t="s">
        <v>21</v>
      </c>
      <c r="N821" t="s">
        <v>101</v>
      </c>
      <c r="P821" t="str" cm="1">
        <f t="array" ref="P821">_xlfn.IFS(K821&lt;50000,"Low",AND(K821&gt;=50000,K821&lt;100000),"Mid",K821&gt;100000,"High")</f>
        <v>High</v>
      </c>
      <c r="Q821">
        <v>7</v>
      </c>
      <c r="R821" t="str">
        <f>IF(Project_2[[#This Row],[Tenure In Years]]&gt;=10,"Long Term","Short Term")</f>
        <v>Short Term</v>
      </c>
    </row>
    <row r="822" spans="1:18" x14ac:dyDescent="0.25">
      <c r="A822" t="s">
        <v>2210</v>
      </c>
      <c r="B822" t="s">
        <v>2211</v>
      </c>
      <c r="C822" t="s">
        <v>568</v>
      </c>
      <c r="D822" t="s">
        <v>17</v>
      </c>
      <c r="E822" t="s">
        <v>54</v>
      </c>
      <c r="F822" t="s">
        <v>28</v>
      </c>
      <c r="G822" t="s">
        <v>29</v>
      </c>
      <c r="H822">
        <v>29</v>
      </c>
      <c r="I822" t="s">
        <v>2212</v>
      </c>
      <c r="J822">
        <v>2021</v>
      </c>
      <c r="K822" s="6">
        <v>71234</v>
      </c>
      <c r="L822" s="2">
        <v>0</v>
      </c>
      <c r="M822" t="s">
        <v>21</v>
      </c>
      <c r="N822" t="s">
        <v>22</v>
      </c>
      <c r="P822" t="str" cm="1">
        <f t="array" ref="P822">_xlfn.IFS(K822&lt;50000,"Low",AND(K822&gt;=50000,K822&lt;100000),"Mid",K822&gt;100000,"High")</f>
        <v>Mid</v>
      </c>
      <c r="Q822">
        <v>3</v>
      </c>
      <c r="R822" t="str">
        <f>IF(Project_2[[#This Row],[Tenure In Years]]&gt;=10,"Long Term","Short Term")</f>
        <v>Short Term</v>
      </c>
    </row>
    <row r="823" spans="1:18" x14ac:dyDescent="0.25">
      <c r="A823" t="s">
        <v>2213</v>
      </c>
      <c r="B823" t="s">
        <v>2214</v>
      </c>
      <c r="C823" t="s">
        <v>58</v>
      </c>
      <c r="D823" t="s">
        <v>36</v>
      </c>
      <c r="E823" t="s">
        <v>54</v>
      </c>
      <c r="F823" t="s">
        <v>28</v>
      </c>
      <c r="G823" t="s">
        <v>29</v>
      </c>
      <c r="H823">
        <v>63</v>
      </c>
      <c r="I823" t="s">
        <v>2215</v>
      </c>
      <c r="J823">
        <v>2004</v>
      </c>
      <c r="K823" s="6">
        <v>122487</v>
      </c>
      <c r="L823" s="2">
        <v>0.08</v>
      </c>
      <c r="M823" t="s">
        <v>31</v>
      </c>
      <c r="N823" t="s">
        <v>86</v>
      </c>
      <c r="P823" t="str" cm="1">
        <f t="array" ref="P823">_xlfn.IFS(K823&lt;50000,"Low",AND(K823&gt;=50000,K823&lt;100000),"Mid",K823&gt;100000,"High")</f>
        <v>High</v>
      </c>
      <c r="Q823">
        <v>20</v>
      </c>
      <c r="R823" t="str">
        <f>IF(Project_2[[#This Row],[Tenure In Years]]&gt;=10,"Long Term","Short Term")</f>
        <v>Long Term</v>
      </c>
    </row>
    <row r="824" spans="1:18" x14ac:dyDescent="0.25">
      <c r="A824" t="s">
        <v>2216</v>
      </c>
      <c r="B824" t="s">
        <v>2217</v>
      </c>
      <c r="C824" t="s">
        <v>58</v>
      </c>
      <c r="D824" t="s">
        <v>75</v>
      </c>
      <c r="E824" t="s">
        <v>37</v>
      </c>
      <c r="F824" t="s">
        <v>19</v>
      </c>
      <c r="G824" t="s">
        <v>29</v>
      </c>
      <c r="H824">
        <v>32</v>
      </c>
      <c r="I824" s="1">
        <v>42795</v>
      </c>
      <c r="J824">
        <v>2017</v>
      </c>
      <c r="K824" s="6">
        <v>101870</v>
      </c>
      <c r="L824" s="2">
        <v>0.1</v>
      </c>
      <c r="M824" t="s">
        <v>21</v>
      </c>
      <c r="N824" t="s">
        <v>49</v>
      </c>
      <c r="P824" t="str" cm="1">
        <f t="array" ref="P824">_xlfn.IFS(K824&lt;50000,"Low",AND(K824&gt;=50000,K824&lt;100000),"Mid",K824&gt;100000,"High")</f>
        <v>High</v>
      </c>
      <c r="Q824">
        <v>7</v>
      </c>
      <c r="R824" t="str">
        <f>IF(Project_2[[#This Row],[Tenure In Years]]&gt;=10,"Long Term","Short Term")</f>
        <v>Short Term</v>
      </c>
    </row>
    <row r="825" spans="1:18" x14ac:dyDescent="0.25">
      <c r="A825" t="s">
        <v>2218</v>
      </c>
      <c r="B825" t="s">
        <v>2219</v>
      </c>
      <c r="C825" t="s">
        <v>416</v>
      </c>
      <c r="D825" t="s">
        <v>17</v>
      </c>
      <c r="E825" t="s">
        <v>18</v>
      </c>
      <c r="F825" t="s">
        <v>28</v>
      </c>
      <c r="G825" t="s">
        <v>98</v>
      </c>
      <c r="H825">
        <v>64</v>
      </c>
      <c r="I825" t="s">
        <v>2220</v>
      </c>
      <c r="J825">
        <v>2020</v>
      </c>
      <c r="K825" s="6">
        <v>40316</v>
      </c>
      <c r="L825" s="2">
        <v>0</v>
      </c>
      <c r="M825" t="s">
        <v>106</v>
      </c>
      <c r="N825" t="s">
        <v>107</v>
      </c>
      <c r="P825" t="str" cm="1">
        <f t="array" ref="P825">_xlfn.IFS(K825&lt;50000,"Low",AND(K825&gt;=50000,K825&lt;100000),"Mid",K825&gt;100000,"High")</f>
        <v>Low</v>
      </c>
      <c r="Q825">
        <v>4</v>
      </c>
      <c r="R825" t="str">
        <f>IF(Project_2[[#This Row],[Tenure In Years]]&gt;=10,"Long Term","Short Term")</f>
        <v>Short Term</v>
      </c>
    </row>
    <row r="826" spans="1:18" x14ac:dyDescent="0.25">
      <c r="A826" t="s">
        <v>2221</v>
      </c>
      <c r="B826" t="s">
        <v>2222</v>
      </c>
      <c r="C826" t="s">
        <v>58</v>
      </c>
      <c r="D826" t="s">
        <v>17</v>
      </c>
      <c r="E826" t="s">
        <v>18</v>
      </c>
      <c r="F826" t="s">
        <v>19</v>
      </c>
      <c r="G826" t="s">
        <v>29</v>
      </c>
      <c r="H826">
        <v>55</v>
      </c>
      <c r="I826" s="1">
        <v>38566</v>
      </c>
      <c r="J826">
        <v>2005</v>
      </c>
      <c r="K826" s="6">
        <v>115145</v>
      </c>
      <c r="L826" s="2">
        <v>0.05</v>
      </c>
      <c r="M826" t="s">
        <v>31</v>
      </c>
      <c r="N826" t="s">
        <v>32</v>
      </c>
      <c r="P826" t="str" cm="1">
        <f t="array" ref="P826">_xlfn.IFS(K826&lt;50000,"Low",AND(K826&gt;=50000,K826&lt;100000),"Mid",K826&gt;100000,"High")</f>
        <v>High</v>
      </c>
      <c r="Q826">
        <v>19</v>
      </c>
      <c r="R826" t="str">
        <f>IF(Project_2[[#This Row],[Tenure In Years]]&gt;=10,"Long Term","Short Term")</f>
        <v>Long Term</v>
      </c>
    </row>
    <row r="827" spans="1:18" x14ac:dyDescent="0.25">
      <c r="A827" t="s">
        <v>2223</v>
      </c>
      <c r="B827" t="s">
        <v>2224</v>
      </c>
      <c r="C827" t="s">
        <v>252</v>
      </c>
      <c r="D827" t="s">
        <v>17</v>
      </c>
      <c r="E827" t="s">
        <v>27</v>
      </c>
      <c r="F827" t="s">
        <v>19</v>
      </c>
      <c r="G827" t="s">
        <v>98</v>
      </c>
      <c r="H827">
        <v>43</v>
      </c>
      <c r="I827" t="s">
        <v>2225</v>
      </c>
      <c r="J827">
        <v>2009</v>
      </c>
      <c r="K827" s="6">
        <v>62335</v>
      </c>
      <c r="L827" s="2">
        <v>0</v>
      </c>
      <c r="M827" t="s">
        <v>106</v>
      </c>
      <c r="N827" t="s">
        <v>107</v>
      </c>
      <c r="P827" t="str" cm="1">
        <f t="array" ref="P827">_xlfn.IFS(K827&lt;50000,"Low",AND(K827&gt;=50000,K827&lt;100000),"Mid",K827&gt;100000,"High")</f>
        <v>Mid</v>
      </c>
      <c r="Q827">
        <v>15</v>
      </c>
      <c r="R827" t="str">
        <f>IF(Project_2[[#This Row],[Tenure In Years]]&gt;=10,"Long Term","Short Term")</f>
        <v>Long Term</v>
      </c>
    </row>
    <row r="828" spans="1:18" x14ac:dyDescent="0.25">
      <c r="A828" t="s">
        <v>2226</v>
      </c>
      <c r="B828" t="s">
        <v>2227</v>
      </c>
      <c r="C828" t="s">
        <v>61</v>
      </c>
      <c r="D828" t="s">
        <v>36</v>
      </c>
      <c r="E828" t="s">
        <v>27</v>
      </c>
      <c r="F828" t="s">
        <v>28</v>
      </c>
      <c r="G828" t="s">
        <v>29</v>
      </c>
      <c r="H828">
        <v>56</v>
      </c>
      <c r="I828" s="1">
        <v>38995</v>
      </c>
      <c r="J828">
        <v>2006</v>
      </c>
      <c r="K828" s="6">
        <v>41561</v>
      </c>
      <c r="L828" s="2">
        <v>0</v>
      </c>
      <c r="M828" t="s">
        <v>21</v>
      </c>
      <c r="N828" t="s">
        <v>69</v>
      </c>
      <c r="P828" t="str" cm="1">
        <f t="array" ref="P828">_xlfn.IFS(K828&lt;50000,"Low",AND(K828&gt;=50000,K828&lt;100000),"Mid",K828&gt;100000,"High")</f>
        <v>Low</v>
      </c>
      <c r="Q828">
        <v>18</v>
      </c>
      <c r="R828" t="str">
        <f>IF(Project_2[[#This Row],[Tenure In Years]]&gt;=10,"Long Term","Short Term")</f>
        <v>Long Term</v>
      </c>
    </row>
    <row r="829" spans="1:18" x14ac:dyDescent="0.25">
      <c r="A829" t="s">
        <v>2228</v>
      </c>
      <c r="B829" t="s">
        <v>2229</v>
      </c>
      <c r="C829" t="s">
        <v>16</v>
      </c>
      <c r="D829" t="s">
        <v>36</v>
      </c>
      <c r="E829" t="s">
        <v>37</v>
      </c>
      <c r="F829" t="s">
        <v>19</v>
      </c>
      <c r="G829" t="s">
        <v>29</v>
      </c>
      <c r="H829">
        <v>37</v>
      </c>
      <c r="I829" t="s">
        <v>2153</v>
      </c>
      <c r="J829">
        <v>2011</v>
      </c>
      <c r="K829" s="6">
        <v>131183</v>
      </c>
      <c r="L829" s="2">
        <v>0.14000000000000001</v>
      </c>
      <c r="M829" t="s">
        <v>31</v>
      </c>
      <c r="N829" t="s">
        <v>86</v>
      </c>
      <c r="O829" t="s">
        <v>2230</v>
      </c>
      <c r="P829" t="str" cm="1">
        <f t="array" ref="P829">_xlfn.IFS(K829&lt;50000,"Low",AND(K829&gt;=50000,K829&lt;100000),"Mid",K829&gt;100000,"High")</f>
        <v>High</v>
      </c>
      <c r="Q829">
        <v>4</v>
      </c>
      <c r="R829" t="str">
        <f>IF(Project_2[[#This Row],[Tenure In Years]]&gt;=10,"Long Term","Short Term")</f>
        <v>Short Term</v>
      </c>
    </row>
    <row r="830" spans="1:18" x14ac:dyDescent="0.25">
      <c r="A830" t="s">
        <v>1257</v>
      </c>
      <c r="B830" t="s">
        <v>2231</v>
      </c>
      <c r="C830" t="s">
        <v>26</v>
      </c>
      <c r="D830" t="s">
        <v>17</v>
      </c>
      <c r="E830" t="s">
        <v>27</v>
      </c>
      <c r="F830" t="s">
        <v>19</v>
      </c>
      <c r="G830" t="s">
        <v>29</v>
      </c>
      <c r="H830">
        <v>45</v>
      </c>
      <c r="I830" s="1">
        <v>37475</v>
      </c>
      <c r="J830">
        <v>2002</v>
      </c>
      <c r="K830" s="6">
        <v>92655</v>
      </c>
      <c r="L830" s="2">
        <v>0</v>
      </c>
      <c r="M830" t="s">
        <v>31</v>
      </c>
      <c r="N830" t="s">
        <v>153</v>
      </c>
      <c r="P830" t="str" cm="1">
        <f t="array" ref="P830">_xlfn.IFS(K830&lt;50000,"Low",AND(K830&gt;=50000,K830&lt;100000),"Mid",K830&gt;100000,"High")</f>
        <v>Mid</v>
      </c>
      <c r="Q830">
        <v>22</v>
      </c>
      <c r="R830" t="str">
        <f>IF(Project_2[[#This Row],[Tenure In Years]]&gt;=10,"Long Term","Short Term")</f>
        <v>Long Term</v>
      </c>
    </row>
    <row r="831" spans="1:18" x14ac:dyDescent="0.25">
      <c r="A831" t="s">
        <v>2015</v>
      </c>
      <c r="B831" t="s">
        <v>2232</v>
      </c>
      <c r="C831" t="s">
        <v>16</v>
      </c>
      <c r="D831" t="s">
        <v>53</v>
      </c>
      <c r="E831" t="s">
        <v>27</v>
      </c>
      <c r="F831" t="s">
        <v>19</v>
      </c>
      <c r="G831" t="s">
        <v>98</v>
      </c>
      <c r="H831">
        <v>49</v>
      </c>
      <c r="I831" s="1">
        <v>35099</v>
      </c>
      <c r="J831">
        <v>1996</v>
      </c>
      <c r="K831" s="6">
        <v>157057</v>
      </c>
      <c r="L831" s="2">
        <v>0.12</v>
      </c>
      <c r="M831" t="s">
        <v>21</v>
      </c>
      <c r="N831" t="s">
        <v>63</v>
      </c>
      <c r="P831" t="str" cm="1">
        <f t="array" ref="P831">_xlfn.IFS(K831&lt;50000,"Low",AND(K831&gt;=50000,K831&lt;100000),"Mid",K831&gt;100000,"High")</f>
        <v>High</v>
      </c>
      <c r="Q831">
        <v>28</v>
      </c>
      <c r="R831" t="str">
        <f>IF(Project_2[[#This Row],[Tenure In Years]]&gt;=10,"Long Term","Short Term")</f>
        <v>Long Term</v>
      </c>
    </row>
    <row r="832" spans="1:18" x14ac:dyDescent="0.25">
      <c r="A832" t="s">
        <v>2233</v>
      </c>
      <c r="B832" t="s">
        <v>2234</v>
      </c>
      <c r="C832" t="s">
        <v>149</v>
      </c>
      <c r="D832" t="s">
        <v>17</v>
      </c>
      <c r="E832" t="s">
        <v>37</v>
      </c>
      <c r="F832" t="s">
        <v>19</v>
      </c>
      <c r="G832" t="s">
        <v>38</v>
      </c>
      <c r="H832">
        <v>61</v>
      </c>
      <c r="I832" s="1">
        <v>38597</v>
      </c>
      <c r="J832">
        <v>2005</v>
      </c>
      <c r="K832" s="6">
        <v>64462</v>
      </c>
      <c r="L832" s="2">
        <v>0</v>
      </c>
      <c r="M832" t="s">
        <v>21</v>
      </c>
      <c r="N832" t="s">
        <v>40</v>
      </c>
      <c r="P832" t="str" cm="1">
        <f t="array" ref="P832">_xlfn.IFS(K832&lt;50000,"Low",AND(K832&gt;=50000,K832&lt;100000),"Mid",K832&gt;100000,"High")</f>
        <v>Mid</v>
      </c>
      <c r="Q832">
        <v>19</v>
      </c>
      <c r="R832" t="str">
        <f>IF(Project_2[[#This Row],[Tenure In Years]]&gt;=10,"Long Term","Short Term")</f>
        <v>Long Term</v>
      </c>
    </row>
    <row r="833" spans="1:18" x14ac:dyDescent="0.25">
      <c r="A833" t="s">
        <v>2235</v>
      </c>
      <c r="B833" t="s">
        <v>2236</v>
      </c>
      <c r="C833" t="s">
        <v>123</v>
      </c>
      <c r="D833" t="s">
        <v>79</v>
      </c>
      <c r="E833" t="s">
        <v>54</v>
      </c>
      <c r="F833" t="s">
        <v>19</v>
      </c>
      <c r="G833" t="s">
        <v>38</v>
      </c>
      <c r="H833">
        <v>41</v>
      </c>
      <c r="I833" s="1">
        <v>38543</v>
      </c>
      <c r="J833">
        <v>2005</v>
      </c>
      <c r="K833" s="6">
        <v>79352</v>
      </c>
      <c r="L833" s="2">
        <v>0</v>
      </c>
      <c r="M833" t="s">
        <v>21</v>
      </c>
      <c r="N833" t="s">
        <v>22</v>
      </c>
      <c r="P833" t="str" cm="1">
        <f t="array" ref="P833">_xlfn.IFS(K833&lt;50000,"Low",AND(K833&gt;=50000,K833&lt;100000),"Mid",K833&gt;100000,"High")</f>
        <v>Mid</v>
      </c>
      <c r="Q833">
        <v>19</v>
      </c>
      <c r="R833" t="str">
        <f>IF(Project_2[[#This Row],[Tenure In Years]]&gt;=10,"Long Term","Short Term")</f>
        <v>Long Term</v>
      </c>
    </row>
    <row r="834" spans="1:18" x14ac:dyDescent="0.25">
      <c r="A834" t="s">
        <v>2237</v>
      </c>
      <c r="B834" t="s">
        <v>2238</v>
      </c>
      <c r="C834" t="s">
        <v>16</v>
      </c>
      <c r="D834" t="s">
        <v>92</v>
      </c>
      <c r="E834" t="s">
        <v>37</v>
      </c>
      <c r="F834" t="s">
        <v>19</v>
      </c>
      <c r="G834" t="s">
        <v>38</v>
      </c>
      <c r="H834">
        <v>55</v>
      </c>
      <c r="I834" t="s">
        <v>2239</v>
      </c>
      <c r="J834">
        <v>2001</v>
      </c>
      <c r="K834" s="6">
        <v>157812</v>
      </c>
      <c r="L834" s="2">
        <v>0.11</v>
      </c>
      <c r="M834" t="s">
        <v>21</v>
      </c>
      <c r="N834" t="s">
        <v>63</v>
      </c>
      <c r="P834" t="str" cm="1">
        <f t="array" ref="P834">_xlfn.IFS(K834&lt;50000,"Low",AND(K834&gt;=50000,K834&lt;100000),"Mid",K834&gt;100000,"High")</f>
        <v>High</v>
      </c>
      <c r="Q834">
        <v>23</v>
      </c>
      <c r="R834" t="str">
        <f>IF(Project_2[[#This Row],[Tenure In Years]]&gt;=10,"Long Term","Short Term")</f>
        <v>Long Term</v>
      </c>
    </row>
    <row r="835" spans="1:18" x14ac:dyDescent="0.25">
      <c r="A835" t="s">
        <v>2240</v>
      </c>
      <c r="B835" t="s">
        <v>2241</v>
      </c>
      <c r="C835" t="s">
        <v>123</v>
      </c>
      <c r="D835" t="s">
        <v>79</v>
      </c>
      <c r="E835" t="s">
        <v>54</v>
      </c>
      <c r="F835" t="s">
        <v>28</v>
      </c>
      <c r="G835" t="s">
        <v>38</v>
      </c>
      <c r="H835">
        <v>27</v>
      </c>
      <c r="I835" s="1">
        <v>43413</v>
      </c>
      <c r="J835">
        <v>2018</v>
      </c>
      <c r="K835" s="6">
        <v>80745</v>
      </c>
      <c r="L835" s="2">
        <v>0</v>
      </c>
      <c r="M835" t="s">
        <v>21</v>
      </c>
      <c r="N835" t="s">
        <v>40</v>
      </c>
      <c r="P835" t="str" cm="1">
        <f t="array" ref="P835">_xlfn.IFS(K835&lt;50000,"Low",AND(K835&gt;=50000,K835&lt;100000),"Mid",K835&gt;100000,"High")</f>
        <v>Mid</v>
      </c>
      <c r="Q835">
        <v>6</v>
      </c>
      <c r="R835" t="str">
        <f>IF(Project_2[[#This Row],[Tenure In Years]]&gt;=10,"Long Term","Short Term")</f>
        <v>Short Term</v>
      </c>
    </row>
    <row r="836" spans="1:18" x14ac:dyDescent="0.25">
      <c r="A836" t="s">
        <v>2242</v>
      </c>
      <c r="B836" t="s">
        <v>2243</v>
      </c>
      <c r="C836" t="s">
        <v>378</v>
      </c>
      <c r="D836" t="s">
        <v>17</v>
      </c>
      <c r="E836" t="s">
        <v>27</v>
      </c>
      <c r="F836" t="s">
        <v>19</v>
      </c>
      <c r="G836" t="s">
        <v>38</v>
      </c>
      <c r="H836">
        <v>57</v>
      </c>
      <c r="I836" t="s">
        <v>2244</v>
      </c>
      <c r="J836">
        <v>1996</v>
      </c>
      <c r="K836" s="6">
        <v>75354</v>
      </c>
      <c r="L836" s="2">
        <v>0</v>
      </c>
      <c r="M836" t="s">
        <v>21</v>
      </c>
      <c r="N836" t="s">
        <v>69</v>
      </c>
      <c r="O836" t="s">
        <v>2245</v>
      </c>
      <c r="P836" t="str" cm="1">
        <f t="array" ref="P836">_xlfn.IFS(K836&lt;50000,"Low",AND(K836&gt;=50000,K836&lt;100000),"Mid",K836&gt;100000,"High")</f>
        <v>Mid</v>
      </c>
      <c r="Q836">
        <v>0</v>
      </c>
      <c r="R836" t="str">
        <f>IF(Project_2[[#This Row],[Tenure In Years]]&gt;=10,"Long Term","Short Term")</f>
        <v>Short Term</v>
      </c>
    </row>
    <row r="837" spans="1:18" x14ac:dyDescent="0.25">
      <c r="A837" t="s">
        <v>2246</v>
      </c>
      <c r="B837" t="s">
        <v>2247</v>
      </c>
      <c r="C837" t="s">
        <v>128</v>
      </c>
      <c r="D837" t="s">
        <v>79</v>
      </c>
      <c r="E837" t="s">
        <v>18</v>
      </c>
      <c r="F837" t="s">
        <v>28</v>
      </c>
      <c r="G837" t="s">
        <v>98</v>
      </c>
      <c r="H837">
        <v>56</v>
      </c>
      <c r="I837" t="s">
        <v>2248</v>
      </c>
      <c r="J837">
        <v>2018</v>
      </c>
      <c r="K837" s="6">
        <v>78938</v>
      </c>
      <c r="L837" s="2">
        <v>0.14000000000000001</v>
      </c>
      <c r="M837" t="s">
        <v>21</v>
      </c>
      <c r="N837" t="s">
        <v>49</v>
      </c>
      <c r="P837" t="str" cm="1">
        <f t="array" ref="P837">_xlfn.IFS(K837&lt;50000,"Low",AND(K837&gt;=50000,K837&lt;100000),"Mid",K837&gt;100000,"High")</f>
        <v>Mid</v>
      </c>
      <c r="Q837">
        <v>6</v>
      </c>
      <c r="R837" t="str">
        <f>IF(Project_2[[#This Row],[Tenure In Years]]&gt;=10,"Long Term","Short Term")</f>
        <v>Short Term</v>
      </c>
    </row>
    <row r="838" spans="1:18" x14ac:dyDescent="0.25">
      <c r="A838" t="s">
        <v>2249</v>
      </c>
      <c r="B838" t="s">
        <v>2250</v>
      </c>
      <c r="C838" t="s">
        <v>216</v>
      </c>
      <c r="D838" t="s">
        <v>79</v>
      </c>
      <c r="E838" t="s">
        <v>54</v>
      </c>
      <c r="F838" t="s">
        <v>28</v>
      </c>
      <c r="G838" t="s">
        <v>98</v>
      </c>
      <c r="H838">
        <v>59</v>
      </c>
      <c r="I838" s="1">
        <v>39730</v>
      </c>
      <c r="J838">
        <v>2008</v>
      </c>
      <c r="K838" s="6">
        <v>96313</v>
      </c>
      <c r="L838" s="2">
        <v>0</v>
      </c>
      <c r="M838" t="s">
        <v>21</v>
      </c>
      <c r="N838" t="s">
        <v>69</v>
      </c>
      <c r="P838" t="str" cm="1">
        <f t="array" ref="P838">_xlfn.IFS(K838&lt;50000,"Low",AND(K838&gt;=50000,K838&lt;100000),"Mid",K838&gt;100000,"High")</f>
        <v>Mid</v>
      </c>
      <c r="Q838">
        <v>16</v>
      </c>
      <c r="R838" t="str">
        <f>IF(Project_2[[#This Row],[Tenure In Years]]&gt;=10,"Long Term","Short Term")</f>
        <v>Long Term</v>
      </c>
    </row>
    <row r="839" spans="1:18" x14ac:dyDescent="0.25">
      <c r="A839" t="s">
        <v>2251</v>
      </c>
      <c r="B839" t="s">
        <v>2252</v>
      </c>
      <c r="C839" t="s">
        <v>35</v>
      </c>
      <c r="D839" t="s">
        <v>79</v>
      </c>
      <c r="E839" t="s">
        <v>37</v>
      </c>
      <c r="F839" t="s">
        <v>28</v>
      </c>
      <c r="G839" t="s">
        <v>38</v>
      </c>
      <c r="H839">
        <v>45</v>
      </c>
      <c r="I839" t="s">
        <v>2253</v>
      </c>
      <c r="J839">
        <v>2010</v>
      </c>
      <c r="K839" s="6">
        <v>153767</v>
      </c>
      <c r="L839" s="2">
        <v>0.27</v>
      </c>
      <c r="M839" t="s">
        <v>21</v>
      </c>
      <c r="N839" t="s">
        <v>49</v>
      </c>
      <c r="P839" t="str" cm="1">
        <f t="array" ref="P839">_xlfn.IFS(K839&lt;50000,"Low",AND(K839&gt;=50000,K839&lt;100000),"Mid",K839&gt;100000,"High")</f>
        <v>High</v>
      </c>
      <c r="Q839">
        <v>14</v>
      </c>
      <c r="R839" t="str">
        <f>IF(Project_2[[#This Row],[Tenure In Years]]&gt;=10,"Long Term","Short Term")</f>
        <v>Long Term</v>
      </c>
    </row>
    <row r="840" spans="1:18" x14ac:dyDescent="0.25">
      <c r="A840" t="s">
        <v>1790</v>
      </c>
      <c r="B840" t="s">
        <v>2254</v>
      </c>
      <c r="C840" t="s">
        <v>58</v>
      </c>
      <c r="D840" t="s">
        <v>92</v>
      </c>
      <c r="E840" t="s">
        <v>18</v>
      </c>
      <c r="F840" t="s">
        <v>19</v>
      </c>
      <c r="G840" t="s">
        <v>20</v>
      </c>
      <c r="H840">
        <v>42</v>
      </c>
      <c r="I840" t="s">
        <v>889</v>
      </c>
      <c r="J840">
        <v>2015</v>
      </c>
      <c r="K840" s="6">
        <v>103423</v>
      </c>
      <c r="L840" s="2">
        <v>0.06</v>
      </c>
      <c r="M840" t="s">
        <v>21</v>
      </c>
      <c r="N840" t="s">
        <v>101</v>
      </c>
      <c r="P840" t="str" cm="1">
        <f t="array" ref="P840">_xlfn.IFS(K840&lt;50000,"Low",AND(K840&gt;=50000,K840&lt;100000),"Mid",K840&gt;100000,"High")</f>
        <v>High</v>
      </c>
      <c r="Q840">
        <v>9</v>
      </c>
      <c r="R840" t="str">
        <f>IF(Project_2[[#This Row],[Tenure In Years]]&gt;=10,"Long Term","Short Term")</f>
        <v>Short Term</v>
      </c>
    </row>
    <row r="841" spans="1:18" x14ac:dyDescent="0.25">
      <c r="A841" t="s">
        <v>2255</v>
      </c>
      <c r="B841" t="s">
        <v>2256</v>
      </c>
      <c r="C841" t="s">
        <v>78</v>
      </c>
      <c r="D841" t="s">
        <v>79</v>
      </c>
      <c r="E841" t="s">
        <v>54</v>
      </c>
      <c r="F841" t="s">
        <v>19</v>
      </c>
      <c r="G841" t="s">
        <v>29</v>
      </c>
      <c r="H841">
        <v>25</v>
      </c>
      <c r="I841" t="s">
        <v>2257</v>
      </c>
      <c r="J841">
        <v>2021</v>
      </c>
      <c r="K841" s="6">
        <v>86464</v>
      </c>
      <c r="L841" s="2">
        <v>0</v>
      </c>
      <c r="M841" t="s">
        <v>31</v>
      </c>
      <c r="N841" t="s">
        <v>86</v>
      </c>
      <c r="P841" t="str" cm="1">
        <f t="array" ref="P841">_xlfn.IFS(K841&lt;50000,"Low",AND(K841&gt;=50000,K841&lt;100000),"Mid",K841&gt;100000,"High")</f>
        <v>Mid</v>
      </c>
      <c r="Q841">
        <v>3</v>
      </c>
      <c r="R841" t="str">
        <f>IF(Project_2[[#This Row],[Tenure In Years]]&gt;=10,"Long Term","Short Term")</f>
        <v>Short Term</v>
      </c>
    </row>
    <row r="842" spans="1:18" x14ac:dyDescent="0.25">
      <c r="A842" t="s">
        <v>2258</v>
      </c>
      <c r="B842" t="s">
        <v>2259</v>
      </c>
      <c r="C842" t="s">
        <v>78</v>
      </c>
      <c r="D842" t="s">
        <v>79</v>
      </c>
      <c r="E842" t="s">
        <v>54</v>
      </c>
      <c r="F842" t="s">
        <v>19</v>
      </c>
      <c r="G842" t="s">
        <v>98</v>
      </c>
      <c r="H842">
        <v>29</v>
      </c>
      <c r="I842" t="s">
        <v>2260</v>
      </c>
      <c r="J842">
        <v>2018</v>
      </c>
      <c r="K842" s="6">
        <v>80516</v>
      </c>
      <c r="L842" s="2">
        <v>0</v>
      </c>
      <c r="M842" t="s">
        <v>106</v>
      </c>
      <c r="N842" t="s">
        <v>268</v>
      </c>
      <c r="P842" t="str" cm="1">
        <f t="array" ref="P842">_xlfn.IFS(K842&lt;50000,"Low",AND(K842&gt;=50000,K842&lt;100000),"Mid",K842&gt;100000,"High")</f>
        <v>Mid</v>
      </c>
      <c r="Q842">
        <v>6</v>
      </c>
      <c r="R842" t="str">
        <f>IF(Project_2[[#This Row],[Tenure In Years]]&gt;=10,"Long Term","Short Term")</f>
        <v>Short Term</v>
      </c>
    </row>
    <row r="843" spans="1:18" x14ac:dyDescent="0.25">
      <c r="A843" t="s">
        <v>2261</v>
      </c>
      <c r="B843" t="s">
        <v>2262</v>
      </c>
      <c r="C843" t="s">
        <v>58</v>
      </c>
      <c r="D843" t="s">
        <v>75</v>
      </c>
      <c r="E843" t="s">
        <v>37</v>
      </c>
      <c r="F843" t="s">
        <v>19</v>
      </c>
      <c r="G843" t="s">
        <v>20</v>
      </c>
      <c r="H843">
        <v>33</v>
      </c>
      <c r="I843" t="s">
        <v>2263</v>
      </c>
      <c r="J843">
        <v>2013</v>
      </c>
      <c r="K843" s="6">
        <v>105390</v>
      </c>
      <c r="L843" s="2">
        <v>0.06</v>
      </c>
      <c r="M843" t="s">
        <v>21</v>
      </c>
      <c r="N843" t="s">
        <v>101</v>
      </c>
      <c r="P843" t="str" cm="1">
        <f t="array" ref="P843">_xlfn.IFS(K843&lt;50000,"Low",AND(K843&gt;=50000,K843&lt;100000),"Mid",K843&gt;100000,"High")</f>
        <v>High</v>
      </c>
      <c r="Q843">
        <v>11</v>
      </c>
      <c r="R843" t="str">
        <f>IF(Project_2[[#This Row],[Tenure In Years]]&gt;=10,"Long Term","Short Term")</f>
        <v>Long Term</v>
      </c>
    </row>
    <row r="844" spans="1:18" x14ac:dyDescent="0.25">
      <c r="A844" t="s">
        <v>2264</v>
      </c>
      <c r="B844" t="s">
        <v>2265</v>
      </c>
      <c r="C844" t="s">
        <v>252</v>
      </c>
      <c r="D844" t="s">
        <v>17</v>
      </c>
      <c r="E844" t="s">
        <v>27</v>
      </c>
      <c r="F844" t="s">
        <v>19</v>
      </c>
      <c r="G844" t="s">
        <v>29</v>
      </c>
      <c r="H844">
        <v>50</v>
      </c>
      <c r="I844" s="1">
        <v>44356</v>
      </c>
      <c r="J844">
        <v>2021</v>
      </c>
      <c r="K844" s="6">
        <v>83418</v>
      </c>
      <c r="L844" s="2">
        <v>0</v>
      </c>
      <c r="M844" t="s">
        <v>31</v>
      </c>
      <c r="N844" t="s">
        <v>86</v>
      </c>
      <c r="P844" t="str" cm="1">
        <f t="array" ref="P844">_xlfn.IFS(K844&lt;50000,"Low",AND(K844&gt;=50000,K844&lt;100000),"Mid",K844&gt;100000,"High")</f>
        <v>Mid</v>
      </c>
      <c r="Q844">
        <v>3</v>
      </c>
      <c r="R844" t="str">
        <f>IF(Project_2[[#This Row],[Tenure In Years]]&gt;=10,"Long Term","Short Term")</f>
        <v>Short Term</v>
      </c>
    </row>
    <row r="845" spans="1:18" x14ac:dyDescent="0.25">
      <c r="A845" t="s">
        <v>2266</v>
      </c>
      <c r="B845" t="s">
        <v>2267</v>
      </c>
      <c r="C845" t="s">
        <v>472</v>
      </c>
      <c r="D845" t="s">
        <v>17</v>
      </c>
      <c r="E845" t="s">
        <v>37</v>
      </c>
      <c r="F845" t="s">
        <v>19</v>
      </c>
      <c r="G845" t="s">
        <v>38</v>
      </c>
      <c r="H845">
        <v>45</v>
      </c>
      <c r="I845" s="1">
        <v>42805</v>
      </c>
      <c r="J845">
        <v>2017</v>
      </c>
      <c r="K845" s="6">
        <v>66660</v>
      </c>
      <c r="L845" s="2">
        <v>0</v>
      </c>
      <c r="M845" t="s">
        <v>21</v>
      </c>
      <c r="N845" t="s">
        <v>69</v>
      </c>
      <c r="P845" t="str" cm="1">
        <f t="array" ref="P845">_xlfn.IFS(K845&lt;50000,"Low",AND(K845&gt;=50000,K845&lt;100000),"Mid",K845&gt;100000,"High")</f>
        <v>Mid</v>
      </c>
      <c r="Q845">
        <v>7</v>
      </c>
      <c r="R845" t="str">
        <f>IF(Project_2[[#This Row],[Tenure In Years]]&gt;=10,"Long Term","Short Term")</f>
        <v>Short Term</v>
      </c>
    </row>
    <row r="846" spans="1:18" x14ac:dyDescent="0.25">
      <c r="A846" t="s">
        <v>1693</v>
      </c>
      <c r="B846" t="s">
        <v>2268</v>
      </c>
      <c r="C846" t="s">
        <v>58</v>
      </c>
      <c r="D846" t="s">
        <v>75</v>
      </c>
      <c r="E846" t="s">
        <v>37</v>
      </c>
      <c r="F846" t="s">
        <v>28</v>
      </c>
      <c r="G846" t="s">
        <v>98</v>
      </c>
      <c r="H846">
        <v>59</v>
      </c>
      <c r="I846" s="1">
        <v>42283</v>
      </c>
      <c r="J846">
        <v>2015</v>
      </c>
      <c r="K846" s="6">
        <v>101985</v>
      </c>
      <c r="L846" s="2">
        <v>7.0000000000000007E-2</v>
      </c>
      <c r="M846" t="s">
        <v>21</v>
      </c>
      <c r="N846" t="s">
        <v>63</v>
      </c>
      <c r="P846" t="str" cm="1">
        <f t="array" ref="P846">_xlfn.IFS(K846&lt;50000,"Low",AND(K846&gt;=50000,K846&lt;100000),"Mid",K846&gt;100000,"High")</f>
        <v>High</v>
      </c>
      <c r="Q846">
        <v>9</v>
      </c>
      <c r="R846" t="str">
        <f>IF(Project_2[[#This Row],[Tenure In Years]]&gt;=10,"Long Term","Short Term")</f>
        <v>Short Term</v>
      </c>
    </row>
    <row r="847" spans="1:18" x14ac:dyDescent="0.25">
      <c r="A847" t="s">
        <v>2269</v>
      </c>
      <c r="B847" t="s">
        <v>2270</v>
      </c>
      <c r="C847" t="s">
        <v>91</v>
      </c>
      <c r="D847" t="s">
        <v>36</v>
      </c>
      <c r="E847" t="s">
        <v>54</v>
      </c>
      <c r="F847" t="s">
        <v>28</v>
      </c>
      <c r="G847" t="s">
        <v>98</v>
      </c>
      <c r="H847">
        <v>29</v>
      </c>
      <c r="I847" s="1">
        <v>43232</v>
      </c>
      <c r="J847">
        <v>2018</v>
      </c>
      <c r="K847" s="6">
        <v>199504</v>
      </c>
      <c r="L847" s="2">
        <v>0.3</v>
      </c>
      <c r="M847" t="s">
        <v>21</v>
      </c>
      <c r="N847" t="s">
        <v>69</v>
      </c>
      <c r="P847" t="str" cm="1">
        <f t="array" ref="P847">_xlfn.IFS(K847&lt;50000,"Low",AND(K847&gt;=50000,K847&lt;100000),"Mid",K847&gt;100000,"High")</f>
        <v>High</v>
      </c>
      <c r="Q847">
        <v>5</v>
      </c>
      <c r="R847" t="str">
        <f>IF(Project_2[[#This Row],[Tenure In Years]]&gt;=10,"Long Term","Short Term")</f>
        <v>Short Term</v>
      </c>
    </row>
    <row r="848" spans="1:18" x14ac:dyDescent="0.25">
      <c r="A848" t="s">
        <v>2271</v>
      </c>
      <c r="B848" t="s">
        <v>2272</v>
      </c>
      <c r="C848" t="s">
        <v>16</v>
      </c>
      <c r="D848" t="s">
        <v>53</v>
      </c>
      <c r="E848" t="s">
        <v>54</v>
      </c>
      <c r="F848" t="s">
        <v>19</v>
      </c>
      <c r="G848" t="s">
        <v>98</v>
      </c>
      <c r="H848">
        <v>52</v>
      </c>
      <c r="I848" s="1">
        <v>38847</v>
      </c>
      <c r="J848">
        <v>2006</v>
      </c>
      <c r="K848" s="6">
        <v>147966</v>
      </c>
      <c r="L848" s="2">
        <v>0.11</v>
      </c>
      <c r="M848" t="s">
        <v>106</v>
      </c>
      <c r="N848" t="s">
        <v>113</v>
      </c>
      <c r="O848" t="s">
        <v>2273</v>
      </c>
      <c r="P848" t="str" cm="1">
        <f t="array" ref="P848">_xlfn.IFS(K848&lt;50000,"Low",AND(K848&gt;=50000,K848&lt;100000),"Mid",K848&gt;100000,"High")</f>
        <v>High</v>
      </c>
      <c r="Q848">
        <v>12</v>
      </c>
      <c r="R848" t="str">
        <f>IF(Project_2[[#This Row],[Tenure In Years]]&gt;=10,"Long Term","Short Term")</f>
        <v>Long Term</v>
      </c>
    </row>
    <row r="849" spans="1:18" x14ac:dyDescent="0.25">
      <c r="A849" t="s">
        <v>359</v>
      </c>
      <c r="B849" t="s">
        <v>2274</v>
      </c>
      <c r="C849" t="s">
        <v>220</v>
      </c>
      <c r="D849" t="s">
        <v>75</v>
      </c>
      <c r="E849" t="s">
        <v>37</v>
      </c>
      <c r="F849" t="s">
        <v>28</v>
      </c>
      <c r="G849" t="s">
        <v>29</v>
      </c>
      <c r="H849">
        <v>58</v>
      </c>
      <c r="I849" t="s">
        <v>2275</v>
      </c>
      <c r="J849">
        <v>2014</v>
      </c>
      <c r="K849" s="6">
        <v>41728</v>
      </c>
      <c r="L849" s="2">
        <v>0</v>
      </c>
      <c r="M849" t="s">
        <v>31</v>
      </c>
      <c r="N849" t="s">
        <v>32</v>
      </c>
      <c r="P849" t="str" cm="1">
        <f t="array" ref="P849">_xlfn.IFS(K849&lt;50000,"Low",AND(K849&gt;=50000,K849&lt;100000),"Mid",K849&gt;100000,"High")</f>
        <v>Low</v>
      </c>
      <c r="Q849">
        <v>10</v>
      </c>
      <c r="R849" t="str">
        <f>IF(Project_2[[#This Row],[Tenure In Years]]&gt;=10,"Long Term","Short Term")</f>
        <v>Long Term</v>
      </c>
    </row>
    <row r="850" spans="1:18" x14ac:dyDescent="0.25">
      <c r="A850" t="s">
        <v>1936</v>
      </c>
      <c r="B850" t="s">
        <v>2276</v>
      </c>
      <c r="C850" t="s">
        <v>47</v>
      </c>
      <c r="D850" t="s">
        <v>67</v>
      </c>
      <c r="E850" t="s">
        <v>37</v>
      </c>
      <c r="F850" t="s">
        <v>28</v>
      </c>
      <c r="G850" t="s">
        <v>98</v>
      </c>
      <c r="H850">
        <v>62</v>
      </c>
      <c r="I850" t="s">
        <v>2277</v>
      </c>
      <c r="J850">
        <v>2011</v>
      </c>
      <c r="K850" s="6">
        <v>94422</v>
      </c>
      <c r="L850" s="2">
        <v>0</v>
      </c>
      <c r="M850" t="s">
        <v>21</v>
      </c>
      <c r="N850" t="s">
        <v>49</v>
      </c>
      <c r="P850" t="str" cm="1">
        <f t="array" ref="P850">_xlfn.IFS(K850&lt;50000,"Low",AND(K850&gt;=50000,K850&lt;100000),"Mid",K850&gt;100000,"High")</f>
        <v>Mid</v>
      </c>
      <c r="Q850">
        <v>13</v>
      </c>
      <c r="R850" t="str">
        <f>IF(Project_2[[#This Row],[Tenure In Years]]&gt;=10,"Long Term","Short Term")</f>
        <v>Long Term</v>
      </c>
    </row>
    <row r="851" spans="1:18" x14ac:dyDescent="0.25">
      <c r="A851" t="s">
        <v>2278</v>
      </c>
      <c r="B851" t="s">
        <v>2279</v>
      </c>
      <c r="C851" t="s">
        <v>35</v>
      </c>
      <c r="D851" t="s">
        <v>53</v>
      </c>
      <c r="E851" t="s">
        <v>54</v>
      </c>
      <c r="F851" t="s">
        <v>28</v>
      </c>
      <c r="G851" t="s">
        <v>29</v>
      </c>
      <c r="H851">
        <v>31</v>
      </c>
      <c r="I851" t="s">
        <v>2280</v>
      </c>
      <c r="J851">
        <v>2015</v>
      </c>
      <c r="K851" s="6">
        <v>191026</v>
      </c>
      <c r="L851" s="2">
        <v>0.16</v>
      </c>
      <c r="M851" t="s">
        <v>21</v>
      </c>
      <c r="N851" t="s">
        <v>101</v>
      </c>
      <c r="P851" t="str" cm="1">
        <f t="array" ref="P851">_xlfn.IFS(K851&lt;50000,"Low",AND(K851&gt;=50000,K851&lt;100000),"Mid",K851&gt;100000,"High")</f>
        <v>High</v>
      </c>
      <c r="Q851">
        <v>9</v>
      </c>
      <c r="R851" t="str">
        <f>IF(Project_2[[#This Row],[Tenure In Years]]&gt;=10,"Long Term","Short Term")</f>
        <v>Short Term</v>
      </c>
    </row>
    <row r="852" spans="1:18" x14ac:dyDescent="0.25">
      <c r="A852" t="s">
        <v>2281</v>
      </c>
      <c r="B852" t="s">
        <v>2282</v>
      </c>
      <c r="C852" t="s">
        <v>91</v>
      </c>
      <c r="D852" t="s">
        <v>17</v>
      </c>
      <c r="E852" t="s">
        <v>18</v>
      </c>
      <c r="F852" t="s">
        <v>28</v>
      </c>
      <c r="G852" t="s">
        <v>98</v>
      </c>
      <c r="H852">
        <v>42</v>
      </c>
      <c r="I852" t="s">
        <v>2253</v>
      </c>
      <c r="J852">
        <v>2010</v>
      </c>
      <c r="K852" s="6">
        <v>186725</v>
      </c>
      <c r="L852" s="2">
        <v>0.32</v>
      </c>
      <c r="M852" t="s">
        <v>106</v>
      </c>
      <c r="N852" t="s">
        <v>107</v>
      </c>
      <c r="P852" t="str" cm="1">
        <f t="array" ref="P852">_xlfn.IFS(K852&lt;50000,"Low",AND(K852&gt;=50000,K852&lt;100000),"Mid",K852&gt;100000,"High")</f>
        <v>High</v>
      </c>
      <c r="Q852">
        <v>14</v>
      </c>
      <c r="R852" t="str">
        <f>IF(Project_2[[#This Row],[Tenure In Years]]&gt;=10,"Long Term","Short Term")</f>
        <v>Long Term</v>
      </c>
    </row>
    <row r="853" spans="1:18" x14ac:dyDescent="0.25">
      <c r="A853" t="s">
        <v>2283</v>
      </c>
      <c r="B853" t="s">
        <v>2284</v>
      </c>
      <c r="C853" t="s">
        <v>220</v>
      </c>
      <c r="D853" t="s">
        <v>75</v>
      </c>
      <c r="E853" t="s">
        <v>18</v>
      </c>
      <c r="F853" t="s">
        <v>19</v>
      </c>
      <c r="G853" t="s">
        <v>38</v>
      </c>
      <c r="H853">
        <v>56</v>
      </c>
      <c r="I853" t="s">
        <v>2285</v>
      </c>
      <c r="J853">
        <v>2009</v>
      </c>
      <c r="K853" s="6">
        <v>52800</v>
      </c>
      <c r="L853" s="2">
        <v>0</v>
      </c>
      <c r="M853" t="s">
        <v>21</v>
      </c>
      <c r="N853" t="s">
        <v>49</v>
      </c>
      <c r="P853" t="str" cm="1">
        <f t="array" ref="P853">_xlfn.IFS(K853&lt;50000,"Low",AND(K853&gt;=50000,K853&lt;100000),"Mid",K853&gt;100000,"High")</f>
        <v>Mid</v>
      </c>
      <c r="Q853">
        <v>15</v>
      </c>
      <c r="R853" t="str">
        <f>IF(Project_2[[#This Row],[Tenure In Years]]&gt;=10,"Long Term","Short Term")</f>
        <v>Long Term</v>
      </c>
    </row>
    <row r="854" spans="1:18" x14ac:dyDescent="0.25">
      <c r="A854" t="s">
        <v>2286</v>
      </c>
      <c r="B854" t="s">
        <v>2287</v>
      </c>
      <c r="C854" t="s">
        <v>216</v>
      </c>
      <c r="D854" t="s">
        <v>79</v>
      </c>
      <c r="E854" t="s">
        <v>37</v>
      </c>
      <c r="F854" t="s">
        <v>28</v>
      </c>
      <c r="G854" t="s">
        <v>38</v>
      </c>
      <c r="H854">
        <v>54</v>
      </c>
      <c r="I854" s="1">
        <v>40310</v>
      </c>
      <c r="J854">
        <v>2010</v>
      </c>
      <c r="K854" s="6">
        <v>113982</v>
      </c>
      <c r="L854" s="2">
        <v>0</v>
      </c>
      <c r="M854" t="s">
        <v>21</v>
      </c>
      <c r="N854" t="s">
        <v>22</v>
      </c>
      <c r="P854" t="str" cm="1">
        <f t="array" ref="P854">_xlfn.IFS(K854&lt;50000,"Low",AND(K854&gt;=50000,K854&lt;100000),"Mid",K854&gt;100000,"High")</f>
        <v>High</v>
      </c>
      <c r="Q854">
        <v>13</v>
      </c>
      <c r="R854" t="str">
        <f>IF(Project_2[[#This Row],[Tenure In Years]]&gt;=10,"Long Term","Short Term")</f>
        <v>Long Term</v>
      </c>
    </row>
    <row r="855" spans="1:18" x14ac:dyDescent="0.25">
      <c r="A855" t="s">
        <v>2288</v>
      </c>
      <c r="B855" t="s">
        <v>2289</v>
      </c>
      <c r="C855" t="s">
        <v>52</v>
      </c>
      <c r="D855" t="s">
        <v>53</v>
      </c>
      <c r="E855" t="s">
        <v>18</v>
      </c>
      <c r="F855" t="s">
        <v>19</v>
      </c>
      <c r="G855" t="s">
        <v>29</v>
      </c>
      <c r="H855">
        <v>54</v>
      </c>
      <c r="I855" t="s">
        <v>2290</v>
      </c>
      <c r="J855">
        <v>2021</v>
      </c>
      <c r="K855" s="6">
        <v>56239</v>
      </c>
      <c r="L855" s="2">
        <v>0</v>
      </c>
      <c r="M855" t="s">
        <v>31</v>
      </c>
      <c r="N855" t="s">
        <v>32</v>
      </c>
      <c r="P855" t="str" cm="1">
        <f t="array" ref="P855">_xlfn.IFS(K855&lt;50000,"Low",AND(K855&gt;=50000,K855&lt;100000),"Mid",K855&gt;100000,"High")</f>
        <v>Mid</v>
      </c>
      <c r="Q855">
        <v>3</v>
      </c>
      <c r="R855" t="str">
        <f>IF(Project_2[[#This Row],[Tenure In Years]]&gt;=10,"Long Term","Short Term")</f>
        <v>Short Term</v>
      </c>
    </row>
    <row r="856" spans="1:18" x14ac:dyDescent="0.25">
      <c r="A856" t="s">
        <v>536</v>
      </c>
      <c r="B856" t="s">
        <v>2291</v>
      </c>
      <c r="C856" t="s">
        <v>61</v>
      </c>
      <c r="D856" t="s">
        <v>53</v>
      </c>
      <c r="E856" t="s">
        <v>27</v>
      </c>
      <c r="F856" t="s">
        <v>28</v>
      </c>
      <c r="G856" t="s">
        <v>98</v>
      </c>
      <c r="H856">
        <v>26</v>
      </c>
      <c r="I856" s="1">
        <v>44230</v>
      </c>
      <c r="J856">
        <v>2021</v>
      </c>
      <c r="K856" s="6">
        <v>44732</v>
      </c>
      <c r="L856" s="2">
        <v>0</v>
      </c>
      <c r="M856" t="s">
        <v>106</v>
      </c>
      <c r="N856" t="s">
        <v>113</v>
      </c>
      <c r="P856" t="str" cm="1">
        <f t="array" ref="P856">_xlfn.IFS(K856&lt;50000,"Low",AND(K856&gt;=50000,K856&lt;100000),"Mid",K856&gt;100000,"High")</f>
        <v>Low</v>
      </c>
      <c r="Q856">
        <v>3</v>
      </c>
      <c r="R856" t="str">
        <f>IF(Project_2[[#This Row],[Tenure In Years]]&gt;=10,"Long Term","Short Term")</f>
        <v>Short Term</v>
      </c>
    </row>
    <row r="857" spans="1:18" x14ac:dyDescent="0.25">
      <c r="A857" t="s">
        <v>2292</v>
      </c>
      <c r="B857" t="s">
        <v>2293</v>
      </c>
      <c r="C857" t="s">
        <v>35</v>
      </c>
      <c r="D857" t="s">
        <v>92</v>
      </c>
      <c r="E857" t="s">
        <v>54</v>
      </c>
      <c r="F857" t="s">
        <v>28</v>
      </c>
      <c r="G857" t="s">
        <v>29</v>
      </c>
      <c r="H857">
        <v>49</v>
      </c>
      <c r="I857" t="s">
        <v>2294</v>
      </c>
      <c r="J857">
        <v>2014</v>
      </c>
      <c r="K857" s="6">
        <v>153961</v>
      </c>
      <c r="L857" s="2">
        <v>0.25</v>
      </c>
      <c r="M857" t="s">
        <v>31</v>
      </c>
      <c r="N857" t="s">
        <v>86</v>
      </c>
      <c r="P857" t="str" cm="1">
        <f t="array" ref="P857">_xlfn.IFS(K857&lt;50000,"Low",AND(K857&gt;=50000,K857&lt;100000),"Mid",K857&gt;100000,"High")</f>
        <v>High</v>
      </c>
      <c r="Q857">
        <v>10</v>
      </c>
      <c r="R857" t="str">
        <f>IF(Project_2[[#This Row],[Tenure In Years]]&gt;=10,"Long Term","Short Term")</f>
        <v>Long Term</v>
      </c>
    </row>
    <row r="858" spans="1:18" x14ac:dyDescent="0.25">
      <c r="A858" t="s">
        <v>1608</v>
      </c>
      <c r="B858" t="s">
        <v>2295</v>
      </c>
      <c r="C858" t="s">
        <v>310</v>
      </c>
      <c r="D858" t="s">
        <v>17</v>
      </c>
      <c r="E858" t="s">
        <v>37</v>
      </c>
      <c r="F858" t="s">
        <v>19</v>
      </c>
      <c r="G858" t="s">
        <v>29</v>
      </c>
      <c r="H858">
        <v>45</v>
      </c>
      <c r="I858" t="s">
        <v>2296</v>
      </c>
      <c r="J858">
        <v>2006</v>
      </c>
      <c r="K858" s="6">
        <v>68337</v>
      </c>
      <c r="L858" s="2">
        <v>0</v>
      </c>
      <c r="M858" t="s">
        <v>31</v>
      </c>
      <c r="N858" t="s">
        <v>32</v>
      </c>
      <c r="P858" t="str" cm="1">
        <f t="array" ref="P858">_xlfn.IFS(K858&lt;50000,"Low",AND(K858&gt;=50000,K858&lt;100000),"Mid",K858&gt;100000,"High")</f>
        <v>Mid</v>
      </c>
      <c r="Q858">
        <v>17</v>
      </c>
      <c r="R858" t="str">
        <f>IF(Project_2[[#This Row],[Tenure In Years]]&gt;=10,"Long Term","Short Term")</f>
        <v>Long Term</v>
      </c>
    </row>
    <row r="859" spans="1:18" x14ac:dyDescent="0.25">
      <c r="A859" t="s">
        <v>2297</v>
      </c>
      <c r="B859" t="s">
        <v>2298</v>
      </c>
      <c r="C859" t="s">
        <v>16</v>
      </c>
      <c r="D859" t="s">
        <v>75</v>
      </c>
      <c r="E859" t="s">
        <v>54</v>
      </c>
      <c r="F859" t="s">
        <v>28</v>
      </c>
      <c r="G859" t="s">
        <v>29</v>
      </c>
      <c r="H859">
        <v>45</v>
      </c>
      <c r="I859" s="1">
        <v>40364</v>
      </c>
      <c r="J859">
        <v>2010</v>
      </c>
      <c r="K859" s="6">
        <v>145093</v>
      </c>
      <c r="L859" s="2">
        <v>0.12</v>
      </c>
      <c r="M859" t="s">
        <v>21</v>
      </c>
      <c r="N859" t="s">
        <v>40</v>
      </c>
      <c r="P859" t="str" cm="1">
        <f t="array" ref="P859">_xlfn.IFS(K859&lt;50000,"Low",AND(K859&gt;=50000,K859&lt;100000),"Mid",K859&gt;100000,"High")</f>
        <v>High</v>
      </c>
      <c r="Q859">
        <v>14</v>
      </c>
      <c r="R859" t="str">
        <f>IF(Project_2[[#This Row],[Tenure In Years]]&gt;=10,"Long Term","Short Term")</f>
        <v>Long Term</v>
      </c>
    </row>
    <row r="860" spans="1:18" x14ac:dyDescent="0.25">
      <c r="A860" t="s">
        <v>2299</v>
      </c>
      <c r="B860" t="s">
        <v>2300</v>
      </c>
      <c r="C860" t="s">
        <v>568</v>
      </c>
      <c r="D860" t="s">
        <v>17</v>
      </c>
      <c r="E860" t="s">
        <v>37</v>
      </c>
      <c r="F860" t="s">
        <v>19</v>
      </c>
      <c r="G860" t="s">
        <v>38</v>
      </c>
      <c r="H860">
        <v>26</v>
      </c>
      <c r="I860" s="1">
        <v>44503</v>
      </c>
      <c r="J860">
        <v>2021</v>
      </c>
      <c r="K860" s="6">
        <v>74170</v>
      </c>
      <c r="L860" s="2">
        <v>0</v>
      </c>
      <c r="M860" t="s">
        <v>21</v>
      </c>
      <c r="N860" t="s">
        <v>69</v>
      </c>
      <c r="P860" t="str" cm="1">
        <f t="array" ref="P860">_xlfn.IFS(K860&lt;50000,"Low",AND(K860&gt;=50000,K860&lt;100000),"Mid",K860&gt;100000,"High")</f>
        <v>Mid</v>
      </c>
      <c r="Q860">
        <v>3</v>
      </c>
      <c r="R860" t="str">
        <f>IF(Project_2[[#This Row],[Tenure In Years]]&gt;=10,"Long Term","Short Term")</f>
        <v>Short Term</v>
      </c>
    </row>
    <row r="861" spans="1:18" x14ac:dyDescent="0.25">
      <c r="A861" t="s">
        <v>2301</v>
      </c>
      <c r="B861" t="s">
        <v>2302</v>
      </c>
      <c r="C861" t="s">
        <v>209</v>
      </c>
      <c r="D861" t="s">
        <v>79</v>
      </c>
      <c r="E861" t="s">
        <v>18</v>
      </c>
      <c r="F861" t="s">
        <v>28</v>
      </c>
      <c r="G861" t="s">
        <v>38</v>
      </c>
      <c r="H861">
        <v>59</v>
      </c>
      <c r="I861" t="s">
        <v>2303</v>
      </c>
      <c r="J861">
        <v>1996</v>
      </c>
      <c r="K861" s="6">
        <v>62605</v>
      </c>
      <c r="L861" s="2">
        <v>0</v>
      </c>
      <c r="M861" t="s">
        <v>21</v>
      </c>
      <c r="N861" t="s">
        <v>69</v>
      </c>
      <c r="P861" t="str" cm="1">
        <f t="array" ref="P861">_xlfn.IFS(K861&lt;50000,"Low",AND(K861&gt;=50000,K861&lt;100000),"Mid",K861&gt;100000,"High")</f>
        <v>Mid</v>
      </c>
      <c r="Q861">
        <v>28</v>
      </c>
      <c r="R861" t="str">
        <f>IF(Project_2[[#This Row],[Tenure In Years]]&gt;=10,"Long Term","Short Term")</f>
        <v>Long Term</v>
      </c>
    </row>
    <row r="862" spans="1:18" x14ac:dyDescent="0.25">
      <c r="A862" t="s">
        <v>2304</v>
      </c>
      <c r="B862" t="s">
        <v>2305</v>
      </c>
      <c r="C862" t="s">
        <v>58</v>
      </c>
      <c r="D862" t="s">
        <v>17</v>
      </c>
      <c r="E862" t="s">
        <v>37</v>
      </c>
      <c r="F862" t="s">
        <v>19</v>
      </c>
      <c r="G862" t="s">
        <v>38</v>
      </c>
      <c r="H862">
        <v>51</v>
      </c>
      <c r="I862" t="s">
        <v>2306</v>
      </c>
      <c r="J862">
        <v>2020</v>
      </c>
      <c r="K862" s="6">
        <v>107195</v>
      </c>
      <c r="L862" s="2">
        <v>0.09</v>
      </c>
      <c r="M862" t="s">
        <v>21</v>
      </c>
      <c r="N862" t="s">
        <v>69</v>
      </c>
      <c r="P862" t="str" cm="1">
        <f t="array" ref="P862">_xlfn.IFS(K862&lt;50000,"Low",AND(K862&gt;=50000,K862&lt;100000),"Mid",K862&gt;100000,"High")</f>
        <v>High</v>
      </c>
      <c r="Q862">
        <v>4</v>
      </c>
      <c r="R862" t="str">
        <f>IF(Project_2[[#This Row],[Tenure In Years]]&gt;=10,"Long Term","Short Term")</f>
        <v>Short Term</v>
      </c>
    </row>
    <row r="863" spans="1:18" x14ac:dyDescent="0.25">
      <c r="A863" t="s">
        <v>2197</v>
      </c>
      <c r="B863" t="s">
        <v>2307</v>
      </c>
      <c r="C863" t="s">
        <v>16</v>
      </c>
      <c r="D863" t="s">
        <v>92</v>
      </c>
      <c r="E863" t="s">
        <v>37</v>
      </c>
      <c r="F863" t="s">
        <v>28</v>
      </c>
      <c r="G863" t="s">
        <v>38</v>
      </c>
      <c r="H863">
        <v>45</v>
      </c>
      <c r="I863" s="1">
        <v>43405</v>
      </c>
      <c r="J863">
        <v>2018</v>
      </c>
      <c r="K863" s="6">
        <v>127422</v>
      </c>
      <c r="L863" s="2">
        <v>0.15</v>
      </c>
      <c r="M863" t="s">
        <v>21</v>
      </c>
      <c r="N863" t="s">
        <v>101</v>
      </c>
      <c r="P863" t="str" cm="1">
        <f t="array" ref="P863">_xlfn.IFS(K863&lt;50000,"Low",AND(K863&gt;=50000,K863&lt;100000),"Mid",K863&gt;100000,"High")</f>
        <v>High</v>
      </c>
      <c r="Q863">
        <v>6</v>
      </c>
      <c r="R863" t="str">
        <f>IF(Project_2[[#This Row],[Tenure In Years]]&gt;=10,"Long Term","Short Term")</f>
        <v>Short Term</v>
      </c>
    </row>
    <row r="864" spans="1:18" x14ac:dyDescent="0.25">
      <c r="A864" t="s">
        <v>2308</v>
      </c>
      <c r="B864" t="s">
        <v>2309</v>
      </c>
      <c r="C864" t="s">
        <v>35</v>
      </c>
      <c r="D864" t="s">
        <v>67</v>
      </c>
      <c r="E864" t="s">
        <v>18</v>
      </c>
      <c r="F864" t="s">
        <v>19</v>
      </c>
      <c r="G864" t="s">
        <v>38</v>
      </c>
      <c r="H864">
        <v>35</v>
      </c>
      <c r="I864" t="s">
        <v>2310</v>
      </c>
      <c r="J864">
        <v>2017</v>
      </c>
      <c r="K864" s="6">
        <v>161269</v>
      </c>
      <c r="L864" s="2">
        <v>0.27</v>
      </c>
      <c r="M864" t="s">
        <v>21</v>
      </c>
      <c r="N864" t="s">
        <v>63</v>
      </c>
      <c r="P864" t="str" cm="1">
        <f t="array" ref="P864">_xlfn.IFS(K864&lt;50000,"Low",AND(K864&gt;=50000,K864&lt;100000),"Mid",K864&gt;100000,"High")</f>
        <v>High</v>
      </c>
      <c r="Q864">
        <v>7</v>
      </c>
      <c r="R864" t="str">
        <f>IF(Project_2[[#This Row],[Tenure In Years]]&gt;=10,"Long Term","Short Term")</f>
        <v>Short Term</v>
      </c>
    </row>
    <row r="865" spans="1:18" x14ac:dyDescent="0.25">
      <c r="A865" t="s">
        <v>2311</v>
      </c>
      <c r="B865" t="s">
        <v>2312</v>
      </c>
      <c r="C865" t="s">
        <v>91</v>
      </c>
      <c r="D865" t="s">
        <v>92</v>
      </c>
      <c r="E865" t="s">
        <v>54</v>
      </c>
      <c r="F865" t="s">
        <v>19</v>
      </c>
      <c r="G865" t="s">
        <v>98</v>
      </c>
      <c r="H865">
        <v>32</v>
      </c>
      <c r="I865" s="1">
        <v>41761</v>
      </c>
      <c r="J865">
        <v>2014</v>
      </c>
      <c r="K865" s="6">
        <v>203445</v>
      </c>
      <c r="L865" s="2">
        <v>0.34</v>
      </c>
      <c r="M865" t="s">
        <v>106</v>
      </c>
      <c r="N865" t="s">
        <v>107</v>
      </c>
      <c r="P865" t="str" cm="1">
        <f t="array" ref="P865">_xlfn.IFS(K865&lt;50000,"Low",AND(K865&gt;=50000,K865&lt;100000),"Mid",K865&gt;100000,"High")</f>
        <v>High</v>
      </c>
      <c r="Q865">
        <v>10</v>
      </c>
      <c r="R865" t="str">
        <f>IF(Project_2[[#This Row],[Tenure In Years]]&gt;=10,"Long Term","Short Term")</f>
        <v>Long Term</v>
      </c>
    </row>
    <row r="866" spans="1:18" x14ac:dyDescent="0.25">
      <c r="A866" t="s">
        <v>2313</v>
      </c>
      <c r="B866" t="s">
        <v>2314</v>
      </c>
      <c r="C866" t="s">
        <v>16</v>
      </c>
      <c r="D866" t="s">
        <v>75</v>
      </c>
      <c r="E866" t="s">
        <v>18</v>
      </c>
      <c r="F866" t="s">
        <v>19</v>
      </c>
      <c r="G866" t="s">
        <v>29</v>
      </c>
      <c r="H866">
        <v>37</v>
      </c>
      <c r="I866" t="s">
        <v>2315</v>
      </c>
      <c r="J866">
        <v>2011</v>
      </c>
      <c r="K866" s="6">
        <v>131353</v>
      </c>
      <c r="L866" s="2">
        <v>0.11</v>
      </c>
      <c r="M866" t="s">
        <v>31</v>
      </c>
      <c r="N866" t="s">
        <v>86</v>
      </c>
      <c r="P866" t="str" cm="1">
        <f t="array" ref="P866">_xlfn.IFS(K866&lt;50000,"Low",AND(K866&gt;=50000,K866&lt;100000),"Mid",K866&gt;100000,"High")</f>
        <v>High</v>
      </c>
      <c r="Q866">
        <v>13</v>
      </c>
      <c r="R866" t="str">
        <f>IF(Project_2[[#This Row],[Tenure In Years]]&gt;=10,"Long Term","Short Term")</f>
        <v>Long Term</v>
      </c>
    </row>
    <row r="867" spans="1:18" x14ac:dyDescent="0.25">
      <c r="A867" t="s">
        <v>2316</v>
      </c>
      <c r="B867" t="s">
        <v>2317</v>
      </c>
      <c r="C867" t="s">
        <v>592</v>
      </c>
      <c r="D867" t="s">
        <v>17</v>
      </c>
      <c r="E867" t="s">
        <v>27</v>
      </c>
      <c r="F867" t="s">
        <v>28</v>
      </c>
      <c r="G867" t="s">
        <v>29</v>
      </c>
      <c r="H867">
        <v>45</v>
      </c>
      <c r="I867" t="s">
        <v>2318</v>
      </c>
      <c r="J867">
        <v>2010</v>
      </c>
      <c r="K867" s="6">
        <v>88182</v>
      </c>
      <c r="L867" s="2">
        <v>0</v>
      </c>
      <c r="M867" t="s">
        <v>31</v>
      </c>
      <c r="N867" t="s">
        <v>153</v>
      </c>
      <c r="P867" t="str" cm="1">
        <f t="array" ref="P867">_xlfn.IFS(K867&lt;50000,"Low",AND(K867&gt;=50000,K867&lt;100000),"Mid",K867&gt;100000,"High")</f>
        <v>Mid</v>
      </c>
      <c r="Q867">
        <v>14</v>
      </c>
      <c r="R867" t="str">
        <f>IF(Project_2[[#This Row],[Tenure In Years]]&gt;=10,"Long Term","Short Term")</f>
        <v>Long Term</v>
      </c>
    </row>
    <row r="868" spans="1:18" x14ac:dyDescent="0.25">
      <c r="A868" t="s">
        <v>2319</v>
      </c>
      <c r="B868" t="s">
        <v>2320</v>
      </c>
      <c r="C868" t="s">
        <v>149</v>
      </c>
      <c r="D868" t="s">
        <v>17</v>
      </c>
      <c r="E868" t="s">
        <v>37</v>
      </c>
      <c r="F868" t="s">
        <v>28</v>
      </c>
      <c r="G868" t="s">
        <v>38</v>
      </c>
      <c r="H868">
        <v>61</v>
      </c>
      <c r="I868" t="s">
        <v>2321</v>
      </c>
      <c r="J868">
        <v>2019</v>
      </c>
      <c r="K868" s="6">
        <v>75780</v>
      </c>
      <c r="L868" s="2">
        <v>0</v>
      </c>
      <c r="M868" t="s">
        <v>21</v>
      </c>
      <c r="N868" t="s">
        <v>22</v>
      </c>
      <c r="P868" t="str" cm="1">
        <f t="array" ref="P868">_xlfn.IFS(K868&lt;50000,"Low",AND(K868&gt;=50000,K868&lt;100000),"Mid",K868&gt;100000,"High")</f>
        <v>Mid</v>
      </c>
      <c r="Q868">
        <v>5</v>
      </c>
      <c r="R868" t="str">
        <f>IF(Project_2[[#This Row],[Tenure In Years]]&gt;=10,"Long Term","Short Term")</f>
        <v>Short Term</v>
      </c>
    </row>
    <row r="869" spans="1:18" x14ac:dyDescent="0.25">
      <c r="A869" t="s">
        <v>2322</v>
      </c>
      <c r="B869" t="s">
        <v>2323</v>
      </c>
      <c r="C869" t="s">
        <v>141</v>
      </c>
      <c r="D869" t="s">
        <v>53</v>
      </c>
      <c r="E869" t="s">
        <v>18</v>
      </c>
      <c r="F869" t="s">
        <v>19</v>
      </c>
      <c r="G869" t="s">
        <v>29</v>
      </c>
      <c r="H869">
        <v>45</v>
      </c>
      <c r="I869" s="1">
        <v>43500</v>
      </c>
      <c r="J869">
        <v>2019</v>
      </c>
      <c r="K869" s="6">
        <v>52621</v>
      </c>
      <c r="L869" s="2">
        <v>0</v>
      </c>
      <c r="M869" t="s">
        <v>31</v>
      </c>
      <c r="N869" t="s">
        <v>129</v>
      </c>
      <c r="P869" t="str" cm="1">
        <f t="array" ref="P869">_xlfn.IFS(K869&lt;50000,"Low",AND(K869&gt;=50000,K869&lt;100000),"Mid",K869&gt;100000,"High")</f>
        <v>Mid</v>
      </c>
      <c r="Q869">
        <v>5</v>
      </c>
      <c r="R869" t="str">
        <f>IF(Project_2[[#This Row],[Tenure In Years]]&gt;=10,"Long Term","Short Term")</f>
        <v>Short Term</v>
      </c>
    </row>
    <row r="870" spans="1:18" x14ac:dyDescent="0.25">
      <c r="A870" t="s">
        <v>2324</v>
      </c>
      <c r="B870" t="s">
        <v>2325</v>
      </c>
      <c r="C870" t="s">
        <v>128</v>
      </c>
      <c r="D870" t="s">
        <v>79</v>
      </c>
      <c r="E870" t="s">
        <v>18</v>
      </c>
      <c r="F870" t="s">
        <v>28</v>
      </c>
      <c r="G870" t="s">
        <v>29</v>
      </c>
      <c r="H870">
        <v>60</v>
      </c>
      <c r="I870" t="s">
        <v>2326</v>
      </c>
      <c r="J870">
        <v>2018</v>
      </c>
      <c r="K870" s="6">
        <v>106079</v>
      </c>
      <c r="L870" s="2">
        <v>0.14000000000000001</v>
      </c>
      <c r="M870" t="s">
        <v>21</v>
      </c>
      <c r="N870" t="s">
        <v>69</v>
      </c>
      <c r="O870" s="1">
        <v>44443</v>
      </c>
      <c r="P870" t="str" cm="1">
        <f t="array" ref="P870">_xlfn.IFS(K870&lt;50000,"Low",AND(K870&gt;=50000,K870&lt;100000),"Mid",K870&gt;100000,"High")</f>
        <v>High</v>
      </c>
      <c r="Q870">
        <v>3</v>
      </c>
      <c r="R870" t="str">
        <f>IF(Project_2[[#This Row],[Tenure In Years]]&gt;=10,"Long Term","Short Term")</f>
        <v>Short Term</v>
      </c>
    </row>
    <row r="871" spans="1:18" x14ac:dyDescent="0.25">
      <c r="A871" t="s">
        <v>2327</v>
      </c>
      <c r="B871" t="s">
        <v>2328</v>
      </c>
      <c r="C871" t="s">
        <v>252</v>
      </c>
      <c r="D871" t="s">
        <v>17</v>
      </c>
      <c r="E871" t="s">
        <v>54</v>
      </c>
      <c r="F871" t="s">
        <v>28</v>
      </c>
      <c r="G871" t="s">
        <v>98</v>
      </c>
      <c r="H871">
        <v>30</v>
      </c>
      <c r="I871" s="1">
        <v>43041</v>
      </c>
      <c r="J871">
        <v>2017</v>
      </c>
      <c r="K871" s="6">
        <v>92058</v>
      </c>
      <c r="L871" s="2">
        <v>0</v>
      </c>
      <c r="M871" t="s">
        <v>21</v>
      </c>
      <c r="N871" t="s">
        <v>69</v>
      </c>
      <c r="P871" t="str" cm="1">
        <f t="array" ref="P871">_xlfn.IFS(K871&lt;50000,"Low",AND(K871&gt;=50000,K871&lt;100000),"Mid",K871&gt;100000,"High")</f>
        <v>Mid</v>
      </c>
      <c r="Q871">
        <v>7</v>
      </c>
      <c r="R871" t="str">
        <f>IF(Project_2[[#This Row],[Tenure In Years]]&gt;=10,"Long Term","Short Term")</f>
        <v>Short Term</v>
      </c>
    </row>
    <row r="872" spans="1:18" x14ac:dyDescent="0.25">
      <c r="A872" t="s">
        <v>2329</v>
      </c>
      <c r="B872" t="s">
        <v>2330</v>
      </c>
      <c r="C872" t="s">
        <v>209</v>
      </c>
      <c r="D872" t="s">
        <v>79</v>
      </c>
      <c r="E872" t="s">
        <v>27</v>
      </c>
      <c r="F872" t="s">
        <v>28</v>
      </c>
      <c r="G872" t="s">
        <v>29</v>
      </c>
      <c r="H872">
        <v>64</v>
      </c>
      <c r="I872" s="1">
        <v>43527</v>
      </c>
      <c r="J872">
        <v>2019</v>
      </c>
      <c r="K872" s="6">
        <v>67114</v>
      </c>
      <c r="L872" s="2">
        <v>0</v>
      </c>
      <c r="M872" t="s">
        <v>21</v>
      </c>
      <c r="N872" t="s">
        <v>49</v>
      </c>
      <c r="P872" t="str" cm="1">
        <f t="array" ref="P872">_xlfn.IFS(K872&lt;50000,"Low",AND(K872&gt;=50000,K872&lt;100000),"Mid",K872&gt;100000,"High")</f>
        <v>Mid</v>
      </c>
      <c r="Q872">
        <v>5</v>
      </c>
      <c r="R872" t="str">
        <f>IF(Project_2[[#This Row],[Tenure In Years]]&gt;=10,"Long Term","Short Term")</f>
        <v>Short Term</v>
      </c>
    </row>
    <row r="873" spans="1:18" x14ac:dyDescent="0.25">
      <c r="A873" t="s">
        <v>2331</v>
      </c>
      <c r="B873" t="s">
        <v>2332</v>
      </c>
      <c r="C873" t="s">
        <v>141</v>
      </c>
      <c r="D873" t="s">
        <v>36</v>
      </c>
      <c r="E873" t="s">
        <v>18</v>
      </c>
      <c r="F873" t="s">
        <v>19</v>
      </c>
      <c r="G873" t="s">
        <v>98</v>
      </c>
      <c r="H873">
        <v>25</v>
      </c>
      <c r="I873" s="1">
        <v>44172</v>
      </c>
      <c r="J873">
        <v>2020</v>
      </c>
      <c r="K873" s="6">
        <v>56565</v>
      </c>
      <c r="L873" s="2">
        <v>0</v>
      </c>
      <c r="M873" t="s">
        <v>106</v>
      </c>
      <c r="N873" t="s">
        <v>268</v>
      </c>
      <c r="P873" t="str" cm="1">
        <f t="array" ref="P873">_xlfn.IFS(K873&lt;50000,"Low",AND(K873&gt;=50000,K873&lt;100000),"Mid",K873&gt;100000,"High")</f>
        <v>Mid</v>
      </c>
      <c r="Q873">
        <v>4</v>
      </c>
      <c r="R873" t="str">
        <f>IF(Project_2[[#This Row],[Tenure In Years]]&gt;=10,"Long Term","Short Term")</f>
        <v>Short Term</v>
      </c>
    </row>
    <row r="874" spans="1:18" x14ac:dyDescent="0.25">
      <c r="A874" t="s">
        <v>2333</v>
      </c>
      <c r="B874" t="s">
        <v>2334</v>
      </c>
      <c r="C874" t="s">
        <v>194</v>
      </c>
      <c r="D874" t="s">
        <v>75</v>
      </c>
      <c r="E874" t="s">
        <v>27</v>
      </c>
      <c r="F874" t="s">
        <v>19</v>
      </c>
      <c r="G874" t="s">
        <v>38</v>
      </c>
      <c r="H874">
        <v>61</v>
      </c>
      <c r="I874" t="s">
        <v>2335</v>
      </c>
      <c r="J874">
        <v>2011</v>
      </c>
      <c r="K874" s="6">
        <v>64937</v>
      </c>
      <c r="L874" s="2">
        <v>0</v>
      </c>
      <c r="M874" t="s">
        <v>21</v>
      </c>
      <c r="N874" t="s">
        <v>49</v>
      </c>
      <c r="P874" t="str" cm="1">
        <f t="array" ref="P874">_xlfn.IFS(K874&lt;50000,"Low",AND(K874&gt;=50000,K874&lt;100000),"Mid",K874&gt;100000,"High")</f>
        <v>Mid</v>
      </c>
      <c r="Q874">
        <v>13</v>
      </c>
      <c r="R874" t="str">
        <f>IF(Project_2[[#This Row],[Tenure In Years]]&gt;=10,"Long Term","Short Term")</f>
        <v>Long Term</v>
      </c>
    </row>
    <row r="875" spans="1:18" x14ac:dyDescent="0.25">
      <c r="A875" t="s">
        <v>2336</v>
      </c>
      <c r="B875" t="s">
        <v>2337</v>
      </c>
      <c r="C875" t="s">
        <v>58</v>
      </c>
      <c r="D875" t="s">
        <v>92</v>
      </c>
      <c r="E875" t="s">
        <v>27</v>
      </c>
      <c r="F875" t="s">
        <v>19</v>
      </c>
      <c r="G875" t="s">
        <v>98</v>
      </c>
      <c r="H875">
        <v>65</v>
      </c>
      <c r="I875" s="1">
        <v>38907</v>
      </c>
      <c r="J875">
        <v>2006</v>
      </c>
      <c r="K875" s="6">
        <v>127626</v>
      </c>
      <c r="L875" s="2">
        <v>0.1</v>
      </c>
      <c r="M875" t="s">
        <v>21</v>
      </c>
      <c r="N875" t="s">
        <v>63</v>
      </c>
      <c r="P875" t="str" cm="1">
        <f t="array" ref="P875">_xlfn.IFS(K875&lt;50000,"Low",AND(K875&gt;=50000,K875&lt;100000),"Mid",K875&gt;100000,"High")</f>
        <v>High</v>
      </c>
      <c r="Q875">
        <v>18</v>
      </c>
      <c r="R875" t="str">
        <f>IF(Project_2[[#This Row],[Tenure In Years]]&gt;=10,"Long Term","Short Term")</f>
        <v>Long Term</v>
      </c>
    </row>
    <row r="876" spans="1:18" x14ac:dyDescent="0.25">
      <c r="A876" t="s">
        <v>2338</v>
      </c>
      <c r="B876" t="s">
        <v>2339</v>
      </c>
      <c r="C876" t="s">
        <v>310</v>
      </c>
      <c r="D876" t="s">
        <v>17</v>
      </c>
      <c r="E876" t="s">
        <v>54</v>
      </c>
      <c r="F876" t="s">
        <v>28</v>
      </c>
      <c r="G876" t="s">
        <v>20</v>
      </c>
      <c r="H876">
        <v>61</v>
      </c>
      <c r="I876" t="s">
        <v>2340</v>
      </c>
      <c r="J876">
        <v>2004</v>
      </c>
      <c r="K876" s="6">
        <v>88478</v>
      </c>
      <c r="L876" s="2">
        <v>0</v>
      </c>
      <c r="M876" t="s">
        <v>21</v>
      </c>
      <c r="N876" t="s">
        <v>69</v>
      </c>
      <c r="P876" t="str" cm="1">
        <f t="array" ref="P876">_xlfn.IFS(K876&lt;50000,"Low",AND(K876&gt;=50000,K876&lt;100000),"Mid",K876&gt;100000,"High")</f>
        <v>Mid</v>
      </c>
      <c r="Q876">
        <v>20</v>
      </c>
      <c r="R876" t="str">
        <f>IF(Project_2[[#This Row],[Tenure In Years]]&gt;=10,"Long Term","Short Term")</f>
        <v>Long Term</v>
      </c>
    </row>
    <row r="877" spans="1:18" x14ac:dyDescent="0.25">
      <c r="A877" t="s">
        <v>2341</v>
      </c>
      <c r="B877" t="s">
        <v>2342</v>
      </c>
      <c r="C877" t="s">
        <v>43</v>
      </c>
      <c r="D877" t="s">
        <v>17</v>
      </c>
      <c r="E877" t="s">
        <v>37</v>
      </c>
      <c r="F877" t="s">
        <v>19</v>
      </c>
      <c r="G877" t="s">
        <v>29</v>
      </c>
      <c r="H877">
        <v>48</v>
      </c>
      <c r="I877" t="s">
        <v>2343</v>
      </c>
      <c r="J877">
        <v>2014</v>
      </c>
      <c r="K877" s="6">
        <v>91679</v>
      </c>
      <c r="L877" s="2">
        <v>7.0000000000000007E-2</v>
      </c>
      <c r="M877" t="s">
        <v>31</v>
      </c>
      <c r="N877" t="s">
        <v>32</v>
      </c>
      <c r="P877" t="str" cm="1">
        <f t="array" ref="P877">_xlfn.IFS(K877&lt;50000,"Low",AND(K877&gt;=50000,K877&lt;100000),"Mid",K877&gt;100000,"High")</f>
        <v>Mid</v>
      </c>
      <c r="Q877">
        <v>10</v>
      </c>
      <c r="R877" t="str">
        <f>IF(Project_2[[#This Row],[Tenure In Years]]&gt;=10,"Long Term","Short Term")</f>
        <v>Long Term</v>
      </c>
    </row>
    <row r="878" spans="1:18" x14ac:dyDescent="0.25">
      <c r="A878" t="s">
        <v>2344</v>
      </c>
      <c r="B878" t="s">
        <v>2345</v>
      </c>
      <c r="C878" t="s">
        <v>35</v>
      </c>
      <c r="D878" t="s">
        <v>53</v>
      </c>
      <c r="E878" t="s">
        <v>54</v>
      </c>
      <c r="F878" t="s">
        <v>28</v>
      </c>
      <c r="G878" t="s">
        <v>29</v>
      </c>
      <c r="H878">
        <v>58</v>
      </c>
      <c r="I878" t="s">
        <v>2346</v>
      </c>
      <c r="J878">
        <v>1992</v>
      </c>
      <c r="K878" s="6">
        <v>199848</v>
      </c>
      <c r="L878" s="2">
        <v>0.16</v>
      </c>
      <c r="M878" t="s">
        <v>31</v>
      </c>
      <c r="N878" t="s">
        <v>32</v>
      </c>
      <c r="P878" t="str" cm="1">
        <f t="array" ref="P878">_xlfn.IFS(K878&lt;50000,"Low",AND(K878&gt;=50000,K878&lt;100000),"Mid",K878&gt;100000,"High")</f>
        <v>High</v>
      </c>
      <c r="Q878">
        <v>32</v>
      </c>
      <c r="R878" t="str">
        <f>IF(Project_2[[#This Row],[Tenure In Years]]&gt;=10,"Long Term","Short Term")</f>
        <v>Long Term</v>
      </c>
    </row>
    <row r="879" spans="1:18" x14ac:dyDescent="0.25">
      <c r="A879" t="s">
        <v>2347</v>
      </c>
      <c r="B879" t="s">
        <v>2348</v>
      </c>
      <c r="C879" t="s">
        <v>313</v>
      </c>
      <c r="D879" t="s">
        <v>17</v>
      </c>
      <c r="E879" t="s">
        <v>27</v>
      </c>
      <c r="F879" t="s">
        <v>28</v>
      </c>
      <c r="G879" t="s">
        <v>29</v>
      </c>
      <c r="H879">
        <v>34</v>
      </c>
      <c r="I879" s="1">
        <v>43384</v>
      </c>
      <c r="J879">
        <v>2018</v>
      </c>
      <c r="K879" s="6">
        <v>61944</v>
      </c>
      <c r="L879" s="2">
        <v>0</v>
      </c>
      <c r="M879" t="s">
        <v>31</v>
      </c>
      <c r="N879" t="s">
        <v>86</v>
      </c>
      <c r="P879" t="str" cm="1">
        <f t="array" ref="P879">_xlfn.IFS(K879&lt;50000,"Low",AND(K879&gt;=50000,K879&lt;100000),"Mid",K879&gt;100000,"High")</f>
        <v>Mid</v>
      </c>
      <c r="Q879">
        <v>6</v>
      </c>
      <c r="R879" t="str">
        <f>IF(Project_2[[#This Row],[Tenure In Years]]&gt;=10,"Long Term","Short Term")</f>
        <v>Short Term</v>
      </c>
    </row>
    <row r="880" spans="1:18" x14ac:dyDescent="0.25">
      <c r="A880" t="s">
        <v>2349</v>
      </c>
      <c r="B880" t="s">
        <v>2350</v>
      </c>
      <c r="C880" t="s">
        <v>16</v>
      </c>
      <c r="D880" t="s">
        <v>53</v>
      </c>
      <c r="E880" t="s">
        <v>37</v>
      </c>
      <c r="F880" t="s">
        <v>19</v>
      </c>
      <c r="G880" t="s">
        <v>20</v>
      </c>
      <c r="H880">
        <v>30</v>
      </c>
      <c r="I880" t="s">
        <v>2351</v>
      </c>
      <c r="J880">
        <v>2017</v>
      </c>
      <c r="K880" s="6">
        <v>154624</v>
      </c>
      <c r="L880" s="2">
        <v>0.15</v>
      </c>
      <c r="M880" t="s">
        <v>21</v>
      </c>
      <c r="N880" t="s">
        <v>69</v>
      </c>
      <c r="P880" t="str" cm="1">
        <f t="array" ref="P880">_xlfn.IFS(K880&lt;50000,"Low",AND(K880&gt;=50000,K880&lt;100000),"Mid",K880&gt;100000,"High")</f>
        <v>High</v>
      </c>
      <c r="Q880">
        <v>7</v>
      </c>
      <c r="R880" t="str">
        <f>IF(Project_2[[#This Row],[Tenure In Years]]&gt;=10,"Long Term","Short Term")</f>
        <v>Short Term</v>
      </c>
    </row>
    <row r="881" spans="1:18" x14ac:dyDescent="0.25">
      <c r="A881" t="s">
        <v>2352</v>
      </c>
      <c r="B881" t="s">
        <v>2353</v>
      </c>
      <c r="C881" t="s">
        <v>47</v>
      </c>
      <c r="D881" t="s">
        <v>67</v>
      </c>
      <c r="E881" t="s">
        <v>18</v>
      </c>
      <c r="F881" t="s">
        <v>28</v>
      </c>
      <c r="G881" t="s">
        <v>29</v>
      </c>
      <c r="H881">
        <v>50</v>
      </c>
      <c r="I881" t="s">
        <v>243</v>
      </c>
      <c r="J881">
        <v>2009</v>
      </c>
      <c r="K881" s="6">
        <v>79447</v>
      </c>
      <c r="L881" s="2">
        <v>0</v>
      </c>
      <c r="M881" t="s">
        <v>31</v>
      </c>
      <c r="N881" t="s">
        <v>86</v>
      </c>
      <c r="P881" t="str" cm="1">
        <f t="array" ref="P881">_xlfn.IFS(K881&lt;50000,"Low",AND(K881&gt;=50000,K881&lt;100000),"Mid",K881&gt;100000,"High")</f>
        <v>Mid</v>
      </c>
      <c r="Q881">
        <v>15</v>
      </c>
      <c r="R881" t="str">
        <f>IF(Project_2[[#This Row],[Tenure In Years]]&gt;=10,"Long Term","Short Term")</f>
        <v>Long Term</v>
      </c>
    </row>
    <row r="882" spans="1:18" x14ac:dyDescent="0.25">
      <c r="A882" t="s">
        <v>2354</v>
      </c>
      <c r="B882" t="s">
        <v>2355</v>
      </c>
      <c r="C882" t="s">
        <v>47</v>
      </c>
      <c r="D882" t="s">
        <v>53</v>
      </c>
      <c r="E882" t="s">
        <v>27</v>
      </c>
      <c r="F882" t="s">
        <v>28</v>
      </c>
      <c r="G882" t="s">
        <v>98</v>
      </c>
      <c r="H882">
        <v>51</v>
      </c>
      <c r="I882" t="s">
        <v>2356</v>
      </c>
      <c r="J882">
        <v>1998</v>
      </c>
      <c r="K882" s="6">
        <v>71111</v>
      </c>
      <c r="L882" s="2">
        <v>0</v>
      </c>
      <c r="M882" t="s">
        <v>106</v>
      </c>
      <c r="N882" t="s">
        <v>113</v>
      </c>
      <c r="P882" t="str" cm="1">
        <f t="array" ref="P882">_xlfn.IFS(K882&lt;50000,"Low",AND(K882&gt;=50000,K882&lt;100000),"Mid",K882&gt;100000,"High")</f>
        <v>Mid</v>
      </c>
      <c r="Q882">
        <v>26</v>
      </c>
      <c r="R882" t="str">
        <f>IF(Project_2[[#This Row],[Tenure In Years]]&gt;=10,"Long Term","Short Term")</f>
        <v>Long Term</v>
      </c>
    </row>
    <row r="883" spans="1:18" x14ac:dyDescent="0.25">
      <c r="A883" t="s">
        <v>2357</v>
      </c>
      <c r="B883" t="s">
        <v>2358</v>
      </c>
      <c r="C883" t="s">
        <v>16</v>
      </c>
      <c r="D883" t="s">
        <v>53</v>
      </c>
      <c r="E883" t="s">
        <v>18</v>
      </c>
      <c r="F883" t="s">
        <v>28</v>
      </c>
      <c r="G883" t="s">
        <v>38</v>
      </c>
      <c r="H883">
        <v>53</v>
      </c>
      <c r="I883" t="s">
        <v>2359</v>
      </c>
      <c r="J883">
        <v>2014</v>
      </c>
      <c r="K883" s="6">
        <v>159538</v>
      </c>
      <c r="L883" s="2">
        <v>0.11</v>
      </c>
      <c r="M883" t="s">
        <v>21</v>
      </c>
      <c r="N883" t="s">
        <v>63</v>
      </c>
      <c r="P883" t="str" cm="1">
        <f t="array" ref="P883">_xlfn.IFS(K883&lt;50000,"Low",AND(K883&gt;=50000,K883&lt;100000),"Mid",K883&gt;100000,"High")</f>
        <v>High</v>
      </c>
      <c r="Q883">
        <v>10</v>
      </c>
      <c r="R883" t="str">
        <f>IF(Project_2[[#This Row],[Tenure In Years]]&gt;=10,"Long Term","Short Term")</f>
        <v>Long Term</v>
      </c>
    </row>
    <row r="884" spans="1:18" x14ac:dyDescent="0.25">
      <c r="A884" t="s">
        <v>1836</v>
      </c>
      <c r="B884" t="s">
        <v>2360</v>
      </c>
      <c r="C884" t="s">
        <v>78</v>
      </c>
      <c r="D884" t="s">
        <v>79</v>
      </c>
      <c r="E884" t="s">
        <v>54</v>
      </c>
      <c r="F884" t="s">
        <v>19</v>
      </c>
      <c r="G884" t="s">
        <v>98</v>
      </c>
      <c r="H884">
        <v>47</v>
      </c>
      <c r="I884" s="1">
        <v>43141</v>
      </c>
      <c r="J884">
        <v>2018</v>
      </c>
      <c r="K884" s="6">
        <v>111404</v>
      </c>
      <c r="L884" s="2">
        <v>0</v>
      </c>
      <c r="M884" t="s">
        <v>106</v>
      </c>
      <c r="N884" t="s">
        <v>113</v>
      </c>
      <c r="P884" t="str" cm="1">
        <f t="array" ref="P884">_xlfn.IFS(K884&lt;50000,"Low",AND(K884&gt;=50000,K884&lt;100000),"Mid",K884&gt;100000,"High")</f>
        <v>High</v>
      </c>
      <c r="Q884">
        <v>6</v>
      </c>
      <c r="R884" t="str">
        <f>IF(Project_2[[#This Row],[Tenure In Years]]&gt;=10,"Long Term","Short Term")</f>
        <v>Short Term</v>
      </c>
    </row>
    <row r="885" spans="1:18" x14ac:dyDescent="0.25">
      <c r="A885" t="s">
        <v>2361</v>
      </c>
      <c r="B885" t="s">
        <v>2362</v>
      </c>
      <c r="C885" t="s">
        <v>35</v>
      </c>
      <c r="D885" t="s">
        <v>92</v>
      </c>
      <c r="E885" t="s">
        <v>37</v>
      </c>
      <c r="F885" t="s">
        <v>28</v>
      </c>
      <c r="G885" t="s">
        <v>38</v>
      </c>
      <c r="H885">
        <v>25</v>
      </c>
      <c r="I885" t="s">
        <v>2363</v>
      </c>
      <c r="J885">
        <v>2020</v>
      </c>
      <c r="K885" s="6">
        <v>172007</v>
      </c>
      <c r="L885" s="2">
        <v>0.26</v>
      </c>
      <c r="M885" t="s">
        <v>21</v>
      </c>
      <c r="N885" t="s">
        <v>63</v>
      </c>
      <c r="P885" t="str" cm="1">
        <f t="array" ref="P885">_xlfn.IFS(K885&lt;50000,"Low",AND(K885&gt;=50000,K885&lt;100000),"Mid",K885&gt;100000,"High")</f>
        <v>High</v>
      </c>
      <c r="Q885">
        <v>4</v>
      </c>
      <c r="R885" t="str">
        <f>IF(Project_2[[#This Row],[Tenure In Years]]&gt;=10,"Long Term","Short Term")</f>
        <v>Short Term</v>
      </c>
    </row>
    <row r="886" spans="1:18" x14ac:dyDescent="0.25">
      <c r="A886" t="s">
        <v>2364</v>
      </c>
      <c r="B886" t="s">
        <v>2365</v>
      </c>
      <c r="C886" t="s">
        <v>91</v>
      </c>
      <c r="D886" t="s">
        <v>92</v>
      </c>
      <c r="E886" t="s">
        <v>27</v>
      </c>
      <c r="F886" t="s">
        <v>19</v>
      </c>
      <c r="G886" t="s">
        <v>98</v>
      </c>
      <c r="H886">
        <v>37</v>
      </c>
      <c r="I886" t="s">
        <v>2366</v>
      </c>
      <c r="J886">
        <v>2011</v>
      </c>
      <c r="K886" s="6">
        <v>219474</v>
      </c>
      <c r="L886" s="2">
        <v>0.36</v>
      </c>
      <c r="M886" t="s">
        <v>106</v>
      </c>
      <c r="N886" t="s">
        <v>107</v>
      </c>
      <c r="P886" t="str" cm="1">
        <f t="array" ref="P886">_xlfn.IFS(K886&lt;50000,"Low",AND(K886&gt;=50000,K886&lt;100000),"Mid",K886&gt;100000,"High")</f>
        <v>High</v>
      </c>
      <c r="Q886">
        <v>13</v>
      </c>
      <c r="R886" t="str">
        <f>IF(Project_2[[#This Row],[Tenure In Years]]&gt;=10,"Long Term","Short Term")</f>
        <v>Long Term</v>
      </c>
    </row>
    <row r="887" spans="1:18" x14ac:dyDescent="0.25">
      <c r="A887" t="s">
        <v>2367</v>
      </c>
      <c r="B887" t="s">
        <v>2368</v>
      </c>
      <c r="C887" t="s">
        <v>35</v>
      </c>
      <c r="D887" t="s">
        <v>36</v>
      </c>
      <c r="E887" t="s">
        <v>54</v>
      </c>
      <c r="F887" t="s">
        <v>28</v>
      </c>
      <c r="G887" t="s">
        <v>38</v>
      </c>
      <c r="H887">
        <v>41</v>
      </c>
      <c r="I887" t="s">
        <v>2369</v>
      </c>
      <c r="J887">
        <v>2019</v>
      </c>
      <c r="K887" s="6">
        <v>174415</v>
      </c>
      <c r="L887" s="2">
        <v>0.23</v>
      </c>
      <c r="M887" t="s">
        <v>21</v>
      </c>
      <c r="N887" t="s">
        <v>63</v>
      </c>
      <c r="P887" t="str" cm="1">
        <f t="array" ref="P887">_xlfn.IFS(K887&lt;50000,"Low",AND(K887&gt;=50000,K887&lt;100000),"Mid",K887&gt;100000,"High")</f>
        <v>High</v>
      </c>
      <c r="Q887">
        <v>5</v>
      </c>
      <c r="R887" t="str">
        <f>IF(Project_2[[#This Row],[Tenure In Years]]&gt;=10,"Long Term","Short Term")</f>
        <v>Short Term</v>
      </c>
    </row>
    <row r="888" spans="1:18" x14ac:dyDescent="0.25">
      <c r="A888" t="s">
        <v>2370</v>
      </c>
      <c r="B888" t="s">
        <v>2371</v>
      </c>
      <c r="C888" t="s">
        <v>310</v>
      </c>
      <c r="D888" t="s">
        <v>17</v>
      </c>
      <c r="E888" t="s">
        <v>37</v>
      </c>
      <c r="F888" t="s">
        <v>19</v>
      </c>
      <c r="G888" t="s">
        <v>98</v>
      </c>
      <c r="H888">
        <v>36</v>
      </c>
      <c r="I888" t="s">
        <v>2372</v>
      </c>
      <c r="J888">
        <v>2021</v>
      </c>
      <c r="K888" s="6">
        <v>90333</v>
      </c>
      <c r="L888" s="2">
        <v>0</v>
      </c>
      <c r="M888" t="s">
        <v>106</v>
      </c>
      <c r="N888" t="s">
        <v>113</v>
      </c>
      <c r="P888" t="str" cm="1">
        <f t="array" ref="P888">_xlfn.IFS(K888&lt;50000,"Low",AND(K888&gt;=50000,K888&lt;100000),"Mid",K888&gt;100000,"High")</f>
        <v>Mid</v>
      </c>
      <c r="Q888">
        <v>3</v>
      </c>
      <c r="R888" t="str">
        <f>IF(Project_2[[#This Row],[Tenure In Years]]&gt;=10,"Long Term","Short Term")</f>
        <v>Short Term</v>
      </c>
    </row>
    <row r="889" spans="1:18" x14ac:dyDescent="0.25">
      <c r="A889" t="s">
        <v>2373</v>
      </c>
      <c r="B889" t="s">
        <v>2374</v>
      </c>
      <c r="C889" t="s">
        <v>194</v>
      </c>
      <c r="D889" t="s">
        <v>75</v>
      </c>
      <c r="E889" t="s">
        <v>37</v>
      </c>
      <c r="F889" t="s">
        <v>28</v>
      </c>
      <c r="G889" t="s">
        <v>29</v>
      </c>
      <c r="H889">
        <v>25</v>
      </c>
      <c r="I889" t="s">
        <v>2372</v>
      </c>
      <c r="J889">
        <v>2021</v>
      </c>
      <c r="K889" s="6">
        <v>67299</v>
      </c>
      <c r="L889" s="2">
        <v>0</v>
      </c>
      <c r="M889" t="s">
        <v>21</v>
      </c>
      <c r="N889" t="s">
        <v>49</v>
      </c>
      <c r="P889" t="str" cm="1">
        <f t="array" ref="P889">_xlfn.IFS(K889&lt;50000,"Low",AND(K889&gt;=50000,K889&lt;100000),"Mid",K889&gt;100000,"High")</f>
        <v>Mid</v>
      </c>
      <c r="Q889">
        <v>3</v>
      </c>
      <c r="R889" t="str">
        <f>IF(Project_2[[#This Row],[Tenure In Years]]&gt;=10,"Long Term","Short Term")</f>
        <v>Short Term</v>
      </c>
    </row>
    <row r="890" spans="1:18" x14ac:dyDescent="0.25">
      <c r="A890" t="s">
        <v>2375</v>
      </c>
      <c r="B890" t="s">
        <v>2376</v>
      </c>
      <c r="C890" t="s">
        <v>416</v>
      </c>
      <c r="D890" t="s">
        <v>17</v>
      </c>
      <c r="E890" t="s">
        <v>18</v>
      </c>
      <c r="F890" t="s">
        <v>19</v>
      </c>
      <c r="G890" t="s">
        <v>38</v>
      </c>
      <c r="H890">
        <v>52</v>
      </c>
      <c r="I890" t="s">
        <v>2377</v>
      </c>
      <c r="J890">
        <v>2005</v>
      </c>
      <c r="K890" s="6">
        <v>45286</v>
      </c>
      <c r="L890" s="2">
        <v>0</v>
      </c>
      <c r="M890" t="s">
        <v>21</v>
      </c>
      <c r="N890" t="s">
        <v>40</v>
      </c>
      <c r="P890" t="str" cm="1">
        <f t="array" ref="P890">_xlfn.IFS(K890&lt;50000,"Low",AND(K890&gt;=50000,K890&lt;100000),"Mid",K890&gt;100000,"High")</f>
        <v>Low</v>
      </c>
      <c r="Q890">
        <v>19</v>
      </c>
      <c r="R890" t="str">
        <f>IF(Project_2[[#This Row],[Tenure In Years]]&gt;=10,"Long Term","Short Term")</f>
        <v>Long Term</v>
      </c>
    </row>
    <row r="891" spans="1:18" x14ac:dyDescent="0.25">
      <c r="A891" t="s">
        <v>1540</v>
      </c>
      <c r="B891" t="s">
        <v>2378</v>
      </c>
      <c r="C891" t="s">
        <v>35</v>
      </c>
      <c r="D891" t="s">
        <v>92</v>
      </c>
      <c r="E891" t="s">
        <v>18</v>
      </c>
      <c r="F891" t="s">
        <v>28</v>
      </c>
      <c r="G891" t="s">
        <v>38</v>
      </c>
      <c r="H891">
        <v>48</v>
      </c>
      <c r="I891" s="1">
        <v>39302</v>
      </c>
      <c r="J891">
        <v>2007</v>
      </c>
      <c r="K891" s="6">
        <v>194723</v>
      </c>
      <c r="L891" s="2">
        <v>0.25</v>
      </c>
      <c r="M891" t="s">
        <v>21</v>
      </c>
      <c r="N891" t="s">
        <v>49</v>
      </c>
      <c r="P891" t="str" cm="1">
        <f t="array" ref="P891">_xlfn.IFS(K891&lt;50000,"Low",AND(K891&gt;=50000,K891&lt;100000),"Mid",K891&gt;100000,"High")</f>
        <v>High</v>
      </c>
      <c r="Q891">
        <v>17</v>
      </c>
      <c r="R891" t="str">
        <f>IF(Project_2[[#This Row],[Tenure In Years]]&gt;=10,"Long Term","Short Term")</f>
        <v>Long Term</v>
      </c>
    </row>
    <row r="892" spans="1:18" x14ac:dyDescent="0.25">
      <c r="A892" t="s">
        <v>2379</v>
      </c>
      <c r="B892" t="s">
        <v>2380</v>
      </c>
      <c r="C892" t="s">
        <v>58</v>
      </c>
      <c r="D892" t="s">
        <v>53</v>
      </c>
      <c r="E892" t="s">
        <v>18</v>
      </c>
      <c r="F892" t="s">
        <v>28</v>
      </c>
      <c r="G892" t="s">
        <v>29</v>
      </c>
      <c r="H892">
        <v>49</v>
      </c>
      <c r="I892" s="1">
        <v>41190</v>
      </c>
      <c r="J892">
        <v>2012</v>
      </c>
      <c r="K892" s="6">
        <v>109850</v>
      </c>
      <c r="L892" s="2">
        <v>7.0000000000000007E-2</v>
      </c>
      <c r="M892" t="s">
        <v>31</v>
      </c>
      <c r="N892" t="s">
        <v>129</v>
      </c>
      <c r="O892" s="1">
        <v>43923</v>
      </c>
      <c r="P892" t="str" cm="1">
        <f t="array" ref="P892">_xlfn.IFS(K892&lt;50000,"Low",AND(K892&gt;=50000,K892&lt;100000),"Mid",K892&gt;100000,"High")</f>
        <v>High</v>
      </c>
      <c r="Q892">
        <v>7</v>
      </c>
      <c r="R892" t="str">
        <f>IF(Project_2[[#This Row],[Tenure In Years]]&gt;=10,"Long Term","Short Term")</f>
        <v>Short Term</v>
      </c>
    </row>
    <row r="893" spans="1:18" x14ac:dyDescent="0.25">
      <c r="A893" t="s">
        <v>2381</v>
      </c>
      <c r="B893" t="s">
        <v>2382</v>
      </c>
      <c r="C893" t="s">
        <v>220</v>
      </c>
      <c r="D893" t="s">
        <v>75</v>
      </c>
      <c r="E893" t="s">
        <v>18</v>
      </c>
      <c r="F893" t="s">
        <v>19</v>
      </c>
      <c r="G893" t="s">
        <v>98</v>
      </c>
      <c r="H893">
        <v>62</v>
      </c>
      <c r="I893" t="s">
        <v>2383</v>
      </c>
      <c r="J893">
        <v>2014</v>
      </c>
      <c r="K893" s="6">
        <v>45295</v>
      </c>
      <c r="L893" s="2">
        <v>0</v>
      </c>
      <c r="M893" t="s">
        <v>106</v>
      </c>
      <c r="N893" t="s">
        <v>268</v>
      </c>
      <c r="P893" t="str" cm="1">
        <f t="array" ref="P893">_xlfn.IFS(K893&lt;50000,"Low",AND(K893&gt;=50000,K893&lt;100000),"Mid",K893&gt;100000,"High")</f>
        <v>Low</v>
      </c>
      <c r="Q893">
        <v>10</v>
      </c>
      <c r="R893" t="str">
        <f>IF(Project_2[[#This Row],[Tenure In Years]]&gt;=10,"Long Term","Short Term")</f>
        <v>Long Term</v>
      </c>
    </row>
    <row r="894" spans="1:18" x14ac:dyDescent="0.25">
      <c r="A894" t="s">
        <v>2384</v>
      </c>
      <c r="B894" t="s">
        <v>2385</v>
      </c>
      <c r="C894" t="s">
        <v>624</v>
      </c>
      <c r="D894" t="s">
        <v>17</v>
      </c>
      <c r="E894" t="s">
        <v>27</v>
      </c>
      <c r="F894" t="s">
        <v>19</v>
      </c>
      <c r="G894" t="s">
        <v>38</v>
      </c>
      <c r="H894">
        <v>36</v>
      </c>
      <c r="I894" t="s">
        <v>2386</v>
      </c>
      <c r="J894">
        <v>2010</v>
      </c>
      <c r="K894" s="6">
        <v>61310</v>
      </c>
      <c r="L894" s="2">
        <v>0</v>
      </c>
      <c r="M894" t="s">
        <v>21</v>
      </c>
      <c r="N894" t="s">
        <v>49</v>
      </c>
      <c r="P894" t="str" cm="1">
        <f t="array" ref="P894">_xlfn.IFS(K894&lt;50000,"Low",AND(K894&gt;=50000,K894&lt;100000),"Mid",K894&gt;100000,"High")</f>
        <v>Mid</v>
      </c>
      <c r="Q894">
        <v>14</v>
      </c>
      <c r="R894" t="str">
        <f>IF(Project_2[[#This Row],[Tenure In Years]]&gt;=10,"Long Term","Short Term")</f>
        <v>Long Term</v>
      </c>
    </row>
    <row r="895" spans="1:18" x14ac:dyDescent="0.25">
      <c r="A895" t="s">
        <v>522</v>
      </c>
      <c r="B895" t="s">
        <v>2089</v>
      </c>
      <c r="C895" t="s">
        <v>378</v>
      </c>
      <c r="D895" t="s">
        <v>17</v>
      </c>
      <c r="E895" t="s">
        <v>18</v>
      </c>
      <c r="F895" t="s">
        <v>28</v>
      </c>
      <c r="G895" t="s">
        <v>29</v>
      </c>
      <c r="H895">
        <v>55</v>
      </c>
      <c r="I895" s="1">
        <v>42624</v>
      </c>
      <c r="J895">
        <v>2016</v>
      </c>
      <c r="K895" s="6">
        <v>87851</v>
      </c>
      <c r="L895" s="2">
        <v>0</v>
      </c>
      <c r="M895" t="s">
        <v>31</v>
      </c>
      <c r="N895" t="s">
        <v>32</v>
      </c>
      <c r="P895" t="str" cm="1">
        <f t="array" ref="P895">_xlfn.IFS(K895&lt;50000,"Low",AND(K895&gt;=50000,K895&lt;100000),"Mid",K895&gt;100000,"High")</f>
        <v>Mid</v>
      </c>
      <c r="Q895">
        <v>8</v>
      </c>
      <c r="R895" t="str">
        <f>IF(Project_2[[#This Row],[Tenure In Years]]&gt;=10,"Long Term","Short Term")</f>
        <v>Short Term</v>
      </c>
    </row>
    <row r="896" spans="1:18" x14ac:dyDescent="0.25">
      <c r="A896" t="s">
        <v>2387</v>
      </c>
      <c r="B896" t="s">
        <v>2388</v>
      </c>
      <c r="C896" t="s">
        <v>220</v>
      </c>
      <c r="D896" t="s">
        <v>75</v>
      </c>
      <c r="E896" t="s">
        <v>37</v>
      </c>
      <c r="F896" t="s">
        <v>19</v>
      </c>
      <c r="G896" t="s">
        <v>29</v>
      </c>
      <c r="H896">
        <v>31</v>
      </c>
      <c r="I896" s="1">
        <v>43437</v>
      </c>
      <c r="J896">
        <v>2018</v>
      </c>
      <c r="K896" s="6">
        <v>47913</v>
      </c>
      <c r="L896" s="2">
        <v>0</v>
      </c>
      <c r="M896" t="s">
        <v>21</v>
      </c>
      <c r="N896" t="s">
        <v>22</v>
      </c>
      <c r="P896" t="str" cm="1">
        <f t="array" ref="P896">_xlfn.IFS(K896&lt;50000,"Low",AND(K896&gt;=50000,K896&lt;100000),"Mid",K896&gt;100000,"High")</f>
        <v>Low</v>
      </c>
      <c r="Q896">
        <v>6</v>
      </c>
      <c r="R896" t="str">
        <f>IF(Project_2[[#This Row],[Tenure In Years]]&gt;=10,"Long Term","Short Term")</f>
        <v>Short Term</v>
      </c>
    </row>
    <row r="897" spans="1:18" x14ac:dyDescent="0.25">
      <c r="A897" t="s">
        <v>2389</v>
      </c>
      <c r="B897" t="s">
        <v>2390</v>
      </c>
      <c r="C897" t="s">
        <v>220</v>
      </c>
      <c r="D897" t="s">
        <v>75</v>
      </c>
      <c r="E897" t="s">
        <v>37</v>
      </c>
      <c r="F897" t="s">
        <v>19</v>
      </c>
      <c r="G897" t="s">
        <v>29</v>
      </c>
      <c r="H897">
        <v>53</v>
      </c>
      <c r="I897" s="1">
        <v>42925</v>
      </c>
      <c r="J897">
        <v>2017</v>
      </c>
      <c r="K897" s="6">
        <v>46727</v>
      </c>
      <c r="L897" s="2">
        <v>0</v>
      </c>
      <c r="M897" t="s">
        <v>21</v>
      </c>
      <c r="N897" t="s">
        <v>101</v>
      </c>
      <c r="O897" t="s">
        <v>2391</v>
      </c>
      <c r="P897" t="str" cm="1">
        <f t="array" ref="P897">_xlfn.IFS(K897&lt;50000,"Low",AND(K897&gt;=50000,K897&lt;100000),"Mid",K897&gt;100000,"High")</f>
        <v>Low</v>
      </c>
      <c r="Q897">
        <v>0</v>
      </c>
      <c r="R897" t="str">
        <f>IF(Project_2[[#This Row],[Tenure In Years]]&gt;=10,"Long Term","Short Term")</f>
        <v>Short Term</v>
      </c>
    </row>
    <row r="898" spans="1:18" x14ac:dyDescent="0.25">
      <c r="A898" t="s">
        <v>2392</v>
      </c>
      <c r="B898" t="s">
        <v>2393</v>
      </c>
      <c r="C898" t="s">
        <v>16</v>
      </c>
      <c r="D898" t="s">
        <v>75</v>
      </c>
      <c r="E898" t="s">
        <v>37</v>
      </c>
      <c r="F898" t="s">
        <v>28</v>
      </c>
      <c r="G898" t="s">
        <v>29</v>
      </c>
      <c r="H898">
        <v>27</v>
      </c>
      <c r="I898" t="s">
        <v>1708</v>
      </c>
      <c r="J898">
        <v>2021</v>
      </c>
      <c r="K898" s="6">
        <v>133400</v>
      </c>
      <c r="L898" s="2">
        <v>0.11</v>
      </c>
      <c r="M898" t="s">
        <v>21</v>
      </c>
      <c r="N898" t="s">
        <v>49</v>
      </c>
      <c r="P898" t="str" cm="1">
        <f t="array" ref="P898">_xlfn.IFS(K898&lt;50000,"Low",AND(K898&gt;=50000,K898&lt;100000),"Mid",K898&gt;100000,"High")</f>
        <v>High</v>
      </c>
      <c r="Q898">
        <v>3</v>
      </c>
      <c r="R898" t="str">
        <f>IF(Project_2[[#This Row],[Tenure In Years]]&gt;=10,"Long Term","Short Term")</f>
        <v>Short Term</v>
      </c>
    </row>
    <row r="899" spans="1:18" x14ac:dyDescent="0.25">
      <c r="A899" t="s">
        <v>2394</v>
      </c>
      <c r="B899" t="s">
        <v>2395</v>
      </c>
      <c r="C899" t="s">
        <v>472</v>
      </c>
      <c r="D899" t="s">
        <v>17</v>
      </c>
      <c r="E899" t="s">
        <v>37</v>
      </c>
      <c r="F899" t="s">
        <v>19</v>
      </c>
      <c r="G899" t="s">
        <v>29</v>
      </c>
      <c r="H899">
        <v>39</v>
      </c>
      <c r="I899" t="s">
        <v>2396</v>
      </c>
      <c r="J899">
        <v>2020</v>
      </c>
      <c r="K899" s="6">
        <v>90535</v>
      </c>
      <c r="L899" s="2">
        <v>0</v>
      </c>
      <c r="M899" t="s">
        <v>21</v>
      </c>
      <c r="N899" t="s">
        <v>63</v>
      </c>
      <c r="P899" t="str" cm="1">
        <f t="array" ref="P899">_xlfn.IFS(K899&lt;50000,"Low",AND(K899&gt;=50000,K899&lt;100000),"Mid",K899&gt;100000,"High")</f>
        <v>Mid</v>
      </c>
      <c r="Q899">
        <v>4</v>
      </c>
      <c r="R899" t="str">
        <f>IF(Project_2[[#This Row],[Tenure In Years]]&gt;=10,"Long Term","Short Term")</f>
        <v>Short Term</v>
      </c>
    </row>
    <row r="900" spans="1:18" x14ac:dyDescent="0.25">
      <c r="A900" t="s">
        <v>2397</v>
      </c>
      <c r="B900" t="s">
        <v>2398</v>
      </c>
      <c r="C900" t="s">
        <v>47</v>
      </c>
      <c r="D900" t="s">
        <v>92</v>
      </c>
      <c r="E900" t="s">
        <v>37</v>
      </c>
      <c r="F900" t="s">
        <v>28</v>
      </c>
      <c r="G900" t="s">
        <v>29</v>
      </c>
      <c r="H900">
        <v>55</v>
      </c>
      <c r="I900" s="1">
        <v>39028</v>
      </c>
      <c r="J900">
        <v>2006</v>
      </c>
      <c r="K900" s="6">
        <v>93343</v>
      </c>
      <c r="L900" s="2">
        <v>0</v>
      </c>
      <c r="M900" t="s">
        <v>31</v>
      </c>
      <c r="N900" t="s">
        <v>32</v>
      </c>
      <c r="P900" t="str" cm="1">
        <f t="array" ref="P900">_xlfn.IFS(K900&lt;50000,"Low",AND(K900&gt;=50000,K900&lt;100000),"Mid",K900&gt;100000,"High")</f>
        <v>Mid</v>
      </c>
      <c r="Q900">
        <v>18</v>
      </c>
      <c r="R900" t="str">
        <f>IF(Project_2[[#This Row],[Tenure In Years]]&gt;=10,"Long Term","Short Term")</f>
        <v>Long Term</v>
      </c>
    </row>
    <row r="901" spans="1:18" x14ac:dyDescent="0.25">
      <c r="A901" t="s">
        <v>2392</v>
      </c>
      <c r="B901" t="s">
        <v>2399</v>
      </c>
      <c r="C901" t="s">
        <v>194</v>
      </c>
      <c r="D901" t="s">
        <v>75</v>
      </c>
      <c r="E901" t="s">
        <v>54</v>
      </c>
      <c r="F901" t="s">
        <v>19</v>
      </c>
      <c r="G901" t="s">
        <v>29</v>
      </c>
      <c r="H901">
        <v>44</v>
      </c>
      <c r="I901" t="s">
        <v>2400</v>
      </c>
      <c r="J901">
        <v>2006</v>
      </c>
      <c r="K901" s="6">
        <v>63705</v>
      </c>
      <c r="L901" s="2">
        <v>0</v>
      </c>
      <c r="M901" t="s">
        <v>21</v>
      </c>
      <c r="N901" t="s">
        <v>63</v>
      </c>
      <c r="P901" t="str" cm="1">
        <f t="array" ref="P901">_xlfn.IFS(K901&lt;50000,"Low",AND(K901&gt;=50000,K901&lt;100000),"Mid",K901&gt;100000,"High")</f>
        <v>Mid</v>
      </c>
      <c r="Q901">
        <v>18</v>
      </c>
      <c r="R901" t="str">
        <f>IF(Project_2[[#This Row],[Tenure In Years]]&gt;=10,"Long Term","Short Term")</f>
        <v>Long Term</v>
      </c>
    </row>
    <row r="902" spans="1:18" x14ac:dyDescent="0.25">
      <c r="A902" t="s">
        <v>2401</v>
      </c>
      <c r="B902" t="s">
        <v>2402</v>
      </c>
      <c r="C902" t="s">
        <v>91</v>
      </c>
      <c r="D902" t="s">
        <v>53</v>
      </c>
      <c r="E902" t="s">
        <v>54</v>
      </c>
      <c r="F902" t="s">
        <v>28</v>
      </c>
      <c r="G902" t="s">
        <v>98</v>
      </c>
      <c r="H902">
        <v>48</v>
      </c>
      <c r="I902" t="s">
        <v>2403</v>
      </c>
      <c r="J902">
        <v>2000</v>
      </c>
      <c r="K902" s="6">
        <v>258081</v>
      </c>
      <c r="L902" s="2">
        <v>0.3</v>
      </c>
      <c r="M902" t="s">
        <v>21</v>
      </c>
      <c r="N902" t="s">
        <v>40</v>
      </c>
      <c r="P902" t="str" cm="1">
        <f t="array" ref="P902">_xlfn.IFS(K902&lt;50000,"Low",AND(K902&gt;=50000,K902&lt;100000),"Mid",K902&gt;100000,"High")</f>
        <v>High</v>
      </c>
      <c r="Q902">
        <v>24</v>
      </c>
      <c r="R902" t="str">
        <f>IF(Project_2[[#This Row],[Tenure In Years]]&gt;=10,"Long Term","Short Term")</f>
        <v>Long Term</v>
      </c>
    </row>
    <row r="903" spans="1:18" x14ac:dyDescent="0.25">
      <c r="A903" t="s">
        <v>2404</v>
      </c>
      <c r="B903" t="s">
        <v>2405</v>
      </c>
      <c r="C903" t="s">
        <v>220</v>
      </c>
      <c r="D903" t="s">
        <v>75</v>
      </c>
      <c r="E903" t="s">
        <v>18</v>
      </c>
      <c r="F903" t="s">
        <v>28</v>
      </c>
      <c r="G903" t="s">
        <v>20</v>
      </c>
      <c r="H903">
        <v>48</v>
      </c>
      <c r="I903" t="s">
        <v>2406</v>
      </c>
      <c r="J903">
        <v>2020</v>
      </c>
      <c r="K903" s="6">
        <v>54654</v>
      </c>
      <c r="L903" s="2">
        <v>0</v>
      </c>
      <c r="M903" t="s">
        <v>21</v>
      </c>
      <c r="N903" t="s">
        <v>49</v>
      </c>
      <c r="P903" t="str" cm="1">
        <f t="array" ref="P903">_xlfn.IFS(K903&lt;50000,"Low",AND(K903&gt;=50000,K903&lt;100000),"Mid",K903&gt;100000,"High")</f>
        <v>Mid</v>
      </c>
      <c r="Q903">
        <v>4</v>
      </c>
      <c r="R903" t="str">
        <f>IF(Project_2[[#This Row],[Tenure In Years]]&gt;=10,"Long Term","Short Term")</f>
        <v>Short Term</v>
      </c>
    </row>
    <row r="904" spans="1:18" x14ac:dyDescent="0.25">
      <c r="A904" t="s">
        <v>2407</v>
      </c>
      <c r="B904" t="s">
        <v>2408</v>
      </c>
      <c r="C904" t="s">
        <v>61</v>
      </c>
      <c r="D904" t="s">
        <v>53</v>
      </c>
      <c r="E904" t="s">
        <v>27</v>
      </c>
      <c r="F904" t="s">
        <v>28</v>
      </c>
      <c r="G904" t="s">
        <v>38</v>
      </c>
      <c r="H904">
        <v>54</v>
      </c>
      <c r="I904" t="s">
        <v>2409</v>
      </c>
      <c r="J904">
        <v>1998</v>
      </c>
      <c r="K904" s="6">
        <v>58006</v>
      </c>
      <c r="L904" s="2">
        <v>0</v>
      </c>
      <c r="M904" t="s">
        <v>21</v>
      </c>
      <c r="N904" t="s">
        <v>22</v>
      </c>
      <c r="P904" t="str" cm="1">
        <f t="array" ref="P904">_xlfn.IFS(K904&lt;50000,"Low",AND(K904&gt;=50000,K904&lt;100000),"Mid",K904&gt;100000,"High")</f>
        <v>Mid</v>
      </c>
      <c r="Q904">
        <v>26</v>
      </c>
      <c r="R904" t="str">
        <f>IF(Project_2[[#This Row],[Tenure In Years]]&gt;=10,"Long Term","Short Term")</f>
        <v>Long Term</v>
      </c>
    </row>
    <row r="905" spans="1:18" x14ac:dyDescent="0.25">
      <c r="A905" t="s">
        <v>706</v>
      </c>
      <c r="B905" t="s">
        <v>1037</v>
      </c>
      <c r="C905" t="s">
        <v>16</v>
      </c>
      <c r="D905" t="s">
        <v>36</v>
      </c>
      <c r="E905" t="s">
        <v>27</v>
      </c>
      <c r="F905" t="s">
        <v>19</v>
      </c>
      <c r="G905" t="s">
        <v>29</v>
      </c>
      <c r="H905">
        <v>42</v>
      </c>
      <c r="I905" t="s">
        <v>2410</v>
      </c>
      <c r="J905">
        <v>2011</v>
      </c>
      <c r="K905" s="6">
        <v>150034</v>
      </c>
      <c r="L905" s="2">
        <v>0.12</v>
      </c>
      <c r="M905" t="s">
        <v>31</v>
      </c>
      <c r="N905" t="s">
        <v>129</v>
      </c>
      <c r="P905" t="str" cm="1">
        <f t="array" ref="P905">_xlfn.IFS(K905&lt;50000,"Low",AND(K905&gt;=50000,K905&lt;100000),"Mid",K905&gt;100000,"High")</f>
        <v>High</v>
      </c>
      <c r="Q905">
        <v>13</v>
      </c>
      <c r="R905" t="str">
        <f>IF(Project_2[[#This Row],[Tenure In Years]]&gt;=10,"Long Term","Short Term")</f>
        <v>Long Term</v>
      </c>
    </row>
    <row r="906" spans="1:18" x14ac:dyDescent="0.25">
      <c r="A906" t="s">
        <v>2301</v>
      </c>
      <c r="B906" t="s">
        <v>2411</v>
      </c>
      <c r="C906" t="s">
        <v>35</v>
      </c>
      <c r="D906" t="s">
        <v>75</v>
      </c>
      <c r="E906" t="s">
        <v>37</v>
      </c>
      <c r="F906" t="s">
        <v>19</v>
      </c>
      <c r="G906" t="s">
        <v>29</v>
      </c>
      <c r="H906">
        <v>38</v>
      </c>
      <c r="I906" t="s">
        <v>2412</v>
      </c>
      <c r="J906">
        <v>2007</v>
      </c>
      <c r="K906" s="6">
        <v>198562</v>
      </c>
      <c r="L906" s="2">
        <v>0.22</v>
      </c>
      <c r="M906" t="s">
        <v>21</v>
      </c>
      <c r="N906" t="s">
        <v>22</v>
      </c>
      <c r="P906" t="str" cm="1">
        <f t="array" ref="P906">_xlfn.IFS(K906&lt;50000,"Low",AND(K906&gt;=50000,K906&lt;100000),"Mid",K906&gt;100000,"High")</f>
        <v>High</v>
      </c>
      <c r="Q906">
        <v>17</v>
      </c>
      <c r="R906" t="str">
        <f>IF(Project_2[[#This Row],[Tenure In Years]]&gt;=10,"Long Term","Short Term")</f>
        <v>Long Term</v>
      </c>
    </row>
    <row r="907" spans="1:18" x14ac:dyDescent="0.25">
      <c r="A907" t="s">
        <v>2413</v>
      </c>
      <c r="B907" t="s">
        <v>2414</v>
      </c>
      <c r="C907" t="s">
        <v>52</v>
      </c>
      <c r="D907" t="s">
        <v>53</v>
      </c>
      <c r="E907" t="s">
        <v>18</v>
      </c>
      <c r="F907" t="s">
        <v>19</v>
      </c>
      <c r="G907" t="s">
        <v>20</v>
      </c>
      <c r="H907">
        <v>40</v>
      </c>
      <c r="I907" t="s">
        <v>2415</v>
      </c>
      <c r="J907">
        <v>2009</v>
      </c>
      <c r="K907" s="6">
        <v>62411</v>
      </c>
      <c r="L907" s="2">
        <v>0</v>
      </c>
      <c r="M907" t="s">
        <v>21</v>
      </c>
      <c r="N907" t="s">
        <v>63</v>
      </c>
      <c r="O907" t="s">
        <v>2416</v>
      </c>
      <c r="P907" t="str" cm="1">
        <f t="array" ref="P907">_xlfn.IFS(K907&lt;50000,"Low",AND(K907&gt;=50000,K907&lt;100000),"Mid",K907&gt;100000,"High")</f>
        <v>Mid</v>
      </c>
      <c r="Q907">
        <v>12</v>
      </c>
      <c r="R907" t="str">
        <f>IF(Project_2[[#This Row],[Tenure In Years]]&gt;=10,"Long Term","Short Term")</f>
        <v>Long Term</v>
      </c>
    </row>
    <row r="908" spans="1:18" x14ac:dyDescent="0.25">
      <c r="A908" t="s">
        <v>2417</v>
      </c>
      <c r="B908" t="s">
        <v>2418</v>
      </c>
      <c r="C908" t="s">
        <v>128</v>
      </c>
      <c r="D908" t="s">
        <v>79</v>
      </c>
      <c r="E908" t="s">
        <v>18</v>
      </c>
      <c r="F908" t="s">
        <v>28</v>
      </c>
      <c r="G908" t="s">
        <v>29</v>
      </c>
      <c r="H908">
        <v>57</v>
      </c>
      <c r="I908" s="1">
        <v>33848</v>
      </c>
      <c r="J908">
        <v>1992</v>
      </c>
      <c r="K908" s="6">
        <v>111299</v>
      </c>
      <c r="L908" s="2">
        <v>0.12</v>
      </c>
      <c r="M908" t="s">
        <v>21</v>
      </c>
      <c r="N908" t="s">
        <v>63</v>
      </c>
      <c r="P908" t="str" cm="1">
        <f t="array" ref="P908">_xlfn.IFS(K908&lt;50000,"Low",AND(K908&gt;=50000,K908&lt;100000),"Mid",K908&gt;100000,"High")</f>
        <v>High</v>
      </c>
      <c r="Q908">
        <v>32</v>
      </c>
      <c r="R908" t="str">
        <f>IF(Project_2[[#This Row],[Tenure In Years]]&gt;=10,"Long Term","Short Term")</f>
        <v>Long Term</v>
      </c>
    </row>
    <row r="909" spans="1:18" x14ac:dyDescent="0.25">
      <c r="A909" t="s">
        <v>2104</v>
      </c>
      <c r="B909" t="s">
        <v>2419</v>
      </c>
      <c r="C909" t="s">
        <v>61</v>
      </c>
      <c r="D909" t="s">
        <v>92</v>
      </c>
      <c r="E909" t="s">
        <v>18</v>
      </c>
      <c r="F909" t="s">
        <v>19</v>
      </c>
      <c r="G909" t="s">
        <v>38</v>
      </c>
      <c r="H909">
        <v>43</v>
      </c>
      <c r="I909" t="s">
        <v>2420</v>
      </c>
      <c r="J909">
        <v>2019</v>
      </c>
      <c r="K909" s="6">
        <v>41545</v>
      </c>
      <c r="L909" s="2">
        <v>0</v>
      </c>
      <c r="M909" t="s">
        <v>21</v>
      </c>
      <c r="N909" t="s">
        <v>63</v>
      </c>
      <c r="P909" t="str" cm="1">
        <f t="array" ref="P909">_xlfn.IFS(K909&lt;50000,"Low",AND(K909&gt;=50000,K909&lt;100000),"Mid",K909&gt;100000,"High")</f>
        <v>Low</v>
      </c>
      <c r="Q909">
        <v>5</v>
      </c>
      <c r="R909" t="str">
        <f>IF(Project_2[[#This Row],[Tenure In Years]]&gt;=10,"Long Term","Short Term")</f>
        <v>Short Term</v>
      </c>
    </row>
    <row r="910" spans="1:18" x14ac:dyDescent="0.25">
      <c r="A910" t="s">
        <v>2421</v>
      </c>
      <c r="B910" t="s">
        <v>2422</v>
      </c>
      <c r="C910" t="s">
        <v>313</v>
      </c>
      <c r="D910" t="s">
        <v>17</v>
      </c>
      <c r="E910" t="s">
        <v>27</v>
      </c>
      <c r="F910" t="s">
        <v>28</v>
      </c>
      <c r="G910" t="s">
        <v>98</v>
      </c>
      <c r="H910">
        <v>26</v>
      </c>
      <c r="I910" t="s">
        <v>2423</v>
      </c>
      <c r="J910">
        <v>2019</v>
      </c>
      <c r="K910" s="6">
        <v>74467</v>
      </c>
      <c r="L910" s="2">
        <v>0</v>
      </c>
      <c r="M910" t="s">
        <v>21</v>
      </c>
      <c r="N910" t="s">
        <v>101</v>
      </c>
      <c r="O910" t="s">
        <v>2424</v>
      </c>
      <c r="P910" t="str" cm="1">
        <f t="array" ref="P910">_xlfn.IFS(K910&lt;50000,"Low",AND(K910&gt;=50000,K910&lt;100000),"Mid",K910&gt;100000,"High")</f>
        <v>Mid</v>
      </c>
      <c r="Q910">
        <v>1</v>
      </c>
      <c r="R910" t="str">
        <f>IF(Project_2[[#This Row],[Tenure In Years]]&gt;=10,"Long Term","Short Term")</f>
        <v>Short Term</v>
      </c>
    </row>
    <row r="911" spans="1:18" x14ac:dyDescent="0.25">
      <c r="A911" t="s">
        <v>2292</v>
      </c>
      <c r="B911" t="s">
        <v>2425</v>
      </c>
      <c r="C911" t="s">
        <v>58</v>
      </c>
      <c r="D911" t="s">
        <v>67</v>
      </c>
      <c r="E911" t="s">
        <v>18</v>
      </c>
      <c r="F911" t="s">
        <v>28</v>
      </c>
      <c r="G911" t="s">
        <v>38</v>
      </c>
      <c r="H911">
        <v>44</v>
      </c>
      <c r="I911" s="1">
        <v>37501</v>
      </c>
      <c r="J911">
        <v>2002</v>
      </c>
      <c r="K911" s="6">
        <v>117545</v>
      </c>
      <c r="L911" s="2">
        <v>0.06</v>
      </c>
      <c r="M911" t="s">
        <v>21</v>
      </c>
      <c r="N911" t="s">
        <v>49</v>
      </c>
      <c r="P911" t="str" cm="1">
        <f t="array" ref="P911">_xlfn.IFS(K911&lt;50000,"Low",AND(K911&gt;=50000,K911&lt;100000),"Mid",K911&gt;100000,"High")</f>
        <v>High</v>
      </c>
      <c r="Q911">
        <v>22</v>
      </c>
      <c r="R911" t="str">
        <f>IF(Project_2[[#This Row],[Tenure In Years]]&gt;=10,"Long Term","Short Term")</f>
        <v>Long Term</v>
      </c>
    </row>
    <row r="912" spans="1:18" x14ac:dyDescent="0.25">
      <c r="A912" t="s">
        <v>2426</v>
      </c>
      <c r="B912" t="s">
        <v>2427</v>
      </c>
      <c r="C912" t="s">
        <v>58</v>
      </c>
      <c r="D912" t="s">
        <v>75</v>
      </c>
      <c r="E912" t="s">
        <v>37</v>
      </c>
      <c r="F912" t="s">
        <v>28</v>
      </c>
      <c r="G912" t="s">
        <v>29</v>
      </c>
      <c r="H912">
        <v>50</v>
      </c>
      <c r="I912" t="s">
        <v>2428</v>
      </c>
      <c r="J912">
        <v>2012</v>
      </c>
      <c r="K912" s="6">
        <v>117226</v>
      </c>
      <c r="L912" s="2">
        <v>0.08</v>
      </c>
      <c r="M912" t="s">
        <v>21</v>
      </c>
      <c r="N912" t="s">
        <v>49</v>
      </c>
      <c r="P912" t="str" cm="1">
        <f t="array" ref="P912">_xlfn.IFS(K912&lt;50000,"Low",AND(K912&gt;=50000,K912&lt;100000),"Mid",K912&gt;100000,"High")</f>
        <v>High</v>
      </c>
      <c r="Q912">
        <v>12</v>
      </c>
      <c r="R912" t="str">
        <f>IF(Project_2[[#This Row],[Tenure In Years]]&gt;=10,"Long Term","Short Term")</f>
        <v>Long Term</v>
      </c>
    </row>
    <row r="913" spans="1:18" x14ac:dyDescent="0.25">
      <c r="A913" t="s">
        <v>2429</v>
      </c>
      <c r="B913" t="s">
        <v>2430</v>
      </c>
      <c r="C913" t="s">
        <v>61</v>
      </c>
      <c r="D913" t="s">
        <v>67</v>
      </c>
      <c r="E913" t="s">
        <v>54</v>
      </c>
      <c r="F913" t="s">
        <v>19</v>
      </c>
      <c r="G913" t="s">
        <v>98</v>
      </c>
      <c r="H913">
        <v>26</v>
      </c>
      <c r="I913" t="s">
        <v>2431</v>
      </c>
      <c r="J913">
        <v>2019</v>
      </c>
      <c r="K913" s="6">
        <v>55767</v>
      </c>
      <c r="L913" s="2">
        <v>0</v>
      </c>
      <c r="M913" t="s">
        <v>21</v>
      </c>
      <c r="N913" t="s">
        <v>49</v>
      </c>
      <c r="P913" t="str" cm="1">
        <f t="array" ref="P913">_xlfn.IFS(K913&lt;50000,"Low",AND(K913&gt;=50000,K913&lt;100000),"Mid",K913&gt;100000,"High")</f>
        <v>Mid</v>
      </c>
      <c r="Q913">
        <v>5</v>
      </c>
      <c r="R913" t="str">
        <f>IF(Project_2[[#This Row],[Tenure In Years]]&gt;=10,"Long Term","Short Term")</f>
        <v>Short Term</v>
      </c>
    </row>
    <row r="914" spans="1:18" x14ac:dyDescent="0.25">
      <c r="A914" t="s">
        <v>2432</v>
      </c>
      <c r="B914" t="s">
        <v>2433</v>
      </c>
      <c r="C914" t="s">
        <v>141</v>
      </c>
      <c r="D914" t="s">
        <v>53</v>
      </c>
      <c r="E914" t="s">
        <v>27</v>
      </c>
      <c r="F914" t="s">
        <v>19</v>
      </c>
      <c r="G914" t="s">
        <v>38</v>
      </c>
      <c r="H914">
        <v>29</v>
      </c>
      <c r="I914" t="s">
        <v>2434</v>
      </c>
      <c r="J914">
        <v>2016</v>
      </c>
      <c r="K914" s="6">
        <v>60930</v>
      </c>
      <c r="L914" s="2">
        <v>0</v>
      </c>
      <c r="M914" t="s">
        <v>21</v>
      </c>
      <c r="N914" t="s">
        <v>69</v>
      </c>
      <c r="P914" t="str" cm="1">
        <f t="array" ref="P914">_xlfn.IFS(K914&lt;50000,"Low",AND(K914&gt;=50000,K914&lt;100000),"Mid",K914&gt;100000,"High")</f>
        <v>Mid</v>
      </c>
      <c r="Q914">
        <v>8</v>
      </c>
      <c r="R914" t="str">
        <f>IF(Project_2[[#This Row],[Tenure In Years]]&gt;=10,"Long Term","Short Term")</f>
        <v>Short Term</v>
      </c>
    </row>
    <row r="915" spans="1:18" x14ac:dyDescent="0.25">
      <c r="A915" t="s">
        <v>2435</v>
      </c>
      <c r="B915" t="s">
        <v>2436</v>
      </c>
      <c r="C915" t="s">
        <v>35</v>
      </c>
      <c r="D915" t="s">
        <v>53</v>
      </c>
      <c r="E915" t="s">
        <v>37</v>
      </c>
      <c r="F915" t="s">
        <v>19</v>
      </c>
      <c r="G915" t="s">
        <v>98</v>
      </c>
      <c r="H915">
        <v>27</v>
      </c>
      <c r="I915" t="s">
        <v>2437</v>
      </c>
      <c r="J915">
        <v>2018</v>
      </c>
      <c r="K915" s="6">
        <v>154973</v>
      </c>
      <c r="L915" s="2">
        <v>0.28999999999999998</v>
      </c>
      <c r="M915" t="s">
        <v>106</v>
      </c>
      <c r="N915" t="s">
        <v>268</v>
      </c>
      <c r="P915" t="str" cm="1">
        <f t="array" ref="P915">_xlfn.IFS(K915&lt;50000,"Low",AND(K915&gt;=50000,K915&lt;100000),"Mid",K915&gt;100000,"High")</f>
        <v>High</v>
      </c>
      <c r="Q915">
        <v>6</v>
      </c>
      <c r="R915" t="str">
        <f>IF(Project_2[[#This Row],[Tenure In Years]]&gt;=10,"Long Term","Short Term")</f>
        <v>Short Term</v>
      </c>
    </row>
    <row r="916" spans="1:18" x14ac:dyDescent="0.25">
      <c r="A916" t="s">
        <v>2438</v>
      </c>
      <c r="B916" t="s">
        <v>2439</v>
      </c>
      <c r="C916" t="s">
        <v>252</v>
      </c>
      <c r="D916" t="s">
        <v>17</v>
      </c>
      <c r="E916" t="s">
        <v>27</v>
      </c>
      <c r="F916" t="s">
        <v>19</v>
      </c>
      <c r="G916" t="s">
        <v>29</v>
      </c>
      <c r="H916">
        <v>33</v>
      </c>
      <c r="I916" t="s">
        <v>2440</v>
      </c>
      <c r="J916">
        <v>2017</v>
      </c>
      <c r="K916" s="6">
        <v>69332</v>
      </c>
      <c r="L916" s="2">
        <v>0</v>
      </c>
      <c r="M916" t="s">
        <v>21</v>
      </c>
      <c r="N916" t="s">
        <v>101</v>
      </c>
      <c r="P916" t="str" cm="1">
        <f t="array" ref="P916">_xlfn.IFS(K916&lt;50000,"Low",AND(K916&gt;=50000,K916&lt;100000),"Mid",K916&gt;100000,"High")</f>
        <v>Mid</v>
      </c>
      <c r="Q916">
        <v>7</v>
      </c>
      <c r="R916" t="str">
        <f>IF(Project_2[[#This Row],[Tenure In Years]]&gt;=10,"Long Term","Short Term")</f>
        <v>Short Term</v>
      </c>
    </row>
    <row r="917" spans="1:18" x14ac:dyDescent="0.25">
      <c r="A917" t="s">
        <v>2441</v>
      </c>
      <c r="B917" t="s">
        <v>2442</v>
      </c>
      <c r="C917" t="s">
        <v>78</v>
      </c>
      <c r="D917" t="s">
        <v>79</v>
      </c>
      <c r="E917" t="s">
        <v>18</v>
      </c>
      <c r="F917" t="s">
        <v>19</v>
      </c>
      <c r="G917" t="s">
        <v>29</v>
      </c>
      <c r="H917">
        <v>59</v>
      </c>
      <c r="I917" s="1">
        <v>37138</v>
      </c>
      <c r="J917">
        <v>2001</v>
      </c>
      <c r="K917" s="6">
        <v>119699</v>
      </c>
      <c r="L917" s="2">
        <v>0</v>
      </c>
      <c r="M917" t="s">
        <v>31</v>
      </c>
      <c r="N917" t="s">
        <v>86</v>
      </c>
      <c r="P917" t="str" cm="1">
        <f t="array" ref="P917">_xlfn.IFS(K917&lt;50000,"Low",AND(K917&gt;=50000,K917&lt;100000),"Mid",K917&gt;100000,"High")</f>
        <v>High</v>
      </c>
      <c r="Q917">
        <v>23</v>
      </c>
      <c r="R917" t="str">
        <f>IF(Project_2[[#This Row],[Tenure In Years]]&gt;=10,"Long Term","Short Term")</f>
        <v>Long Term</v>
      </c>
    </row>
    <row r="918" spans="1:18" x14ac:dyDescent="0.25">
      <c r="A918" t="s">
        <v>2443</v>
      </c>
      <c r="B918" t="s">
        <v>2444</v>
      </c>
      <c r="C918" t="s">
        <v>35</v>
      </c>
      <c r="D918" t="s">
        <v>75</v>
      </c>
      <c r="E918" t="s">
        <v>37</v>
      </c>
      <c r="F918" t="s">
        <v>19</v>
      </c>
      <c r="G918" t="s">
        <v>98</v>
      </c>
      <c r="H918">
        <v>40</v>
      </c>
      <c r="I918" t="s">
        <v>2445</v>
      </c>
      <c r="J918">
        <v>2020</v>
      </c>
      <c r="K918" s="6">
        <v>198176</v>
      </c>
      <c r="L918" s="2">
        <v>0.17</v>
      </c>
      <c r="M918" t="s">
        <v>106</v>
      </c>
      <c r="N918" t="s">
        <v>107</v>
      </c>
      <c r="P918" t="str" cm="1">
        <f t="array" ref="P918">_xlfn.IFS(K918&lt;50000,"Low",AND(K918&gt;=50000,K918&lt;100000),"Mid",K918&gt;100000,"High")</f>
        <v>High</v>
      </c>
      <c r="Q918">
        <v>4</v>
      </c>
      <c r="R918" t="str">
        <f>IF(Project_2[[#This Row],[Tenure In Years]]&gt;=10,"Long Term","Short Term")</f>
        <v>Short Term</v>
      </c>
    </row>
    <row r="919" spans="1:18" x14ac:dyDescent="0.25">
      <c r="A919" t="s">
        <v>2446</v>
      </c>
      <c r="B919" t="s">
        <v>2447</v>
      </c>
      <c r="C919" t="s">
        <v>141</v>
      </c>
      <c r="D919" t="s">
        <v>36</v>
      </c>
      <c r="E919" t="s">
        <v>18</v>
      </c>
      <c r="F919" t="s">
        <v>19</v>
      </c>
      <c r="G919" t="s">
        <v>98</v>
      </c>
      <c r="H919">
        <v>45</v>
      </c>
      <c r="I919" s="1">
        <v>41068</v>
      </c>
      <c r="J919">
        <v>2012</v>
      </c>
      <c r="K919" s="6">
        <v>58586</v>
      </c>
      <c r="L919" s="2">
        <v>0</v>
      </c>
      <c r="M919" t="s">
        <v>106</v>
      </c>
      <c r="N919" t="s">
        <v>268</v>
      </c>
      <c r="P919" t="str" cm="1">
        <f t="array" ref="P919">_xlfn.IFS(K919&lt;50000,"Low",AND(K919&gt;=50000,K919&lt;100000),"Mid",K919&gt;100000,"High")</f>
        <v>Mid</v>
      </c>
      <c r="Q919">
        <v>12</v>
      </c>
      <c r="R919" t="str">
        <f>IF(Project_2[[#This Row],[Tenure In Years]]&gt;=10,"Long Term","Short Term")</f>
        <v>Long Term</v>
      </c>
    </row>
    <row r="920" spans="1:18" x14ac:dyDescent="0.25">
      <c r="A920" t="s">
        <v>2448</v>
      </c>
      <c r="B920" t="s">
        <v>2449</v>
      </c>
      <c r="C920" t="s">
        <v>372</v>
      </c>
      <c r="D920" t="s">
        <v>53</v>
      </c>
      <c r="E920" t="s">
        <v>54</v>
      </c>
      <c r="F920" t="s">
        <v>28</v>
      </c>
      <c r="G920" t="s">
        <v>29</v>
      </c>
      <c r="H920">
        <v>38</v>
      </c>
      <c r="I920" t="s">
        <v>2450</v>
      </c>
      <c r="J920">
        <v>2011</v>
      </c>
      <c r="K920" s="6">
        <v>74010</v>
      </c>
      <c r="L920" s="2">
        <v>0</v>
      </c>
      <c r="M920" t="s">
        <v>21</v>
      </c>
      <c r="N920" t="s">
        <v>40</v>
      </c>
      <c r="P920" t="str" cm="1">
        <f t="array" ref="P920">_xlfn.IFS(K920&lt;50000,"Low",AND(K920&gt;=50000,K920&lt;100000),"Mid",K920&gt;100000,"High")</f>
        <v>Mid</v>
      </c>
      <c r="Q920">
        <v>13</v>
      </c>
      <c r="R920" t="str">
        <f>IF(Project_2[[#This Row],[Tenure In Years]]&gt;=10,"Long Term","Short Term")</f>
        <v>Long Term</v>
      </c>
    </row>
    <row r="921" spans="1:18" x14ac:dyDescent="0.25">
      <c r="A921" t="s">
        <v>2451</v>
      </c>
      <c r="B921" t="s">
        <v>2452</v>
      </c>
      <c r="C921" t="s">
        <v>372</v>
      </c>
      <c r="D921" t="s">
        <v>53</v>
      </c>
      <c r="E921" t="s">
        <v>37</v>
      </c>
      <c r="F921" t="s">
        <v>28</v>
      </c>
      <c r="G921" t="s">
        <v>38</v>
      </c>
      <c r="H921">
        <v>32</v>
      </c>
      <c r="I921" s="1">
        <v>43892</v>
      </c>
      <c r="J921">
        <v>2020</v>
      </c>
      <c r="K921" s="6">
        <v>96598</v>
      </c>
      <c r="L921" s="2">
        <v>0</v>
      </c>
      <c r="M921" t="s">
        <v>21</v>
      </c>
      <c r="N921" t="s">
        <v>49</v>
      </c>
      <c r="P921" t="str" cm="1">
        <f t="array" ref="P921">_xlfn.IFS(K921&lt;50000,"Low",AND(K921&gt;=50000,K921&lt;100000),"Mid",K921&gt;100000,"High")</f>
        <v>Mid</v>
      </c>
      <c r="Q921">
        <v>4</v>
      </c>
      <c r="R921" t="str">
        <f>IF(Project_2[[#This Row],[Tenure In Years]]&gt;=10,"Long Term","Short Term")</f>
        <v>Short Term</v>
      </c>
    </row>
    <row r="922" spans="1:18" x14ac:dyDescent="0.25">
      <c r="A922" t="s">
        <v>1936</v>
      </c>
      <c r="B922" t="s">
        <v>2453</v>
      </c>
      <c r="C922" t="s">
        <v>58</v>
      </c>
      <c r="D922" t="s">
        <v>53</v>
      </c>
      <c r="E922" t="s">
        <v>37</v>
      </c>
      <c r="F922" t="s">
        <v>19</v>
      </c>
      <c r="G922" t="s">
        <v>29</v>
      </c>
      <c r="H922">
        <v>64</v>
      </c>
      <c r="I922" t="s">
        <v>2454</v>
      </c>
      <c r="J922">
        <v>2003</v>
      </c>
      <c r="K922" s="6">
        <v>106444</v>
      </c>
      <c r="L922" s="2">
        <v>0.05</v>
      </c>
      <c r="M922" t="s">
        <v>21</v>
      </c>
      <c r="N922" t="s">
        <v>49</v>
      </c>
      <c r="P922" t="str" cm="1">
        <f t="array" ref="P922">_xlfn.IFS(K922&lt;50000,"Low",AND(K922&gt;=50000,K922&lt;100000),"Mid",K922&gt;100000,"High")</f>
        <v>High</v>
      </c>
      <c r="Q922">
        <v>21</v>
      </c>
      <c r="R922" t="str">
        <f>IF(Project_2[[#This Row],[Tenure In Years]]&gt;=10,"Long Term","Short Term")</f>
        <v>Long Term</v>
      </c>
    </row>
    <row r="923" spans="1:18" x14ac:dyDescent="0.25">
      <c r="A923" t="s">
        <v>2455</v>
      </c>
      <c r="B923" t="s">
        <v>2456</v>
      </c>
      <c r="C923" t="s">
        <v>35</v>
      </c>
      <c r="D923" t="s">
        <v>36</v>
      </c>
      <c r="E923" t="s">
        <v>54</v>
      </c>
      <c r="F923" t="s">
        <v>28</v>
      </c>
      <c r="G923" t="s">
        <v>98</v>
      </c>
      <c r="H923">
        <v>31</v>
      </c>
      <c r="I923" s="1">
        <v>43016</v>
      </c>
      <c r="J923">
        <v>2017</v>
      </c>
      <c r="K923" s="6">
        <v>156931</v>
      </c>
      <c r="L923" s="2">
        <v>0.28000000000000003</v>
      </c>
      <c r="M923" t="s">
        <v>21</v>
      </c>
      <c r="N923" t="s">
        <v>22</v>
      </c>
      <c r="P923" t="str" cm="1">
        <f t="array" ref="P923">_xlfn.IFS(K923&lt;50000,"Low",AND(K923&gt;=50000,K923&lt;100000),"Mid",K923&gt;100000,"High")</f>
        <v>High</v>
      </c>
      <c r="Q923">
        <v>7</v>
      </c>
      <c r="R923" t="str">
        <f>IF(Project_2[[#This Row],[Tenure In Years]]&gt;=10,"Long Term","Short Term")</f>
        <v>Short Term</v>
      </c>
    </row>
    <row r="924" spans="1:18" x14ac:dyDescent="0.25">
      <c r="A924" t="s">
        <v>2457</v>
      </c>
      <c r="B924" t="s">
        <v>2458</v>
      </c>
      <c r="C924" t="s">
        <v>35</v>
      </c>
      <c r="D924" t="s">
        <v>92</v>
      </c>
      <c r="E924" t="s">
        <v>18</v>
      </c>
      <c r="F924" t="s">
        <v>19</v>
      </c>
      <c r="G924" t="s">
        <v>98</v>
      </c>
      <c r="H924">
        <v>43</v>
      </c>
      <c r="I924" t="s">
        <v>2459</v>
      </c>
      <c r="J924">
        <v>2014</v>
      </c>
      <c r="K924" s="6">
        <v>171360</v>
      </c>
      <c r="L924" s="2">
        <v>0.23</v>
      </c>
      <c r="M924" t="s">
        <v>106</v>
      </c>
      <c r="N924" t="s">
        <v>107</v>
      </c>
      <c r="P924" t="str" cm="1">
        <f t="array" ref="P924">_xlfn.IFS(K924&lt;50000,"Low",AND(K924&gt;=50000,K924&lt;100000),"Mid",K924&gt;100000,"High")</f>
        <v>High</v>
      </c>
      <c r="Q924">
        <v>10</v>
      </c>
      <c r="R924" t="str">
        <f>IF(Project_2[[#This Row],[Tenure In Years]]&gt;=10,"Long Term","Short Term")</f>
        <v>Long Term</v>
      </c>
    </row>
    <row r="925" spans="1:18" x14ac:dyDescent="0.25">
      <c r="A925" t="s">
        <v>2460</v>
      </c>
      <c r="B925" t="s">
        <v>2461</v>
      </c>
      <c r="C925" t="s">
        <v>149</v>
      </c>
      <c r="D925" t="s">
        <v>17</v>
      </c>
      <c r="E925" t="s">
        <v>18</v>
      </c>
      <c r="F925" t="s">
        <v>19</v>
      </c>
      <c r="G925" t="s">
        <v>38</v>
      </c>
      <c r="H925">
        <v>45</v>
      </c>
      <c r="I925" s="1">
        <v>39937</v>
      </c>
      <c r="J925">
        <v>2009</v>
      </c>
      <c r="K925" s="6">
        <v>64505</v>
      </c>
      <c r="L925" s="2">
        <v>0</v>
      </c>
      <c r="M925" t="s">
        <v>21</v>
      </c>
      <c r="N925" t="s">
        <v>63</v>
      </c>
      <c r="P925" t="str" cm="1">
        <f t="array" ref="P925">_xlfn.IFS(K925&lt;50000,"Low",AND(K925&gt;=50000,K925&lt;100000),"Mid",K925&gt;100000,"High")</f>
        <v>Mid</v>
      </c>
      <c r="Q925">
        <v>15</v>
      </c>
      <c r="R925" t="str">
        <f>IF(Project_2[[#This Row],[Tenure In Years]]&gt;=10,"Long Term","Short Term")</f>
        <v>Long Term</v>
      </c>
    </row>
    <row r="926" spans="1:18" x14ac:dyDescent="0.25">
      <c r="A926" t="s">
        <v>2462</v>
      </c>
      <c r="B926" t="s">
        <v>2463</v>
      </c>
      <c r="C926" t="s">
        <v>128</v>
      </c>
      <c r="D926" t="s">
        <v>79</v>
      </c>
      <c r="E926" t="s">
        <v>37</v>
      </c>
      <c r="F926" t="s">
        <v>28</v>
      </c>
      <c r="G926" t="s">
        <v>98</v>
      </c>
      <c r="H926">
        <v>32</v>
      </c>
      <c r="I926" s="1">
        <v>44449</v>
      </c>
      <c r="J926">
        <v>2021</v>
      </c>
      <c r="K926" s="6">
        <v>102298</v>
      </c>
      <c r="L926" s="2">
        <v>0.13</v>
      </c>
      <c r="M926" t="s">
        <v>106</v>
      </c>
      <c r="N926" t="s">
        <v>113</v>
      </c>
      <c r="P926" t="str" cm="1">
        <f t="array" ref="P926">_xlfn.IFS(K926&lt;50000,"Low",AND(K926&gt;=50000,K926&lt;100000),"Mid",K926&gt;100000,"High")</f>
        <v>High</v>
      </c>
      <c r="Q926">
        <v>3</v>
      </c>
      <c r="R926" t="str">
        <f>IF(Project_2[[#This Row],[Tenure In Years]]&gt;=10,"Long Term","Short Term")</f>
        <v>Short Term</v>
      </c>
    </row>
    <row r="927" spans="1:18" x14ac:dyDescent="0.25">
      <c r="A927" t="s">
        <v>2464</v>
      </c>
      <c r="B927" t="s">
        <v>2465</v>
      </c>
      <c r="C927" t="s">
        <v>16</v>
      </c>
      <c r="D927" t="s">
        <v>53</v>
      </c>
      <c r="E927" t="s">
        <v>54</v>
      </c>
      <c r="F927" t="s">
        <v>19</v>
      </c>
      <c r="G927" t="s">
        <v>98</v>
      </c>
      <c r="H927">
        <v>27</v>
      </c>
      <c r="I927" t="s">
        <v>2466</v>
      </c>
      <c r="J927">
        <v>2019</v>
      </c>
      <c r="K927" s="6">
        <v>133297</v>
      </c>
      <c r="L927" s="2">
        <v>0.13</v>
      </c>
      <c r="M927" t="s">
        <v>106</v>
      </c>
      <c r="N927" t="s">
        <v>113</v>
      </c>
      <c r="P927" t="str" cm="1">
        <f t="array" ref="P927">_xlfn.IFS(K927&lt;50000,"Low",AND(K927&gt;=50000,K927&lt;100000),"Mid",K927&gt;100000,"High")</f>
        <v>High</v>
      </c>
      <c r="Q927">
        <v>5</v>
      </c>
      <c r="R927" t="str">
        <f>IF(Project_2[[#This Row],[Tenure In Years]]&gt;=10,"Long Term","Short Term")</f>
        <v>Short Term</v>
      </c>
    </row>
    <row r="928" spans="1:18" x14ac:dyDescent="0.25">
      <c r="A928" t="s">
        <v>2467</v>
      </c>
      <c r="B928" t="s">
        <v>2468</v>
      </c>
      <c r="C928" t="s">
        <v>16</v>
      </c>
      <c r="D928" t="s">
        <v>75</v>
      </c>
      <c r="E928" t="s">
        <v>37</v>
      </c>
      <c r="F928" t="s">
        <v>19</v>
      </c>
      <c r="G928" t="s">
        <v>20</v>
      </c>
      <c r="H928">
        <v>25</v>
      </c>
      <c r="I928" t="s">
        <v>2469</v>
      </c>
      <c r="J928">
        <v>2021</v>
      </c>
      <c r="K928" s="6">
        <v>155080</v>
      </c>
      <c r="L928" s="2">
        <v>0.1</v>
      </c>
      <c r="M928" t="s">
        <v>21</v>
      </c>
      <c r="N928" t="s">
        <v>69</v>
      </c>
      <c r="P928" t="str" cm="1">
        <f t="array" ref="P928">_xlfn.IFS(K928&lt;50000,"Low",AND(K928&gt;=50000,K928&lt;100000),"Mid",K928&gt;100000,"High")</f>
        <v>High</v>
      </c>
      <c r="Q928">
        <v>3</v>
      </c>
      <c r="R928" t="str">
        <f>IF(Project_2[[#This Row],[Tenure In Years]]&gt;=10,"Long Term","Short Term")</f>
        <v>Short Term</v>
      </c>
    </row>
    <row r="929" spans="1:18" x14ac:dyDescent="0.25">
      <c r="A929" t="s">
        <v>2470</v>
      </c>
      <c r="B929" t="s">
        <v>2471</v>
      </c>
      <c r="C929" t="s">
        <v>47</v>
      </c>
      <c r="D929" t="s">
        <v>53</v>
      </c>
      <c r="E929" t="s">
        <v>37</v>
      </c>
      <c r="F929" t="s">
        <v>28</v>
      </c>
      <c r="G929" t="s">
        <v>38</v>
      </c>
      <c r="H929">
        <v>31</v>
      </c>
      <c r="I929" t="s">
        <v>2472</v>
      </c>
      <c r="J929">
        <v>2018</v>
      </c>
      <c r="K929" s="6">
        <v>81828</v>
      </c>
      <c r="L929" s="2">
        <v>0</v>
      </c>
      <c r="M929" t="s">
        <v>21</v>
      </c>
      <c r="N929" t="s">
        <v>63</v>
      </c>
      <c r="P929" t="str" cm="1">
        <f t="array" ref="P929">_xlfn.IFS(K929&lt;50000,"Low",AND(K929&gt;=50000,K929&lt;100000),"Mid",K929&gt;100000,"High")</f>
        <v>Mid</v>
      </c>
      <c r="Q929">
        <v>6</v>
      </c>
      <c r="R929" t="str">
        <f>IF(Project_2[[#This Row],[Tenure In Years]]&gt;=10,"Long Term","Short Term")</f>
        <v>Short Term</v>
      </c>
    </row>
    <row r="930" spans="1:18" x14ac:dyDescent="0.25">
      <c r="A930" t="s">
        <v>2473</v>
      </c>
      <c r="B930" t="s">
        <v>2474</v>
      </c>
      <c r="C930" t="s">
        <v>16</v>
      </c>
      <c r="D930" t="s">
        <v>92</v>
      </c>
      <c r="E930" t="s">
        <v>54</v>
      </c>
      <c r="F930" t="s">
        <v>19</v>
      </c>
      <c r="G930" t="s">
        <v>29</v>
      </c>
      <c r="H930">
        <v>65</v>
      </c>
      <c r="I930" t="s">
        <v>2475</v>
      </c>
      <c r="J930">
        <v>2000</v>
      </c>
      <c r="K930" s="6">
        <v>149417</v>
      </c>
      <c r="L930" s="2">
        <v>0.13</v>
      </c>
      <c r="M930" t="s">
        <v>31</v>
      </c>
      <c r="N930" t="s">
        <v>153</v>
      </c>
      <c r="P930" t="str" cm="1">
        <f t="array" ref="P930">_xlfn.IFS(K930&lt;50000,"Low",AND(K930&gt;=50000,K930&lt;100000),"Mid",K930&gt;100000,"High")</f>
        <v>High</v>
      </c>
      <c r="Q930">
        <v>24</v>
      </c>
      <c r="R930" t="str">
        <f>IF(Project_2[[#This Row],[Tenure In Years]]&gt;=10,"Long Term","Short Term")</f>
        <v>Long Term</v>
      </c>
    </row>
    <row r="931" spans="1:18" x14ac:dyDescent="0.25">
      <c r="A931" t="s">
        <v>2476</v>
      </c>
      <c r="B931" t="s">
        <v>2477</v>
      </c>
      <c r="C931" t="s">
        <v>58</v>
      </c>
      <c r="D931" t="s">
        <v>53</v>
      </c>
      <c r="E931" t="s">
        <v>54</v>
      </c>
      <c r="F931" t="s">
        <v>28</v>
      </c>
      <c r="G931" t="s">
        <v>98</v>
      </c>
      <c r="H931">
        <v>50</v>
      </c>
      <c r="I931" t="s">
        <v>2478</v>
      </c>
      <c r="J931">
        <v>2012</v>
      </c>
      <c r="K931" s="6">
        <v>113269</v>
      </c>
      <c r="L931" s="2">
        <v>0.09</v>
      </c>
      <c r="M931" t="s">
        <v>106</v>
      </c>
      <c r="N931" t="s">
        <v>268</v>
      </c>
      <c r="P931" t="str" cm="1">
        <f t="array" ref="P931">_xlfn.IFS(K931&lt;50000,"Low",AND(K931&gt;=50000,K931&lt;100000),"Mid",K931&gt;100000,"High")</f>
        <v>High</v>
      </c>
      <c r="Q931">
        <v>12</v>
      </c>
      <c r="R931" t="str">
        <f>IF(Project_2[[#This Row],[Tenure In Years]]&gt;=10,"Long Term","Short Term")</f>
        <v>Long Term</v>
      </c>
    </row>
    <row r="932" spans="1:18" x14ac:dyDescent="0.25">
      <c r="A932" t="s">
        <v>2479</v>
      </c>
      <c r="B932" t="s">
        <v>2480</v>
      </c>
      <c r="C932" t="s">
        <v>16</v>
      </c>
      <c r="D932" t="s">
        <v>17</v>
      </c>
      <c r="E932" t="s">
        <v>27</v>
      </c>
      <c r="F932" t="s">
        <v>28</v>
      </c>
      <c r="G932" t="s">
        <v>29</v>
      </c>
      <c r="H932">
        <v>46</v>
      </c>
      <c r="I932" t="s">
        <v>2481</v>
      </c>
      <c r="J932">
        <v>2017</v>
      </c>
      <c r="K932" s="6">
        <v>136716</v>
      </c>
      <c r="L932" s="2">
        <v>0.12</v>
      </c>
      <c r="M932" t="s">
        <v>21</v>
      </c>
      <c r="N932" t="s">
        <v>69</v>
      </c>
      <c r="P932" t="str" cm="1">
        <f t="array" ref="P932">_xlfn.IFS(K932&lt;50000,"Low",AND(K932&gt;=50000,K932&lt;100000),"Mid",K932&gt;100000,"High")</f>
        <v>High</v>
      </c>
      <c r="Q932">
        <v>6</v>
      </c>
      <c r="R932" t="str">
        <f>IF(Project_2[[#This Row],[Tenure In Years]]&gt;=10,"Long Term","Short Term")</f>
        <v>Short Term</v>
      </c>
    </row>
    <row r="933" spans="1:18" x14ac:dyDescent="0.25">
      <c r="A933" t="s">
        <v>2482</v>
      </c>
      <c r="B933" t="s">
        <v>2483</v>
      </c>
      <c r="C933" t="s">
        <v>16</v>
      </c>
      <c r="D933" t="s">
        <v>53</v>
      </c>
      <c r="E933" t="s">
        <v>37</v>
      </c>
      <c r="F933" t="s">
        <v>28</v>
      </c>
      <c r="G933" t="s">
        <v>98</v>
      </c>
      <c r="H933">
        <v>54</v>
      </c>
      <c r="I933" t="s">
        <v>1616</v>
      </c>
      <c r="J933">
        <v>2011</v>
      </c>
      <c r="K933" s="6">
        <v>122644</v>
      </c>
      <c r="L933" s="2">
        <v>0.12</v>
      </c>
      <c r="M933" t="s">
        <v>21</v>
      </c>
      <c r="N933" t="s">
        <v>69</v>
      </c>
      <c r="P933" t="str" cm="1">
        <f t="array" ref="P933">_xlfn.IFS(K933&lt;50000,"Low",AND(K933&gt;=50000,K933&lt;100000),"Mid",K933&gt;100000,"High")</f>
        <v>High</v>
      </c>
      <c r="Q933">
        <v>13</v>
      </c>
      <c r="R933" t="str">
        <f>IF(Project_2[[#This Row],[Tenure In Years]]&gt;=10,"Long Term","Short Term")</f>
        <v>Long Term</v>
      </c>
    </row>
    <row r="934" spans="1:18" x14ac:dyDescent="0.25">
      <c r="A934" t="s">
        <v>2484</v>
      </c>
      <c r="B934" t="s">
        <v>2485</v>
      </c>
      <c r="C934" t="s">
        <v>58</v>
      </c>
      <c r="D934" t="s">
        <v>53</v>
      </c>
      <c r="E934" t="s">
        <v>18</v>
      </c>
      <c r="F934" t="s">
        <v>19</v>
      </c>
      <c r="G934" t="s">
        <v>29</v>
      </c>
      <c r="H934">
        <v>50</v>
      </c>
      <c r="I934" s="1">
        <v>36712</v>
      </c>
      <c r="J934">
        <v>2000</v>
      </c>
      <c r="K934" s="6">
        <v>106428</v>
      </c>
      <c r="L934" s="2">
        <v>7.0000000000000007E-2</v>
      </c>
      <c r="M934" t="s">
        <v>21</v>
      </c>
      <c r="N934" t="s">
        <v>40</v>
      </c>
      <c r="P934" t="str" cm="1">
        <f t="array" ref="P934">_xlfn.IFS(K934&lt;50000,"Low",AND(K934&gt;=50000,K934&lt;100000),"Mid",K934&gt;100000,"High")</f>
        <v>High</v>
      </c>
      <c r="Q934">
        <v>24</v>
      </c>
      <c r="R934" t="str">
        <f>IF(Project_2[[#This Row],[Tenure In Years]]&gt;=10,"Long Term","Short Term")</f>
        <v>Long Term</v>
      </c>
    </row>
    <row r="935" spans="1:18" x14ac:dyDescent="0.25">
      <c r="A935" t="s">
        <v>2486</v>
      </c>
      <c r="B935" t="s">
        <v>2487</v>
      </c>
      <c r="C935" t="s">
        <v>91</v>
      </c>
      <c r="D935" t="s">
        <v>36</v>
      </c>
      <c r="E935" t="s">
        <v>54</v>
      </c>
      <c r="F935" t="s">
        <v>28</v>
      </c>
      <c r="G935" t="s">
        <v>38</v>
      </c>
      <c r="H935">
        <v>36</v>
      </c>
      <c r="I935" t="s">
        <v>2488</v>
      </c>
      <c r="J935">
        <v>2009</v>
      </c>
      <c r="K935" s="6">
        <v>238236</v>
      </c>
      <c r="L935" s="2">
        <v>0.31</v>
      </c>
      <c r="M935" t="s">
        <v>21</v>
      </c>
      <c r="N935" t="s">
        <v>22</v>
      </c>
      <c r="P935" t="str" cm="1">
        <f t="array" ref="P935">_xlfn.IFS(K935&lt;50000,"Low",AND(K935&gt;=50000,K935&lt;100000),"Mid",K935&gt;100000,"High")</f>
        <v>High</v>
      </c>
      <c r="Q935">
        <v>15</v>
      </c>
      <c r="R935" t="str">
        <f>IF(Project_2[[#This Row],[Tenure In Years]]&gt;=10,"Long Term","Short Term")</f>
        <v>Long Term</v>
      </c>
    </row>
    <row r="936" spans="1:18" x14ac:dyDescent="0.25">
      <c r="A936" t="s">
        <v>2489</v>
      </c>
      <c r="B936" t="s">
        <v>2490</v>
      </c>
      <c r="C936" t="s">
        <v>35</v>
      </c>
      <c r="D936" t="s">
        <v>36</v>
      </c>
      <c r="E936" t="s">
        <v>54</v>
      </c>
      <c r="F936" t="s">
        <v>19</v>
      </c>
      <c r="G936" t="s">
        <v>38</v>
      </c>
      <c r="H936">
        <v>64</v>
      </c>
      <c r="I936" t="s">
        <v>2491</v>
      </c>
      <c r="J936">
        <v>2012</v>
      </c>
      <c r="K936" s="6">
        <v>153253</v>
      </c>
      <c r="L936" s="2">
        <v>0.24</v>
      </c>
      <c r="M936" t="s">
        <v>21</v>
      </c>
      <c r="N936" t="s">
        <v>69</v>
      </c>
      <c r="P936" t="str" cm="1">
        <f t="array" ref="P936">_xlfn.IFS(K936&lt;50000,"Low",AND(K936&gt;=50000,K936&lt;100000),"Mid",K936&gt;100000,"High")</f>
        <v>High</v>
      </c>
      <c r="Q936">
        <v>11</v>
      </c>
      <c r="R936" t="str">
        <f>IF(Project_2[[#This Row],[Tenure In Years]]&gt;=10,"Long Term","Short Term")</f>
        <v>Long Term</v>
      </c>
    </row>
    <row r="937" spans="1:18" x14ac:dyDescent="0.25">
      <c r="A937" t="s">
        <v>2492</v>
      </c>
      <c r="B937" t="s">
        <v>2493</v>
      </c>
      <c r="C937" t="s">
        <v>58</v>
      </c>
      <c r="D937" t="s">
        <v>67</v>
      </c>
      <c r="E937" t="s">
        <v>27</v>
      </c>
      <c r="F937" t="s">
        <v>19</v>
      </c>
      <c r="G937" t="s">
        <v>38</v>
      </c>
      <c r="H937">
        <v>34</v>
      </c>
      <c r="I937" s="1">
        <v>41708</v>
      </c>
      <c r="J937">
        <v>2014</v>
      </c>
      <c r="K937" s="6">
        <v>103707</v>
      </c>
      <c r="L937" s="2">
        <v>0.09</v>
      </c>
      <c r="M937" t="s">
        <v>21</v>
      </c>
      <c r="N937" t="s">
        <v>101</v>
      </c>
      <c r="P937" t="str" cm="1">
        <f t="array" ref="P937">_xlfn.IFS(K937&lt;50000,"Low",AND(K937&gt;=50000,K937&lt;100000),"Mid",K937&gt;100000,"High")</f>
        <v>High</v>
      </c>
      <c r="Q937">
        <v>10</v>
      </c>
      <c r="R937" t="str">
        <f>IF(Project_2[[#This Row],[Tenure In Years]]&gt;=10,"Long Term","Short Term")</f>
        <v>Long Term</v>
      </c>
    </row>
    <row r="938" spans="1:18" x14ac:dyDescent="0.25">
      <c r="A938" t="s">
        <v>2494</v>
      </c>
      <c r="B938" t="s">
        <v>2495</v>
      </c>
      <c r="C938" t="s">
        <v>91</v>
      </c>
      <c r="D938" t="s">
        <v>67</v>
      </c>
      <c r="E938" t="s">
        <v>37</v>
      </c>
      <c r="F938" t="s">
        <v>19</v>
      </c>
      <c r="G938" t="s">
        <v>38</v>
      </c>
      <c r="H938">
        <v>41</v>
      </c>
      <c r="I938" s="1">
        <v>41160</v>
      </c>
      <c r="J938">
        <v>2012</v>
      </c>
      <c r="K938" s="6">
        <v>245360</v>
      </c>
      <c r="L938" s="2">
        <v>0.37</v>
      </c>
      <c r="M938" t="s">
        <v>21</v>
      </c>
      <c r="N938" t="s">
        <v>69</v>
      </c>
      <c r="P938" t="str" cm="1">
        <f t="array" ref="P938">_xlfn.IFS(K938&lt;50000,"Low",AND(K938&gt;=50000,K938&lt;100000),"Mid",K938&gt;100000,"High")</f>
        <v>High</v>
      </c>
      <c r="Q938">
        <v>12</v>
      </c>
      <c r="R938" t="str">
        <f>IF(Project_2[[#This Row],[Tenure In Years]]&gt;=10,"Long Term","Short Term")</f>
        <v>Long Term</v>
      </c>
    </row>
    <row r="939" spans="1:18" x14ac:dyDescent="0.25">
      <c r="A939" t="s">
        <v>2496</v>
      </c>
      <c r="B939" t="s">
        <v>2497</v>
      </c>
      <c r="C939" t="s">
        <v>349</v>
      </c>
      <c r="D939" t="s">
        <v>79</v>
      </c>
      <c r="E939" t="s">
        <v>37</v>
      </c>
      <c r="F939" t="s">
        <v>28</v>
      </c>
      <c r="G939" t="s">
        <v>29</v>
      </c>
      <c r="H939">
        <v>25</v>
      </c>
      <c r="I939" s="1">
        <v>44415</v>
      </c>
      <c r="J939">
        <v>2021</v>
      </c>
      <c r="K939" s="6">
        <v>67275</v>
      </c>
      <c r="L939" s="2">
        <v>0</v>
      </c>
      <c r="M939" t="s">
        <v>21</v>
      </c>
      <c r="N939" t="s">
        <v>101</v>
      </c>
      <c r="P939" t="str" cm="1">
        <f t="array" ref="P939">_xlfn.IFS(K939&lt;50000,"Low",AND(K939&gt;=50000,K939&lt;100000),"Mid",K939&gt;100000,"High")</f>
        <v>Mid</v>
      </c>
      <c r="Q939">
        <v>3</v>
      </c>
      <c r="R939" t="str">
        <f>IF(Project_2[[#This Row],[Tenure In Years]]&gt;=10,"Long Term","Short Term")</f>
        <v>Short Term</v>
      </c>
    </row>
    <row r="940" spans="1:18" x14ac:dyDescent="0.25">
      <c r="A940" t="s">
        <v>2498</v>
      </c>
      <c r="B940" t="s">
        <v>2499</v>
      </c>
      <c r="C940" t="s">
        <v>58</v>
      </c>
      <c r="D940" t="s">
        <v>17</v>
      </c>
      <c r="E940" t="s">
        <v>27</v>
      </c>
      <c r="F940" t="s">
        <v>28</v>
      </c>
      <c r="G940" t="s">
        <v>29</v>
      </c>
      <c r="H940">
        <v>45</v>
      </c>
      <c r="I940" t="s">
        <v>2500</v>
      </c>
      <c r="J940">
        <v>2015</v>
      </c>
      <c r="K940" s="6">
        <v>101288</v>
      </c>
      <c r="L940" s="2">
        <v>0.1</v>
      </c>
      <c r="M940" t="s">
        <v>21</v>
      </c>
      <c r="N940" t="s">
        <v>49</v>
      </c>
      <c r="P940" t="str" cm="1">
        <f t="array" ref="P940">_xlfn.IFS(K940&lt;50000,"Low",AND(K940&gt;=50000,K940&lt;100000),"Mid",K940&gt;100000,"High")</f>
        <v>High</v>
      </c>
      <c r="Q940">
        <v>9</v>
      </c>
      <c r="R940" t="str">
        <f>IF(Project_2[[#This Row],[Tenure In Years]]&gt;=10,"Long Term","Short Term")</f>
        <v>Short Term</v>
      </c>
    </row>
    <row r="941" spans="1:18" x14ac:dyDescent="0.25">
      <c r="A941" t="s">
        <v>324</v>
      </c>
      <c r="B941" t="s">
        <v>2501</v>
      </c>
      <c r="C941" t="s">
        <v>35</v>
      </c>
      <c r="D941" t="s">
        <v>75</v>
      </c>
      <c r="E941" t="s">
        <v>37</v>
      </c>
      <c r="F941" t="s">
        <v>19</v>
      </c>
      <c r="G941" t="s">
        <v>98</v>
      </c>
      <c r="H941">
        <v>52</v>
      </c>
      <c r="I941" t="s">
        <v>2502</v>
      </c>
      <c r="J941">
        <v>1993</v>
      </c>
      <c r="K941" s="6">
        <v>177443</v>
      </c>
      <c r="L941" s="2">
        <v>0.25</v>
      </c>
      <c r="M941" t="s">
        <v>106</v>
      </c>
      <c r="N941" t="s">
        <v>268</v>
      </c>
      <c r="P941" t="str" cm="1">
        <f t="array" ref="P941">_xlfn.IFS(K941&lt;50000,"Low",AND(K941&gt;=50000,K941&lt;100000),"Mid",K941&gt;100000,"High")</f>
        <v>High</v>
      </c>
      <c r="Q941">
        <v>31</v>
      </c>
      <c r="R941" t="str">
        <f>IF(Project_2[[#This Row],[Tenure In Years]]&gt;=10,"Long Term","Short Term")</f>
        <v>Long Term</v>
      </c>
    </row>
    <row r="942" spans="1:18" x14ac:dyDescent="0.25">
      <c r="A942" t="s">
        <v>2503</v>
      </c>
      <c r="B942" t="s">
        <v>2504</v>
      </c>
      <c r="C942" t="s">
        <v>252</v>
      </c>
      <c r="D942" t="s">
        <v>17</v>
      </c>
      <c r="E942" t="s">
        <v>27</v>
      </c>
      <c r="F942" t="s">
        <v>19</v>
      </c>
      <c r="G942" t="s">
        <v>20</v>
      </c>
      <c r="H942">
        <v>37</v>
      </c>
      <c r="I942" t="s">
        <v>2505</v>
      </c>
      <c r="J942">
        <v>2016</v>
      </c>
      <c r="K942" s="6">
        <v>91400</v>
      </c>
      <c r="L942" s="2">
        <v>0</v>
      </c>
      <c r="M942" t="s">
        <v>21</v>
      </c>
      <c r="N942" t="s">
        <v>40</v>
      </c>
      <c r="P942" t="str" cm="1">
        <f t="array" ref="P942">_xlfn.IFS(K942&lt;50000,"Low",AND(K942&gt;=50000,K942&lt;100000),"Mid",K942&gt;100000,"High")</f>
        <v>Mid</v>
      </c>
      <c r="Q942">
        <v>8</v>
      </c>
      <c r="R942" t="str">
        <f>IF(Project_2[[#This Row],[Tenure In Years]]&gt;=10,"Long Term","Short Term")</f>
        <v>Short Term</v>
      </c>
    </row>
    <row r="943" spans="1:18" x14ac:dyDescent="0.25">
      <c r="A943" t="s">
        <v>2506</v>
      </c>
      <c r="B943" t="s">
        <v>2507</v>
      </c>
      <c r="C943" t="s">
        <v>91</v>
      </c>
      <c r="D943" t="s">
        <v>75</v>
      </c>
      <c r="E943" t="s">
        <v>54</v>
      </c>
      <c r="F943" t="s">
        <v>28</v>
      </c>
      <c r="G943" t="s">
        <v>98</v>
      </c>
      <c r="H943">
        <v>44</v>
      </c>
      <c r="I943" s="1">
        <v>39364</v>
      </c>
      <c r="J943">
        <v>2007</v>
      </c>
      <c r="K943" s="6">
        <v>181247</v>
      </c>
      <c r="L943" s="2">
        <v>0.33</v>
      </c>
      <c r="M943" t="s">
        <v>106</v>
      </c>
      <c r="N943" t="s">
        <v>268</v>
      </c>
      <c r="P943" t="str" cm="1">
        <f t="array" ref="P943">_xlfn.IFS(K943&lt;50000,"Low",AND(K943&gt;=50000,K943&lt;100000),"Mid",K943&gt;100000,"High")</f>
        <v>High</v>
      </c>
      <c r="Q943">
        <v>17</v>
      </c>
      <c r="R943" t="str">
        <f>IF(Project_2[[#This Row],[Tenure In Years]]&gt;=10,"Long Term","Short Term")</f>
        <v>Long Term</v>
      </c>
    </row>
    <row r="944" spans="1:18" x14ac:dyDescent="0.25">
      <c r="A944" t="s">
        <v>2508</v>
      </c>
      <c r="B944" t="s">
        <v>2509</v>
      </c>
      <c r="C944" t="s">
        <v>16</v>
      </c>
      <c r="D944" t="s">
        <v>75</v>
      </c>
      <c r="E944" t="s">
        <v>18</v>
      </c>
      <c r="F944" t="s">
        <v>28</v>
      </c>
      <c r="G944" t="s">
        <v>20</v>
      </c>
      <c r="H944">
        <v>42</v>
      </c>
      <c r="I944" t="s">
        <v>2510</v>
      </c>
      <c r="J944">
        <v>2003</v>
      </c>
      <c r="K944" s="6">
        <v>135558</v>
      </c>
      <c r="L944" s="2">
        <v>0.14000000000000001</v>
      </c>
      <c r="M944" t="s">
        <v>21</v>
      </c>
      <c r="N944" t="s">
        <v>49</v>
      </c>
      <c r="P944" t="str" cm="1">
        <f t="array" ref="P944">_xlfn.IFS(K944&lt;50000,"Low",AND(K944&gt;=50000,K944&lt;100000),"Mid",K944&gt;100000,"High")</f>
        <v>High</v>
      </c>
      <c r="Q944">
        <v>21</v>
      </c>
      <c r="R944" t="str">
        <f>IF(Project_2[[#This Row],[Tenure In Years]]&gt;=10,"Long Term","Short Term")</f>
        <v>Long Term</v>
      </c>
    </row>
    <row r="945" spans="1:18" x14ac:dyDescent="0.25">
      <c r="A945" t="s">
        <v>2511</v>
      </c>
      <c r="B945" t="s">
        <v>1785</v>
      </c>
      <c r="C945" t="s">
        <v>61</v>
      </c>
      <c r="D945" t="s">
        <v>67</v>
      </c>
      <c r="E945" t="s">
        <v>37</v>
      </c>
      <c r="F945" t="s">
        <v>28</v>
      </c>
      <c r="G945" t="s">
        <v>38</v>
      </c>
      <c r="H945">
        <v>49</v>
      </c>
      <c r="I945" t="s">
        <v>2512</v>
      </c>
      <c r="J945">
        <v>2011</v>
      </c>
      <c r="K945" s="6">
        <v>56878</v>
      </c>
      <c r="L945" s="2">
        <v>0</v>
      </c>
      <c r="M945" t="s">
        <v>21</v>
      </c>
      <c r="N945" t="s">
        <v>22</v>
      </c>
      <c r="P945" t="str" cm="1">
        <f t="array" ref="P945">_xlfn.IFS(K945&lt;50000,"Low",AND(K945&gt;=50000,K945&lt;100000),"Mid",K945&gt;100000,"High")</f>
        <v>Mid</v>
      </c>
      <c r="Q945">
        <v>12</v>
      </c>
      <c r="R945" t="str">
        <f>IF(Project_2[[#This Row],[Tenure In Years]]&gt;=10,"Long Term","Short Term")</f>
        <v>Long Term</v>
      </c>
    </row>
    <row r="946" spans="1:18" x14ac:dyDescent="0.25">
      <c r="A946" t="s">
        <v>2513</v>
      </c>
      <c r="B946" t="s">
        <v>2514</v>
      </c>
      <c r="C946" t="s">
        <v>568</v>
      </c>
      <c r="D946" t="s">
        <v>17</v>
      </c>
      <c r="E946" t="s">
        <v>37</v>
      </c>
      <c r="F946" t="s">
        <v>28</v>
      </c>
      <c r="G946" t="s">
        <v>29</v>
      </c>
      <c r="H946">
        <v>34</v>
      </c>
      <c r="I946" t="s">
        <v>2515</v>
      </c>
      <c r="J946">
        <v>2019</v>
      </c>
      <c r="K946" s="6">
        <v>94735</v>
      </c>
      <c r="L946" s="2">
        <v>0</v>
      </c>
      <c r="M946" t="s">
        <v>31</v>
      </c>
      <c r="N946" t="s">
        <v>129</v>
      </c>
      <c r="P946" t="str" cm="1">
        <f t="array" ref="P946">_xlfn.IFS(K946&lt;50000,"Low",AND(K946&gt;=50000,K946&lt;100000),"Mid",K946&gt;100000,"High")</f>
        <v>Mid</v>
      </c>
      <c r="Q946">
        <v>5</v>
      </c>
      <c r="R946" t="str">
        <f>IF(Project_2[[#This Row],[Tenure In Years]]&gt;=10,"Long Term","Short Term")</f>
        <v>Short Term</v>
      </c>
    </row>
    <row r="947" spans="1:18" x14ac:dyDescent="0.25">
      <c r="A947" t="s">
        <v>2516</v>
      </c>
      <c r="B947" t="s">
        <v>2517</v>
      </c>
      <c r="C947" t="s">
        <v>141</v>
      </c>
      <c r="D947" t="s">
        <v>53</v>
      </c>
      <c r="E947" t="s">
        <v>27</v>
      </c>
      <c r="F947" t="s">
        <v>28</v>
      </c>
      <c r="G947" t="s">
        <v>98</v>
      </c>
      <c r="H947">
        <v>39</v>
      </c>
      <c r="I947" t="s">
        <v>2518</v>
      </c>
      <c r="J947">
        <v>2007</v>
      </c>
      <c r="K947" s="6">
        <v>51234</v>
      </c>
      <c r="L947" s="2">
        <v>0</v>
      </c>
      <c r="M947" t="s">
        <v>21</v>
      </c>
      <c r="N947" t="s">
        <v>22</v>
      </c>
      <c r="P947" t="str" cm="1">
        <f t="array" ref="P947">_xlfn.IFS(K947&lt;50000,"Low",AND(K947&gt;=50000,K947&lt;100000),"Mid",K947&gt;100000,"High")</f>
        <v>Mid</v>
      </c>
      <c r="Q947">
        <v>17</v>
      </c>
      <c r="R947" t="str">
        <f>IF(Project_2[[#This Row],[Tenure In Years]]&gt;=10,"Long Term","Short Term")</f>
        <v>Long Term</v>
      </c>
    </row>
    <row r="948" spans="1:18" x14ac:dyDescent="0.25">
      <c r="A948" t="s">
        <v>1795</v>
      </c>
      <c r="B948" t="s">
        <v>2519</v>
      </c>
      <c r="C948" t="s">
        <v>91</v>
      </c>
      <c r="D948" t="s">
        <v>75</v>
      </c>
      <c r="E948" t="s">
        <v>37</v>
      </c>
      <c r="F948" t="s">
        <v>28</v>
      </c>
      <c r="G948" t="s">
        <v>29</v>
      </c>
      <c r="H948">
        <v>31</v>
      </c>
      <c r="I948" t="s">
        <v>2520</v>
      </c>
      <c r="J948">
        <v>2015</v>
      </c>
      <c r="K948" s="6">
        <v>230025</v>
      </c>
      <c r="L948" s="2">
        <v>0.34</v>
      </c>
      <c r="M948" t="s">
        <v>21</v>
      </c>
      <c r="N948" t="s">
        <v>49</v>
      </c>
      <c r="P948" t="str" cm="1">
        <f t="array" ref="P948">_xlfn.IFS(K948&lt;50000,"Low",AND(K948&gt;=50000,K948&lt;100000),"Mid",K948&gt;100000,"High")</f>
        <v>High</v>
      </c>
      <c r="Q948">
        <v>9</v>
      </c>
      <c r="R948" t="str">
        <f>IF(Project_2[[#This Row],[Tenure In Years]]&gt;=10,"Long Term","Short Term")</f>
        <v>Short Term</v>
      </c>
    </row>
    <row r="949" spans="1:18" x14ac:dyDescent="0.25">
      <c r="A949" t="s">
        <v>2521</v>
      </c>
      <c r="B949" t="s">
        <v>2522</v>
      </c>
      <c r="C949" t="s">
        <v>16</v>
      </c>
      <c r="D949" t="s">
        <v>75</v>
      </c>
      <c r="E949" t="s">
        <v>37</v>
      </c>
      <c r="F949" t="s">
        <v>19</v>
      </c>
      <c r="G949" t="s">
        <v>29</v>
      </c>
      <c r="H949">
        <v>36</v>
      </c>
      <c r="I949" s="1">
        <v>40485</v>
      </c>
      <c r="J949">
        <v>2010</v>
      </c>
      <c r="K949" s="6">
        <v>134006</v>
      </c>
      <c r="L949" s="2">
        <v>0.13</v>
      </c>
      <c r="M949" t="s">
        <v>31</v>
      </c>
      <c r="N949" t="s">
        <v>129</v>
      </c>
      <c r="P949" t="str" cm="1">
        <f t="array" ref="P949">_xlfn.IFS(K949&lt;50000,"Low",AND(K949&gt;=50000,K949&lt;100000),"Mid",K949&gt;100000,"High")</f>
        <v>High</v>
      </c>
      <c r="Q949">
        <v>14</v>
      </c>
      <c r="R949" t="str">
        <f>IF(Project_2[[#This Row],[Tenure In Years]]&gt;=10,"Long Term","Short Term")</f>
        <v>Long Term</v>
      </c>
    </row>
    <row r="950" spans="1:18" x14ac:dyDescent="0.25">
      <c r="A950" t="s">
        <v>2523</v>
      </c>
      <c r="B950" t="s">
        <v>2524</v>
      </c>
      <c r="C950" t="s">
        <v>58</v>
      </c>
      <c r="D950" t="s">
        <v>36</v>
      </c>
      <c r="E950" t="s">
        <v>54</v>
      </c>
      <c r="F950" t="s">
        <v>19</v>
      </c>
      <c r="G950" t="s">
        <v>29</v>
      </c>
      <c r="H950">
        <v>61</v>
      </c>
      <c r="I950" s="1">
        <v>39974</v>
      </c>
      <c r="J950">
        <v>2009</v>
      </c>
      <c r="K950" s="6">
        <v>103096</v>
      </c>
      <c r="L950" s="2">
        <v>7.0000000000000007E-2</v>
      </c>
      <c r="M950" t="s">
        <v>31</v>
      </c>
      <c r="N950" t="s">
        <v>129</v>
      </c>
      <c r="P950" t="str" cm="1">
        <f t="array" ref="P950">_xlfn.IFS(K950&lt;50000,"Low",AND(K950&gt;=50000,K950&lt;100000),"Mid",K950&gt;100000,"High")</f>
        <v>High</v>
      </c>
      <c r="Q950">
        <v>15</v>
      </c>
      <c r="R950" t="str">
        <f>IF(Project_2[[#This Row],[Tenure In Years]]&gt;=10,"Long Term","Short Term")</f>
        <v>Long Term</v>
      </c>
    </row>
    <row r="951" spans="1:18" x14ac:dyDescent="0.25">
      <c r="A951" t="s">
        <v>2525</v>
      </c>
      <c r="B951" t="s">
        <v>2526</v>
      </c>
      <c r="C951" t="s">
        <v>61</v>
      </c>
      <c r="D951" t="s">
        <v>67</v>
      </c>
      <c r="E951" t="s">
        <v>27</v>
      </c>
      <c r="F951" t="s">
        <v>28</v>
      </c>
      <c r="G951" t="s">
        <v>29</v>
      </c>
      <c r="H951">
        <v>29</v>
      </c>
      <c r="I951" t="s">
        <v>2527</v>
      </c>
      <c r="J951">
        <v>2016</v>
      </c>
      <c r="K951" s="6">
        <v>58703</v>
      </c>
      <c r="L951" s="2">
        <v>0</v>
      </c>
      <c r="M951" t="s">
        <v>21</v>
      </c>
      <c r="N951" t="s">
        <v>101</v>
      </c>
      <c r="P951" t="str" cm="1">
        <f t="array" ref="P951">_xlfn.IFS(K951&lt;50000,"Low",AND(K951&gt;=50000,K951&lt;100000),"Mid",K951&gt;100000,"High")</f>
        <v>Mid</v>
      </c>
      <c r="Q951">
        <v>8</v>
      </c>
      <c r="R951" t="str">
        <f>IF(Project_2[[#This Row],[Tenure In Years]]&gt;=10,"Long Term","Short Term")</f>
        <v>Short Term</v>
      </c>
    </row>
    <row r="952" spans="1:18" x14ac:dyDescent="0.25">
      <c r="A952" t="s">
        <v>2528</v>
      </c>
      <c r="B952" t="s">
        <v>2529</v>
      </c>
      <c r="C952" t="s">
        <v>16</v>
      </c>
      <c r="D952" t="s">
        <v>17</v>
      </c>
      <c r="E952" t="s">
        <v>37</v>
      </c>
      <c r="F952" t="s">
        <v>28</v>
      </c>
      <c r="G952" t="s">
        <v>98</v>
      </c>
      <c r="H952">
        <v>33</v>
      </c>
      <c r="I952" t="s">
        <v>2530</v>
      </c>
      <c r="J952">
        <v>2012</v>
      </c>
      <c r="K952" s="6">
        <v>132544</v>
      </c>
      <c r="L952" s="2">
        <v>0.1</v>
      </c>
      <c r="M952" t="s">
        <v>106</v>
      </c>
      <c r="N952" t="s">
        <v>113</v>
      </c>
      <c r="P952" t="str" cm="1">
        <f t="array" ref="P952">_xlfn.IFS(K952&lt;50000,"Low",AND(K952&gt;=50000,K952&lt;100000),"Mid",K952&gt;100000,"High")</f>
        <v>High</v>
      </c>
      <c r="Q952">
        <v>11</v>
      </c>
      <c r="R952" t="str">
        <f>IF(Project_2[[#This Row],[Tenure In Years]]&gt;=10,"Long Term","Short Term")</f>
        <v>Long Term</v>
      </c>
    </row>
    <row r="953" spans="1:18" x14ac:dyDescent="0.25">
      <c r="A953" t="s">
        <v>2531</v>
      </c>
      <c r="B953" t="s">
        <v>2532</v>
      </c>
      <c r="C953" t="s">
        <v>58</v>
      </c>
      <c r="D953" t="s">
        <v>36</v>
      </c>
      <c r="E953" t="s">
        <v>27</v>
      </c>
      <c r="F953" t="s">
        <v>28</v>
      </c>
      <c r="G953" t="s">
        <v>38</v>
      </c>
      <c r="H953">
        <v>32</v>
      </c>
      <c r="I953" t="s">
        <v>2533</v>
      </c>
      <c r="J953">
        <v>2020</v>
      </c>
      <c r="K953" s="6">
        <v>126671</v>
      </c>
      <c r="L953" s="2">
        <v>0.09</v>
      </c>
      <c r="M953" t="s">
        <v>21</v>
      </c>
      <c r="N953" t="s">
        <v>63</v>
      </c>
      <c r="P953" t="str" cm="1">
        <f t="array" ref="P953">_xlfn.IFS(K953&lt;50000,"Low",AND(K953&gt;=50000,K953&lt;100000),"Mid",K953&gt;100000,"High")</f>
        <v>High</v>
      </c>
      <c r="Q953">
        <v>4</v>
      </c>
      <c r="R953" t="str">
        <f>IF(Project_2[[#This Row],[Tenure In Years]]&gt;=10,"Long Term","Short Term")</f>
        <v>Short Term</v>
      </c>
    </row>
    <row r="954" spans="1:18" x14ac:dyDescent="0.25">
      <c r="A954" t="s">
        <v>2534</v>
      </c>
      <c r="B954" t="s">
        <v>2535</v>
      </c>
      <c r="C954" t="s">
        <v>52</v>
      </c>
      <c r="D954" t="s">
        <v>53</v>
      </c>
      <c r="E954" t="s">
        <v>18</v>
      </c>
      <c r="F954" t="s">
        <v>19</v>
      </c>
      <c r="G954" t="s">
        <v>29</v>
      </c>
      <c r="H954">
        <v>33</v>
      </c>
      <c r="I954" t="s">
        <v>2536</v>
      </c>
      <c r="J954">
        <v>2021</v>
      </c>
      <c r="K954" s="6">
        <v>56405</v>
      </c>
      <c r="L954" s="2">
        <v>0</v>
      </c>
      <c r="M954" t="s">
        <v>21</v>
      </c>
      <c r="N954" t="s">
        <v>40</v>
      </c>
      <c r="P954" t="str" cm="1">
        <f t="array" ref="P954">_xlfn.IFS(K954&lt;50000,"Low",AND(K954&gt;=50000,K954&lt;100000),"Mid",K954&gt;100000,"High")</f>
        <v>Mid</v>
      </c>
      <c r="Q954">
        <v>3</v>
      </c>
      <c r="R954" t="str">
        <f>IF(Project_2[[#This Row],[Tenure In Years]]&gt;=10,"Long Term","Short Term")</f>
        <v>Short Term</v>
      </c>
    </row>
    <row r="955" spans="1:18" x14ac:dyDescent="0.25">
      <c r="A955" t="s">
        <v>2537</v>
      </c>
      <c r="B955" t="s">
        <v>2538</v>
      </c>
      <c r="C955" t="s">
        <v>43</v>
      </c>
      <c r="D955" t="s">
        <v>17</v>
      </c>
      <c r="E955" t="s">
        <v>37</v>
      </c>
      <c r="F955" t="s">
        <v>19</v>
      </c>
      <c r="G955" t="s">
        <v>29</v>
      </c>
      <c r="H955">
        <v>36</v>
      </c>
      <c r="I955" t="s">
        <v>2539</v>
      </c>
      <c r="J955">
        <v>2014</v>
      </c>
      <c r="K955" s="6">
        <v>88730</v>
      </c>
      <c r="L955" s="2">
        <v>0.08</v>
      </c>
      <c r="M955" t="s">
        <v>31</v>
      </c>
      <c r="N955" t="s">
        <v>32</v>
      </c>
      <c r="P955" t="str" cm="1">
        <f t="array" ref="P955">_xlfn.IFS(K955&lt;50000,"Low",AND(K955&gt;=50000,K955&lt;100000),"Mid",K955&gt;100000,"High")</f>
        <v>Mid</v>
      </c>
      <c r="Q955">
        <v>10</v>
      </c>
      <c r="R955" t="str">
        <f>IF(Project_2[[#This Row],[Tenure In Years]]&gt;=10,"Long Term","Short Term")</f>
        <v>Long Term</v>
      </c>
    </row>
    <row r="956" spans="1:18" x14ac:dyDescent="0.25">
      <c r="A956" t="s">
        <v>2540</v>
      </c>
      <c r="B956" t="s">
        <v>2541</v>
      </c>
      <c r="C956" t="s">
        <v>141</v>
      </c>
      <c r="D956" t="s">
        <v>36</v>
      </c>
      <c r="E956" t="s">
        <v>27</v>
      </c>
      <c r="F956" t="s">
        <v>28</v>
      </c>
      <c r="G956" t="s">
        <v>98</v>
      </c>
      <c r="H956">
        <v>39</v>
      </c>
      <c r="I956" t="s">
        <v>2542</v>
      </c>
      <c r="J956">
        <v>2008</v>
      </c>
      <c r="K956" s="6">
        <v>62861</v>
      </c>
      <c r="L956" s="2">
        <v>0</v>
      </c>
      <c r="M956" t="s">
        <v>21</v>
      </c>
      <c r="N956" t="s">
        <v>22</v>
      </c>
      <c r="P956" t="str" cm="1">
        <f t="array" ref="P956">_xlfn.IFS(K956&lt;50000,"Low",AND(K956&gt;=50000,K956&lt;100000),"Mid",K956&gt;100000,"High")</f>
        <v>Mid</v>
      </c>
      <c r="Q956">
        <v>16</v>
      </c>
      <c r="R956" t="str">
        <f>IF(Project_2[[#This Row],[Tenure In Years]]&gt;=10,"Long Term","Short Term")</f>
        <v>Long Term</v>
      </c>
    </row>
    <row r="957" spans="1:18" x14ac:dyDescent="0.25">
      <c r="A957" t="s">
        <v>2543</v>
      </c>
      <c r="B957" t="s">
        <v>2544</v>
      </c>
      <c r="C957" t="s">
        <v>35</v>
      </c>
      <c r="D957" t="s">
        <v>75</v>
      </c>
      <c r="E957" t="s">
        <v>54</v>
      </c>
      <c r="F957" t="s">
        <v>19</v>
      </c>
      <c r="G957" t="s">
        <v>98</v>
      </c>
      <c r="H957">
        <v>53</v>
      </c>
      <c r="I957" t="s">
        <v>2545</v>
      </c>
      <c r="J957">
        <v>2006</v>
      </c>
      <c r="K957" s="6">
        <v>151246</v>
      </c>
      <c r="L957" s="2">
        <v>0.21</v>
      </c>
      <c r="M957" t="s">
        <v>106</v>
      </c>
      <c r="N957" t="s">
        <v>268</v>
      </c>
      <c r="P957" t="str" cm="1">
        <f t="array" ref="P957">_xlfn.IFS(K957&lt;50000,"Low",AND(K957&gt;=50000,K957&lt;100000),"Mid",K957&gt;100000,"High")</f>
        <v>High</v>
      </c>
      <c r="Q957">
        <v>18</v>
      </c>
      <c r="R957" t="str">
        <f>IF(Project_2[[#This Row],[Tenure In Years]]&gt;=10,"Long Term","Short Term")</f>
        <v>Long Term</v>
      </c>
    </row>
    <row r="958" spans="1:18" x14ac:dyDescent="0.25">
      <c r="A958" t="s">
        <v>2546</v>
      </c>
      <c r="B958" t="s">
        <v>2547</v>
      </c>
      <c r="C958" t="s">
        <v>16</v>
      </c>
      <c r="D958" t="s">
        <v>17</v>
      </c>
      <c r="E958" t="s">
        <v>27</v>
      </c>
      <c r="F958" t="s">
        <v>19</v>
      </c>
      <c r="G958" t="s">
        <v>29</v>
      </c>
      <c r="H958">
        <v>53</v>
      </c>
      <c r="I958" s="1">
        <v>35768</v>
      </c>
      <c r="J958">
        <v>1997</v>
      </c>
      <c r="K958" s="6">
        <v>154388</v>
      </c>
      <c r="L958" s="2">
        <v>0.1</v>
      </c>
      <c r="M958" t="s">
        <v>21</v>
      </c>
      <c r="N958" t="s">
        <v>22</v>
      </c>
      <c r="P958" t="str" cm="1">
        <f t="array" ref="P958">_xlfn.IFS(K958&lt;50000,"Low",AND(K958&gt;=50000,K958&lt;100000),"Mid",K958&gt;100000,"High")</f>
        <v>High</v>
      </c>
      <c r="Q958">
        <v>27</v>
      </c>
      <c r="R958" t="str">
        <f>IF(Project_2[[#This Row],[Tenure In Years]]&gt;=10,"Long Term","Short Term")</f>
        <v>Long Term</v>
      </c>
    </row>
    <row r="959" spans="1:18" x14ac:dyDescent="0.25">
      <c r="A959" t="s">
        <v>1285</v>
      </c>
      <c r="B959" t="s">
        <v>2548</v>
      </c>
      <c r="C959" t="s">
        <v>35</v>
      </c>
      <c r="D959" t="s">
        <v>75</v>
      </c>
      <c r="E959" t="s">
        <v>27</v>
      </c>
      <c r="F959" t="s">
        <v>19</v>
      </c>
      <c r="G959" t="s">
        <v>38</v>
      </c>
      <c r="H959">
        <v>54</v>
      </c>
      <c r="I959" t="s">
        <v>2549</v>
      </c>
      <c r="J959">
        <v>1994</v>
      </c>
      <c r="K959" s="6">
        <v>162978</v>
      </c>
      <c r="L959" s="2">
        <v>0.17</v>
      </c>
      <c r="M959" t="s">
        <v>21</v>
      </c>
      <c r="N959" t="s">
        <v>63</v>
      </c>
      <c r="O959" t="s">
        <v>2550</v>
      </c>
      <c r="P959" t="str" cm="1">
        <f t="array" ref="P959">_xlfn.IFS(K959&lt;50000,"Low",AND(K959&gt;=50000,K959&lt;100000),"Mid",K959&gt;100000,"High")</f>
        <v>High</v>
      </c>
      <c r="Q959">
        <v>9</v>
      </c>
      <c r="R959" t="str">
        <f>IF(Project_2[[#This Row],[Tenure In Years]]&gt;=10,"Long Term","Short Term")</f>
        <v>Short Term</v>
      </c>
    </row>
    <row r="960" spans="1:18" x14ac:dyDescent="0.25">
      <c r="A960" t="s">
        <v>2551</v>
      </c>
      <c r="B960" t="s">
        <v>2552</v>
      </c>
      <c r="C960" t="s">
        <v>472</v>
      </c>
      <c r="D960" t="s">
        <v>17</v>
      </c>
      <c r="E960" t="s">
        <v>37</v>
      </c>
      <c r="F960" t="s">
        <v>28</v>
      </c>
      <c r="G960" t="s">
        <v>98</v>
      </c>
      <c r="H960">
        <v>55</v>
      </c>
      <c r="I960" t="s">
        <v>2553</v>
      </c>
      <c r="J960">
        <v>1993</v>
      </c>
      <c r="K960" s="6">
        <v>80170</v>
      </c>
      <c r="L960" s="2">
        <v>0</v>
      </c>
      <c r="M960" t="s">
        <v>21</v>
      </c>
      <c r="N960" t="s">
        <v>63</v>
      </c>
      <c r="P960" t="str" cm="1">
        <f t="array" ref="P960">_xlfn.IFS(K960&lt;50000,"Low",AND(K960&gt;=50000,K960&lt;100000),"Mid",K960&gt;100000,"High")</f>
        <v>Mid</v>
      </c>
      <c r="Q960">
        <v>31</v>
      </c>
      <c r="R960" t="str">
        <f>IF(Project_2[[#This Row],[Tenure In Years]]&gt;=10,"Long Term","Short Term")</f>
        <v>Long Term</v>
      </c>
    </row>
    <row r="961" spans="1:18" x14ac:dyDescent="0.25">
      <c r="A961" t="s">
        <v>1557</v>
      </c>
      <c r="B961" t="s">
        <v>2554</v>
      </c>
      <c r="C961" t="s">
        <v>47</v>
      </c>
      <c r="D961" t="s">
        <v>67</v>
      </c>
      <c r="E961" t="s">
        <v>27</v>
      </c>
      <c r="F961" t="s">
        <v>19</v>
      </c>
      <c r="G961" t="s">
        <v>29</v>
      </c>
      <c r="H961">
        <v>44</v>
      </c>
      <c r="I961" t="s">
        <v>2555</v>
      </c>
      <c r="J961">
        <v>2021</v>
      </c>
      <c r="K961" s="6">
        <v>98520</v>
      </c>
      <c r="L961" s="2">
        <v>0</v>
      </c>
      <c r="M961" t="s">
        <v>21</v>
      </c>
      <c r="N961" t="s">
        <v>63</v>
      </c>
      <c r="P961" t="str" cm="1">
        <f t="array" ref="P961">_xlfn.IFS(K961&lt;50000,"Low",AND(K961&gt;=50000,K961&lt;100000),"Mid",K961&gt;100000,"High")</f>
        <v>Mid</v>
      </c>
      <c r="Q961">
        <v>3</v>
      </c>
      <c r="R961" t="str">
        <f>IF(Project_2[[#This Row],[Tenure In Years]]&gt;=10,"Long Term","Short Term")</f>
        <v>Short Term</v>
      </c>
    </row>
    <row r="962" spans="1:18" x14ac:dyDescent="0.25">
      <c r="A962" t="s">
        <v>2052</v>
      </c>
      <c r="B962" t="s">
        <v>2556</v>
      </c>
      <c r="C962" t="s">
        <v>58</v>
      </c>
      <c r="D962" t="s">
        <v>36</v>
      </c>
      <c r="E962" t="s">
        <v>27</v>
      </c>
      <c r="F962" t="s">
        <v>28</v>
      </c>
      <c r="G962" t="s">
        <v>29</v>
      </c>
      <c r="H962">
        <v>52</v>
      </c>
      <c r="I962" t="s">
        <v>2557</v>
      </c>
      <c r="J962">
        <v>1999</v>
      </c>
      <c r="K962" s="6">
        <v>116527</v>
      </c>
      <c r="L962" s="2">
        <v>7.0000000000000007E-2</v>
      </c>
      <c r="M962" t="s">
        <v>21</v>
      </c>
      <c r="N962" t="s">
        <v>49</v>
      </c>
      <c r="P962" t="str" cm="1">
        <f t="array" ref="P962">_xlfn.IFS(K962&lt;50000,"Low",AND(K962&gt;=50000,K962&lt;100000),"Mid",K962&gt;100000,"High")</f>
        <v>High</v>
      </c>
      <c r="Q962">
        <v>24</v>
      </c>
      <c r="R962" t="str">
        <f>IF(Project_2[[#This Row],[Tenure In Years]]&gt;=10,"Long Term","Short Term")</f>
        <v>Long Term</v>
      </c>
    </row>
    <row r="963" spans="1:18" x14ac:dyDescent="0.25">
      <c r="A963" t="s">
        <v>2266</v>
      </c>
      <c r="B963" t="s">
        <v>2558</v>
      </c>
      <c r="C963" t="s">
        <v>35</v>
      </c>
      <c r="D963" t="s">
        <v>53</v>
      </c>
      <c r="E963" t="s">
        <v>18</v>
      </c>
      <c r="F963" t="s">
        <v>28</v>
      </c>
      <c r="G963" t="s">
        <v>29</v>
      </c>
      <c r="H963">
        <v>27</v>
      </c>
      <c r="I963" s="1">
        <v>43657</v>
      </c>
      <c r="J963">
        <v>2019</v>
      </c>
      <c r="K963" s="6">
        <v>174607</v>
      </c>
      <c r="L963" s="2">
        <v>0.28999999999999998</v>
      </c>
      <c r="M963" t="s">
        <v>21</v>
      </c>
      <c r="N963" t="s">
        <v>101</v>
      </c>
      <c r="P963" t="str" cm="1">
        <f t="array" ref="P963">_xlfn.IFS(K963&lt;50000,"Low",AND(K963&gt;=50000,K963&lt;100000),"Mid",K963&gt;100000,"High")</f>
        <v>High</v>
      </c>
      <c r="Q963">
        <v>5</v>
      </c>
      <c r="R963" t="str">
        <f>IF(Project_2[[#This Row],[Tenure In Years]]&gt;=10,"Long Term","Short Term")</f>
        <v>Short Term</v>
      </c>
    </row>
    <row r="964" spans="1:18" x14ac:dyDescent="0.25">
      <c r="A964" t="s">
        <v>2559</v>
      </c>
      <c r="B964" t="s">
        <v>2560</v>
      </c>
      <c r="C964" t="s">
        <v>141</v>
      </c>
      <c r="D964" t="s">
        <v>67</v>
      </c>
      <c r="E964" t="s">
        <v>18</v>
      </c>
      <c r="F964" t="s">
        <v>28</v>
      </c>
      <c r="G964" t="s">
        <v>98</v>
      </c>
      <c r="H964">
        <v>58</v>
      </c>
      <c r="I964" s="1">
        <v>39055</v>
      </c>
      <c r="J964">
        <v>2006</v>
      </c>
      <c r="K964" s="6">
        <v>64202</v>
      </c>
      <c r="L964" s="2">
        <v>0</v>
      </c>
      <c r="M964" t="s">
        <v>21</v>
      </c>
      <c r="N964" t="s">
        <v>101</v>
      </c>
      <c r="P964" t="str" cm="1">
        <f t="array" ref="P964">_xlfn.IFS(K964&lt;50000,"Low",AND(K964&gt;=50000,K964&lt;100000),"Mid",K964&gt;100000,"High")</f>
        <v>Mid</v>
      </c>
      <c r="Q964">
        <v>18</v>
      </c>
      <c r="R964" t="str">
        <f>IF(Project_2[[#This Row],[Tenure In Years]]&gt;=10,"Long Term","Short Term")</f>
        <v>Long Term</v>
      </c>
    </row>
    <row r="965" spans="1:18" x14ac:dyDescent="0.25">
      <c r="A965" t="s">
        <v>1504</v>
      </c>
      <c r="B965" t="s">
        <v>2561</v>
      </c>
      <c r="C965" t="s">
        <v>141</v>
      </c>
      <c r="D965" t="s">
        <v>67</v>
      </c>
      <c r="E965" t="s">
        <v>54</v>
      </c>
      <c r="F965" t="s">
        <v>28</v>
      </c>
      <c r="G965" t="s">
        <v>29</v>
      </c>
      <c r="H965">
        <v>49</v>
      </c>
      <c r="I965" t="s">
        <v>2562</v>
      </c>
      <c r="J965">
        <v>2019</v>
      </c>
      <c r="K965" s="6">
        <v>50883</v>
      </c>
      <c r="L965" s="2">
        <v>0</v>
      </c>
      <c r="M965" t="s">
        <v>31</v>
      </c>
      <c r="N965" t="s">
        <v>32</v>
      </c>
      <c r="O965" s="1">
        <v>44230</v>
      </c>
      <c r="P965" t="str" cm="1">
        <f t="array" ref="P965">_xlfn.IFS(K965&lt;50000,"Low",AND(K965&gt;=50000,K965&lt;100000),"Mid",K965&gt;100000,"High")</f>
        <v>Mid</v>
      </c>
      <c r="Q965">
        <v>1</v>
      </c>
      <c r="R965" t="str">
        <f>IF(Project_2[[#This Row],[Tenure In Years]]&gt;=10,"Long Term","Short Term")</f>
        <v>Short Term</v>
      </c>
    </row>
    <row r="966" spans="1:18" x14ac:dyDescent="0.25">
      <c r="A966" t="s">
        <v>2563</v>
      </c>
      <c r="B966" t="s">
        <v>2564</v>
      </c>
      <c r="C966" t="s">
        <v>310</v>
      </c>
      <c r="D966" t="s">
        <v>17</v>
      </c>
      <c r="E966" t="s">
        <v>37</v>
      </c>
      <c r="F966" t="s">
        <v>19</v>
      </c>
      <c r="G966" t="s">
        <v>98</v>
      </c>
      <c r="H966">
        <v>36</v>
      </c>
      <c r="I966" s="1">
        <v>42440</v>
      </c>
      <c r="J966">
        <v>2016</v>
      </c>
      <c r="K966" s="6">
        <v>94618</v>
      </c>
      <c r="L966" s="2">
        <v>0</v>
      </c>
      <c r="M966" t="s">
        <v>21</v>
      </c>
      <c r="N966" t="s">
        <v>101</v>
      </c>
      <c r="P966" t="str" cm="1">
        <f t="array" ref="P966">_xlfn.IFS(K966&lt;50000,"Low",AND(K966&gt;=50000,K966&lt;100000),"Mid",K966&gt;100000,"High")</f>
        <v>Mid</v>
      </c>
      <c r="Q966">
        <v>8</v>
      </c>
      <c r="R966" t="str">
        <f>IF(Project_2[[#This Row],[Tenure In Years]]&gt;=10,"Long Term","Short Term")</f>
        <v>Short Term</v>
      </c>
    </row>
    <row r="967" spans="1:18" x14ac:dyDescent="0.25">
      <c r="A967" t="s">
        <v>2565</v>
      </c>
      <c r="B967" t="s">
        <v>2566</v>
      </c>
      <c r="C967" t="s">
        <v>35</v>
      </c>
      <c r="D967" t="s">
        <v>92</v>
      </c>
      <c r="E967" t="s">
        <v>18</v>
      </c>
      <c r="F967" t="s">
        <v>28</v>
      </c>
      <c r="G967" t="s">
        <v>38</v>
      </c>
      <c r="H967">
        <v>26</v>
      </c>
      <c r="I967" t="s">
        <v>572</v>
      </c>
      <c r="J967">
        <v>2019</v>
      </c>
      <c r="K967" s="6">
        <v>151556</v>
      </c>
      <c r="L967" s="2">
        <v>0.2</v>
      </c>
      <c r="M967" t="s">
        <v>21</v>
      </c>
      <c r="N967" t="s">
        <v>63</v>
      </c>
      <c r="P967" t="str" cm="1">
        <f t="array" ref="P967">_xlfn.IFS(K967&lt;50000,"Low",AND(K967&gt;=50000,K967&lt;100000),"Mid",K967&gt;100000,"High")</f>
        <v>High</v>
      </c>
      <c r="Q967">
        <v>5</v>
      </c>
      <c r="R967" t="str">
        <f>IF(Project_2[[#This Row],[Tenure In Years]]&gt;=10,"Long Term","Short Term")</f>
        <v>Short Term</v>
      </c>
    </row>
    <row r="968" spans="1:18" x14ac:dyDescent="0.25">
      <c r="A968" t="s">
        <v>2567</v>
      </c>
      <c r="B968" t="s">
        <v>2568</v>
      </c>
      <c r="C968" t="s">
        <v>349</v>
      </c>
      <c r="D968" t="s">
        <v>79</v>
      </c>
      <c r="E968" t="s">
        <v>18</v>
      </c>
      <c r="F968" t="s">
        <v>19</v>
      </c>
      <c r="G968" t="s">
        <v>29</v>
      </c>
      <c r="H968">
        <v>37</v>
      </c>
      <c r="I968" s="1">
        <v>44046</v>
      </c>
      <c r="J968">
        <v>2020</v>
      </c>
      <c r="K968" s="6">
        <v>80659</v>
      </c>
      <c r="L968" s="2">
        <v>0</v>
      </c>
      <c r="M968" t="s">
        <v>21</v>
      </c>
      <c r="N968" t="s">
        <v>49</v>
      </c>
      <c r="P968" t="str" cm="1">
        <f t="array" ref="P968">_xlfn.IFS(K968&lt;50000,"Low",AND(K968&gt;=50000,K968&lt;100000),"Mid",K968&gt;100000,"High")</f>
        <v>Mid</v>
      </c>
      <c r="Q968">
        <v>4</v>
      </c>
      <c r="R968" t="str">
        <f>IF(Project_2[[#This Row],[Tenure In Years]]&gt;=10,"Long Term","Short Term")</f>
        <v>Short Term</v>
      </c>
    </row>
    <row r="969" spans="1:18" x14ac:dyDescent="0.25">
      <c r="A969" t="s">
        <v>2569</v>
      </c>
      <c r="B969" t="s">
        <v>2570</v>
      </c>
      <c r="C969" t="s">
        <v>35</v>
      </c>
      <c r="D969" t="s">
        <v>75</v>
      </c>
      <c r="E969" t="s">
        <v>37</v>
      </c>
      <c r="F969" t="s">
        <v>28</v>
      </c>
      <c r="G969" t="s">
        <v>29</v>
      </c>
      <c r="H969">
        <v>47</v>
      </c>
      <c r="I969" s="1">
        <v>43535</v>
      </c>
      <c r="J969">
        <v>2019</v>
      </c>
      <c r="K969" s="6">
        <v>195385</v>
      </c>
      <c r="L969" s="2">
        <v>0.21</v>
      </c>
      <c r="M969" t="s">
        <v>31</v>
      </c>
      <c r="N969" t="s">
        <v>153</v>
      </c>
      <c r="P969" t="str" cm="1">
        <f t="array" ref="P969">_xlfn.IFS(K969&lt;50000,"Low",AND(K969&gt;=50000,K969&lt;100000),"Mid",K969&gt;100000,"High")</f>
        <v>High</v>
      </c>
      <c r="Q969">
        <v>5</v>
      </c>
      <c r="R969" t="str">
        <f>IF(Project_2[[#This Row],[Tenure In Years]]&gt;=10,"Long Term","Short Term")</f>
        <v>Short Term</v>
      </c>
    </row>
    <row r="970" spans="1:18" x14ac:dyDescent="0.25">
      <c r="A970" t="s">
        <v>2571</v>
      </c>
      <c r="B970" t="s">
        <v>2572</v>
      </c>
      <c r="C970" t="s">
        <v>416</v>
      </c>
      <c r="D970" t="s">
        <v>17</v>
      </c>
      <c r="E970" t="s">
        <v>37</v>
      </c>
      <c r="F970" t="s">
        <v>28</v>
      </c>
      <c r="G970" t="s">
        <v>98</v>
      </c>
      <c r="H970">
        <v>29</v>
      </c>
      <c r="I970" t="s">
        <v>2573</v>
      </c>
      <c r="J970">
        <v>2016</v>
      </c>
      <c r="K970" s="6">
        <v>52693</v>
      </c>
      <c r="L970" s="2">
        <v>0</v>
      </c>
      <c r="M970" t="s">
        <v>106</v>
      </c>
      <c r="N970" t="s">
        <v>113</v>
      </c>
      <c r="P970" t="str" cm="1">
        <f t="array" ref="P970">_xlfn.IFS(K970&lt;50000,"Low",AND(K970&gt;=50000,K970&lt;100000),"Mid",K970&gt;100000,"High")</f>
        <v>Mid</v>
      </c>
      <c r="Q970">
        <v>8</v>
      </c>
      <c r="R970" t="str">
        <f>IF(Project_2[[#This Row],[Tenure In Years]]&gt;=10,"Long Term","Short Term")</f>
        <v>Short Term</v>
      </c>
    </row>
    <row r="971" spans="1:18" x14ac:dyDescent="0.25">
      <c r="A971" t="s">
        <v>2574</v>
      </c>
      <c r="B971" t="s">
        <v>2575</v>
      </c>
      <c r="C971" t="s">
        <v>624</v>
      </c>
      <c r="D971" t="s">
        <v>17</v>
      </c>
      <c r="E971" t="s">
        <v>18</v>
      </c>
      <c r="F971" t="s">
        <v>19</v>
      </c>
      <c r="G971" t="s">
        <v>38</v>
      </c>
      <c r="H971">
        <v>58</v>
      </c>
      <c r="I971" t="s">
        <v>2576</v>
      </c>
      <c r="J971">
        <v>2016</v>
      </c>
      <c r="K971" s="6">
        <v>72045</v>
      </c>
      <c r="L971" s="2">
        <v>0</v>
      </c>
      <c r="M971" t="s">
        <v>21</v>
      </c>
      <c r="N971" t="s">
        <v>49</v>
      </c>
      <c r="P971" t="str" cm="1">
        <f t="array" ref="P971">_xlfn.IFS(K971&lt;50000,"Low",AND(K971&gt;=50000,K971&lt;100000),"Mid",K971&gt;100000,"High")</f>
        <v>Mid</v>
      </c>
      <c r="Q971">
        <v>8</v>
      </c>
      <c r="R971" t="str">
        <f>IF(Project_2[[#This Row],[Tenure In Years]]&gt;=10,"Long Term","Short Term")</f>
        <v>Short Term</v>
      </c>
    </row>
    <row r="972" spans="1:18" x14ac:dyDescent="0.25">
      <c r="A972" t="s">
        <v>2577</v>
      </c>
      <c r="B972" t="s">
        <v>2578</v>
      </c>
      <c r="C972" t="s">
        <v>141</v>
      </c>
      <c r="D972" t="s">
        <v>92</v>
      </c>
      <c r="E972" t="s">
        <v>27</v>
      </c>
      <c r="F972" t="s">
        <v>28</v>
      </c>
      <c r="G972" t="s">
        <v>98</v>
      </c>
      <c r="H972">
        <v>47</v>
      </c>
      <c r="I972" t="s">
        <v>2579</v>
      </c>
      <c r="J972">
        <v>2005</v>
      </c>
      <c r="K972" s="6">
        <v>62749</v>
      </c>
      <c r="L972" s="2">
        <v>0</v>
      </c>
      <c r="M972" t="s">
        <v>106</v>
      </c>
      <c r="N972" t="s">
        <v>107</v>
      </c>
      <c r="P972" t="str" cm="1">
        <f t="array" ref="P972">_xlfn.IFS(K972&lt;50000,"Low",AND(K972&gt;=50000,K972&lt;100000),"Mid",K972&gt;100000,"High")</f>
        <v>Mid</v>
      </c>
      <c r="Q972">
        <v>19</v>
      </c>
      <c r="R972" t="str">
        <f>IF(Project_2[[#This Row],[Tenure In Years]]&gt;=10,"Long Term","Short Term")</f>
        <v>Long Term</v>
      </c>
    </row>
    <row r="973" spans="1:18" x14ac:dyDescent="0.25">
      <c r="A973" t="s">
        <v>2580</v>
      </c>
      <c r="B973" t="s">
        <v>2581</v>
      </c>
      <c r="C973" t="s">
        <v>16</v>
      </c>
      <c r="D973" t="s">
        <v>92</v>
      </c>
      <c r="E973" t="s">
        <v>37</v>
      </c>
      <c r="F973" t="s">
        <v>28</v>
      </c>
      <c r="G973" t="s">
        <v>29</v>
      </c>
      <c r="H973">
        <v>52</v>
      </c>
      <c r="I973" s="1">
        <v>43196</v>
      </c>
      <c r="J973">
        <v>2018</v>
      </c>
      <c r="K973" s="6">
        <v>154884</v>
      </c>
      <c r="L973" s="2">
        <v>0.1</v>
      </c>
      <c r="M973" t="s">
        <v>31</v>
      </c>
      <c r="N973" t="s">
        <v>86</v>
      </c>
      <c r="P973" t="str" cm="1">
        <f t="array" ref="P973">_xlfn.IFS(K973&lt;50000,"Low",AND(K973&gt;=50000,K973&lt;100000),"Mid",K973&gt;100000,"High")</f>
        <v>High</v>
      </c>
      <c r="Q973">
        <v>6</v>
      </c>
      <c r="R973" t="str">
        <f>IF(Project_2[[#This Row],[Tenure In Years]]&gt;=10,"Long Term","Short Term")</f>
        <v>Short Term</v>
      </c>
    </row>
    <row r="974" spans="1:18" x14ac:dyDescent="0.25">
      <c r="A974" t="s">
        <v>2582</v>
      </c>
      <c r="B974" t="s">
        <v>2583</v>
      </c>
      <c r="C974" t="s">
        <v>310</v>
      </c>
      <c r="D974" t="s">
        <v>17</v>
      </c>
      <c r="E974" t="s">
        <v>18</v>
      </c>
      <c r="F974" t="s">
        <v>28</v>
      </c>
      <c r="G974" t="s">
        <v>38</v>
      </c>
      <c r="H974">
        <v>61</v>
      </c>
      <c r="I974" s="1">
        <v>42585</v>
      </c>
      <c r="J974">
        <v>2016</v>
      </c>
      <c r="K974" s="6">
        <v>96566</v>
      </c>
      <c r="L974" s="2">
        <v>0</v>
      </c>
      <c r="M974" t="s">
        <v>21</v>
      </c>
      <c r="N974" t="s">
        <v>101</v>
      </c>
      <c r="P974" t="str" cm="1">
        <f t="array" ref="P974">_xlfn.IFS(K974&lt;50000,"Low",AND(K974&gt;=50000,K974&lt;100000),"Mid",K974&gt;100000,"High")</f>
        <v>Mid</v>
      </c>
      <c r="Q974">
        <v>8</v>
      </c>
      <c r="R974" t="str">
        <f>IF(Project_2[[#This Row],[Tenure In Years]]&gt;=10,"Long Term","Short Term")</f>
        <v>Short Term</v>
      </c>
    </row>
    <row r="975" spans="1:18" x14ac:dyDescent="0.25">
      <c r="A975" t="s">
        <v>2584</v>
      </c>
      <c r="B975" t="s">
        <v>2585</v>
      </c>
      <c r="C975" t="s">
        <v>416</v>
      </c>
      <c r="D975" t="s">
        <v>17</v>
      </c>
      <c r="E975" t="s">
        <v>18</v>
      </c>
      <c r="F975" t="s">
        <v>28</v>
      </c>
      <c r="G975" t="s">
        <v>98</v>
      </c>
      <c r="H975">
        <v>45</v>
      </c>
      <c r="I975" t="s">
        <v>2586</v>
      </c>
      <c r="J975">
        <v>2001</v>
      </c>
      <c r="K975" s="6">
        <v>54994</v>
      </c>
      <c r="L975" s="2">
        <v>0</v>
      </c>
      <c r="M975" t="s">
        <v>21</v>
      </c>
      <c r="N975" t="s">
        <v>101</v>
      </c>
      <c r="P975" t="str" cm="1">
        <f t="array" ref="P975">_xlfn.IFS(K975&lt;50000,"Low",AND(K975&gt;=50000,K975&lt;100000),"Mid",K975&gt;100000,"High")</f>
        <v>Mid</v>
      </c>
      <c r="Q975">
        <v>23</v>
      </c>
      <c r="R975" t="str">
        <f>IF(Project_2[[#This Row],[Tenure In Years]]&gt;=10,"Long Term","Short Term")</f>
        <v>Long Term</v>
      </c>
    </row>
    <row r="976" spans="1:18" x14ac:dyDescent="0.25">
      <c r="A976" t="s">
        <v>2587</v>
      </c>
      <c r="B976" t="s">
        <v>2588</v>
      </c>
      <c r="C976" t="s">
        <v>624</v>
      </c>
      <c r="D976" t="s">
        <v>17</v>
      </c>
      <c r="E976" t="s">
        <v>54</v>
      </c>
      <c r="F976" t="s">
        <v>19</v>
      </c>
      <c r="G976" t="s">
        <v>38</v>
      </c>
      <c r="H976">
        <v>40</v>
      </c>
      <c r="I976" s="1">
        <v>41031</v>
      </c>
      <c r="J976">
        <v>2012</v>
      </c>
      <c r="K976" s="6">
        <v>61523</v>
      </c>
      <c r="L976" s="2">
        <v>0</v>
      </c>
      <c r="M976" t="s">
        <v>21</v>
      </c>
      <c r="N976" t="s">
        <v>101</v>
      </c>
      <c r="P976" t="str" cm="1">
        <f t="array" ref="P976">_xlfn.IFS(K976&lt;50000,"Low",AND(K976&gt;=50000,K976&lt;100000),"Mid",K976&gt;100000,"High")</f>
        <v>Mid</v>
      </c>
      <c r="Q976">
        <v>12</v>
      </c>
      <c r="R976" t="str">
        <f>IF(Project_2[[#This Row],[Tenure In Years]]&gt;=10,"Long Term","Short Term")</f>
        <v>Long Term</v>
      </c>
    </row>
    <row r="977" spans="1:18" x14ac:dyDescent="0.25">
      <c r="A977" t="s">
        <v>2589</v>
      </c>
      <c r="B977" t="s">
        <v>2590</v>
      </c>
      <c r="C977" t="s">
        <v>91</v>
      </c>
      <c r="D977" t="s">
        <v>75</v>
      </c>
      <c r="E977" t="s">
        <v>54</v>
      </c>
      <c r="F977" t="s">
        <v>28</v>
      </c>
      <c r="G977" t="s">
        <v>20</v>
      </c>
      <c r="H977">
        <v>45</v>
      </c>
      <c r="I977" s="1">
        <v>40524</v>
      </c>
      <c r="J977">
        <v>2010</v>
      </c>
      <c r="K977" s="6">
        <v>190512</v>
      </c>
      <c r="L977" s="2">
        <v>0.32</v>
      </c>
      <c r="M977" t="s">
        <v>21</v>
      </c>
      <c r="N977" t="s">
        <v>101</v>
      </c>
      <c r="P977" t="str" cm="1">
        <f t="array" ref="P977">_xlfn.IFS(K977&lt;50000,"Low",AND(K977&gt;=50000,K977&lt;100000),"Mid",K977&gt;100000,"High")</f>
        <v>High</v>
      </c>
      <c r="Q977">
        <v>13</v>
      </c>
      <c r="R977" t="str">
        <f>IF(Project_2[[#This Row],[Tenure In Years]]&gt;=10,"Long Term","Short Term")</f>
        <v>Long Term</v>
      </c>
    </row>
    <row r="978" spans="1:18" x14ac:dyDescent="0.25">
      <c r="A978" t="s">
        <v>2591</v>
      </c>
      <c r="B978" t="s">
        <v>2592</v>
      </c>
      <c r="C978" t="s">
        <v>78</v>
      </c>
      <c r="D978" t="s">
        <v>79</v>
      </c>
      <c r="E978" t="s">
        <v>37</v>
      </c>
      <c r="F978" t="s">
        <v>19</v>
      </c>
      <c r="G978" t="s">
        <v>29</v>
      </c>
      <c r="H978">
        <v>37</v>
      </c>
      <c r="I978" t="s">
        <v>2593</v>
      </c>
      <c r="J978">
        <v>2013</v>
      </c>
      <c r="K978" s="6">
        <v>124827</v>
      </c>
      <c r="L978" s="2">
        <v>0</v>
      </c>
      <c r="M978" t="s">
        <v>31</v>
      </c>
      <c r="N978" t="s">
        <v>129</v>
      </c>
      <c r="P978" t="str" cm="1">
        <f t="array" ref="P978">_xlfn.IFS(K978&lt;50000,"Low",AND(K978&gt;=50000,K978&lt;100000),"Mid",K978&gt;100000,"High")</f>
        <v>High</v>
      </c>
      <c r="Q978">
        <v>11</v>
      </c>
      <c r="R978" t="str">
        <f>IF(Project_2[[#This Row],[Tenure In Years]]&gt;=10,"Long Term","Short Term")</f>
        <v>Long Term</v>
      </c>
    </row>
    <row r="979" spans="1:18" x14ac:dyDescent="0.25">
      <c r="A979" t="s">
        <v>1064</v>
      </c>
      <c r="B979" t="s">
        <v>2594</v>
      </c>
      <c r="C979" t="s">
        <v>58</v>
      </c>
      <c r="D979" t="s">
        <v>67</v>
      </c>
      <c r="E979" t="s">
        <v>27</v>
      </c>
      <c r="F979" t="s">
        <v>28</v>
      </c>
      <c r="G979" t="s">
        <v>38</v>
      </c>
      <c r="H979">
        <v>57</v>
      </c>
      <c r="I979" t="s">
        <v>2595</v>
      </c>
      <c r="J979">
        <v>2019</v>
      </c>
      <c r="K979" s="6">
        <v>101577</v>
      </c>
      <c r="L979" s="2">
        <v>0.05</v>
      </c>
      <c r="M979" t="s">
        <v>21</v>
      </c>
      <c r="N979" t="s">
        <v>40</v>
      </c>
      <c r="P979" t="str" cm="1">
        <f t="array" ref="P979">_xlfn.IFS(K979&lt;50000,"Low",AND(K979&gt;=50000,K979&lt;100000),"Mid",K979&gt;100000,"High")</f>
        <v>High</v>
      </c>
      <c r="Q979">
        <v>5</v>
      </c>
      <c r="R979" t="str">
        <f>IF(Project_2[[#This Row],[Tenure In Years]]&gt;=10,"Long Term","Short Term")</f>
        <v>Short Term</v>
      </c>
    </row>
    <row r="980" spans="1:18" x14ac:dyDescent="0.25">
      <c r="A980" t="s">
        <v>2596</v>
      </c>
      <c r="B980" t="s">
        <v>2597</v>
      </c>
      <c r="C980" t="s">
        <v>58</v>
      </c>
      <c r="D980" t="s">
        <v>67</v>
      </c>
      <c r="E980" t="s">
        <v>27</v>
      </c>
      <c r="F980" t="s">
        <v>19</v>
      </c>
      <c r="G980" t="s">
        <v>98</v>
      </c>
      <c r="H980">
        <v>44</v>
      </c>
      <c r="I980" t="s">
        <v>2598</v>
      </c>
      <c r="J980">
        <v>2005</v>
      </c>
      <c r="K980" s="6">
        <v>105223</v>
      </c>
      <c r="L980" s="2">
        <v>0.1</v>
      </c>
      <c r="M980" t="s">
        <v>21</v>
      </c>
      <c r="N980" t="s">
        <v>49</v>
      </c>
      <c r="P980" t="str" cm="1">
        <f t="array" ref="P980">_xlfn.IFS(K980&lt;50000,"Low",AND(K980&gt;=50000,K980&lt;100000),"Mid",K980&gt;100000,"High")</f>
        <v>High</v>
      </c>
      <c r="Q980">
        <v>19</v>
      </c>
      <c r="R980" t="str">
        <f>IF(Project_2[[#This Row],[Tenure In Years]]&gt;=10,"Long Term","Short Term")</f>
        <v>Long Term</v>
      </c>
    </row>
    <row r="981" spans="1:18" x14ac:dyDescent="0.25">
      <c r="A981" t="s">
        <v>2158</v>
      </c>
      <c r="B981" t="s">
        <v>2599</v>
      </c>
      <c r="C981" t="s">
        <v>568</v>
      </c>
      <c r="D981" t="s">
        <v>17</v>
      </c>
      <c r="E981" t="s">
        <v>54</v>
      </c>
      <c r="F981" t="s">
        <v>28</v>
      </c>
      <c r="G981" t="s">
        <v>98</v>
      </c>
      <c r="H981">
        <v>48</v>
      </c>
      <c r="I981" s="1">
        <v>39606</v>
      </c>
      <c r="J981">
        <v>2008</v>
      </c>
      <c r="K981" s="6">
        <v>94815</v>
      </c>
      <c r="L981" s="2">
        <v>0</v>
      </c>
      <c r="M981" t="s">
        <v>21</v>
      </c>
      <c r="N981" t="s">
        <v>40</v>
      </c>
      <c r="P981" t="str" cm="1">
        <f t="array" ref="P981">_xlfn.IFS(K981&lt;50000,"Low",AND(K981&gt;=50000,K981&lt;100000),"Mid",K981&gt;100000,"High")</f>
        <v>Mid</v>
      </c>
      <c r="Q981">
        <v>16</v>
      </c>
      <c r="R981" t="str">
        <f>IF(Project_2[[#This Row],[Tenure In Years]]&gt;=10,"Long Term","Short Term")</f>
        <v>Long Term</v>
      </c>
    </row>
    <row r="982" spans="1:18" x14ac:dyDescent="0.25">
      <c r="A982" t="s">
        <v>2600</v>
      </c>
      <c r="B982" t="s">
        <v>2601</v>
      </c>
      <c r="C982" t="s">
        <v>58</v>
      </c>
      <c r="D982" t="s">
        <v>67</v>
      </c>
      <c r="E982" t="s">
        <v>37</v>
      </c>
      <c r="F982" t="s">
        <v>19</v>
      </c>
      <c r="G982" t="s">
        <v>29</v>
      </c>
      <c r="H982">
        <v>25</v>
      </c>
      <c r="I982" t="s">
        <v>773</v>
      </c>
      <c r="J982">
        <v>2021</v>
      </c>
      <c r="K982" s="6">
        <v>114893</v>
      </c>
      <c r="L982" s="2">
        <v>0.06</v>
      </c>
      <c r="M982" t="s">
        <v>31</v>
      </c>
      <c r="N982" t="s">
        <v>153</v>
      </c>
      <c r="P982" t="str" cm="1">
        <f t="array" ref="P982">_xlfn.IFS(K982&lt;50000,"Low",AND(K982&gt;=50000,K982&lt;100000),"Mid",K982&gt;100000,"High")</f>
        <v>High</v>
      </c>
      <c r="Q982">
        <v>2</v>
      </c>
      <c r="R982" t="str">
        <f>IF(Project_2[[#This Row],[Tenure In Years]]&gt;=10,"Long Term","Short Term")</f>
        <v>Short Term</v>
      </c>
    </row>
    <row r="983" spans="1:18" x14ac:dyDescent="0.25">
      <c r="A983" t="s">
        <v>2602</v>
      </c>
      <c r="B983" t="s">
        <v>2603</v>
      </c>
      <c r="C983" t="s">
        <v>47</v>
      </c>
      <c r="D983" t="s">
        <v>92</v>
      </c>
      <c r="E983" t="s">
        <v>37</v>
      </c>
      <c r="F983" t="s">
        <v>19</v>
      </c>
      <c r="G983" t="s">
        <v>98</v>
      </c>
      <c r="H983">
        <v>35</v>
      </c>
      <c r="I983" s="1">
        <v>43009</v>
      </c>
      <c r="J983">
        <v>2017</v>
      </c>
      <c r="K983" s="6">
        <v>80622</v>
      </c>
      <c r="L983" s="2">
        <v>0</v>
      </c>
      <c r="M983" t="s">
        <v>21</v>
      </c>
      <c r="N983" t="s">
        <v>69</v>
      </c>
      <c r="P983" t="str" cm="1">
        <f t="array" ref="P983">_xlfn.IFS(K983&lt;50000,"Low",AND(K983&gt;=50000,K983&lt;100000),"Mid",K983&gt;100000,"High")</f>
        <v>Mid</v>
      </c>
      <c r="Q983">
        <v>7</v>
      </c>
      <c r="R983" t="str">
        <f>IF(Project_2[[#This Row],[Tenure In Years]]&gt;=10,"Long Term","Short Term")</f>
        <v>Short Term</v>
      </c>
    </row>
    <row r="984" spans="1:18" x14ac:dyDescent="0.25">
      <c r="A984" t="s">
        <v>145</v>
      </c>
      <c r="B984" t="s">
        <v>2604</v>
      </c>
      <c r="C984" t="s">
        <v>91</v>
      </c>
      <c r="D984" t="s">
        <v>17</v>
      </c>
      <c r="E984" t="s">
        <v>37</v>
      </c>
      <c r="F984" t="s">
        <v>19</v>
      </c>
      <c r="G984" t="s">
        <v>29</v>
      </c>
      <c r="H984">
        <v>57</v>
      </c>
      <c r="I984" s="1">
        <v>42685</v>
      </c>
      <c r="J984">
        <v>2016</v>
      </c>
      <c r="K984" s="6">
        <v>246589</v>
      </c>
      <c r="L984" s="2">
        <v>0.33</v>
      </c>
      <c r="M984" t="s">
        <v>21</v>
      </c>
      <c r="N984" t="s">
        <v>49</v>
      </c>
      <c r="O984" t="s">
        <v>2605</v>
      </c>
      <c r="P984" t="str" cm="1">
        <f t="array" ref="P984">_xlfn.IFS(K984&lt;50000,"Low",AND(K984&gt;=50000,K984&lt;100000),"Mid",K984&gt;100000,"High")</f>
        <v>High</v>
      </c>
      <c r="Q984">
        <v>0</v>
      </c>
      <c r="R984" t="str">
        <f>IF(Project_2[[#This Row],[Tenure In Years]]&gt;=10,"Long Term","Short Term")</f>
        <v>Short Term</v>
      </c>
    </row>
    <row r="985" spans="1:18" x14ac:dyDescent="0.25">
      <c r="A985" t="s">
        <v>2606</v>
      </c>
      <c r="B985" t="s">
        <v>2607</v>
      </c>
      <c r="C985" t="s">
        <v>58</v>
      </c>
      <c r="D985" t="s">
        <v>92</v>
      </c>
      <c r="E985" t="s">
        <v>37</v>
      </c>
      <c r="F985" t="s">
        <v>28</v>
      </c>
      <c r="G985" t="s">
        <v>29</v>
      </c>
      <c r="H985">
        <v>49</v>
      </c>
      <c r="I985" t="s">
        <v>518</v>
      </c>
      <c r="J985">
        <v>2018</v>
      </c>
      <c r="K985" s="6">
        <v>119397</v>
      </c>
      <c r="L985" s="2">
        <v>0.09</v>
      </c>
      <c r="M985" t="s">
        <v>31</v>
      </c>
      <c r="N985" t="s">
        <v>129</v>
      </c>
      <c r="O985" t="s">
        <v>2608</v>
      </c>
      <c r="P985" t="str" cm="1">
        <f t="array" ref="P985">_xlfn.IFS(K985&lt;50000,"Low",AND(K985&gt;=50000,K985&lt;100000),"Mid",K985&gt;100000,"High")</f>
        <v>High</v>
      </c>
      <c r="Q985">
        <v>0</v>
      </c>
      <c r="R985" t="str">
        <f>IF(Project_2[[#This Row],[Tenure In Years]]&gt;=10,"Long Term","Short Term")</f>
        <v>Short Term</v>
      </c>
    </row>
    <row r="986" spans="1:18" x14ac:dyDescent="0.25">
      <c r="A986" t="s">
        <v>2609</v>
      </c>
      <c r="B986" t="s">
        <v>2610</v>
      </c>
      <c r="C986" t="s">
        <v>35</v>
      </c>
      <c r="D986" t="s">
        <v>53</v>
      </c>
      <c r="E986" t="s">
        <v>54</v>
      </c>
      <c r="F986" t="s">
        <v>19</v>
      </c>
      <c r="G986" t="s">
        <v>29</v>
      </c>
      <c r="H986">
        <v>25</v>
      </c>
      <c r="I986" t="s">
        <v>2611</v>
      </c>
      <c r="J986">
        <v>2021</v>
      </c>
      <c r="K986" s="6">
        <v>150666</v>
      </c>
      <c r="L986" s="2">
        <v>0.23</v>
      </c>
      <c r="M986" t="s">
        <v>31</v>
      </c>
      <c r="N986" t="s">
        <v>153</v>
      </c>
      <c r="P986" t="str" cm="1">
        <f t="array" ref="P986">_xlfn.IFS(K986&lt;50000,"Low",AND(K986&gt;=50000,K986&lt;100000),"Mid",K986&gt;100000,"High")</f>
        <v>High</v>
      </c>
      <c r="Q986">
        <v>2</v>
      </c>
      <c r="R986" t="str">
        <f>IF(Project_2[[#This Row],[Tenure In Years]]&gt;=10,"Long Term","Short Term")</f>
        <v>Short Term</v>
      </c>
    </row>
    <row r="987" spans="1:18" x14ac:dyDescent="0.25">
      <c r="A987" t="s">
        <v>2612</v>
      </c>
      <c r="B987" t="s">
        <v>2613</v>
      </c>
      <c r="C987" t="s">
        <v>16</v>
      </c>
      <c r="D987" t="s">
        <v>17</v>
      </c>
      <c r="E987" t="s">
        <v>18</v>
      </c>
      <c r="F987" t="s">
        <v>19</v>
      </c>
      <c r="G987" t="s">
        <v>38</v>
      </c>
      <c r="H987">
        <v>46</v>
      </c>
      <c r="I987" s="1">
        <v>37500</v>
      </c>
      <c r="J987">
        <v>2002</v>
      </c>
      <c r="K987" s="6">
        <v>148035</v>
      </c>
      <c r="L987" s="2">
        <v>0.14000000000000001</v>
      </c>
      <c r="M987" t="s">
        <v>21</v>
      </c>
      <c r="N987" t="s">
        <v>49</v>
      </c>
      <c r="P987" t="str" cm="1">
        <f t="array" ref="P987">_xlfn.IFS(K987&lt;50000,"Low",AND(K987&gt;=50000,K987&lt;100000),"Mid",K987&gt;100000,"High")</f>
        <v>High</v>
      </c>
      <c r="Q987">
        <v>22</v>
      </c>
      <c r="R987" t="str">
        <f>IF(Project_2[[#This Row],[Tenure In Years]]&gt;=10,"Long Term","Short Term")</f>
        <v>Long Term</v>
      </c>
    </row>
    <row r="988" spans="1:18" x14ac:dyDescent="0.25">
      <c r="A988" t="s">
        <v>250</v>
      </c>
      <c r="B988" t="s">
        <v>2614</v>
      </c>
      <c r="C988" t="s">
        <v>35</v>
      </c>
      <c r="D988" t="s">
        <v>36</v>
      </c>
      <c r="E988" t="s">
        <v>54</v>
      </c>
      <c r="F988" t="s">
        <v>28</v>
      </c>
      <c r="G988" t="s">
        <v>29</v>
      </c>
      <c r="H988">
        <v>60</v>
      </c>
      <c r="I988" s="1">
        <v>42861</v>
      </c>
      <c r="J988">
        <v>2017</v>
      </c>
      <c r="K988" s="6">
        <v>158898</v>
      </c>
      <c r="L988" s="2">
        <v>0.18</v>
      </c>
      <c r="M988" t="s">
        <v>21</v>
      </c>
      <c r="N988" t="s">
        <v>63</v>
      </c>
      <c r="P988" t="str" cm="1">
        <f t="array" ref="P988">_xlfn.IFS(K988&lt;50000,"Low",AND(K988&gt;=50000,K988&lt;100000),"Mid",K988&gt;100000,"High")</f>
        <v>High</v>
      </c>
      <c r="Q988">
        <v>7</v>
      </c>
      <c r="R988" t="str">
        <f>IF(Project_2[[#This Row],[Tenure In Years]]&gt;=10,"Long Term","Short Term")</f>
        <v>Short Term</v>
      </c>
    </row>
    <row r="989" spans="1:18" x14ac:dyDescent="0.25">
      <c r="A989" t="s">
        <v>2615</v>
      </c>
      <c r="B989" t="s">
        <v>2616</v>
      </c>
      <c r="C989" t="s">
        <v>209</v>
      </c>
      <c r="D989" t="s">
        <v>79</v>
      </c>
      <c r="E989" t="s">
        <v>54</v>
      </c>
      <c r="F989" t="s">
        <v>19</v>
      </c>
      <c r="G989" t="s">
        <v>29</v>
      </c>
      <c r="H989">
        <v>45</v>
      </c>
      <c r="I989" t="s">
        <v>2617</v>
      </c>
      <c r="J989">
        <v>2012</v>
      </c>
      <c r="K989" s="6">
        <v>89659</v>
      </c>
      <c r="L989" s="2">
        <v>0</v>
      </c>
      <c r="M989" t="s">
        <v>31</v>
      </c>
      <c r="N989" t="s">
        <v>129</v>
      </c>
      <c r="P989" t="str" cm="1">
        <f t="array" ref="P989">_xlfn.IFS(K989&lt;50000,"Low",AND(K989&gt;=50000,K989&lt;100000),"Mid",K989&gt;100000,"High")</f>
        <v>Mid</v>
      </c>
      <c r="Q989">
        <v>12</v>
      </c>
      <c r="R989" t="str">
        <f>IF(Project_2[[#This Row],[Tenure In Years]]&gt;=10,"Long Term","Short Term")</f>
        <v>Long Term</v>
      </c>
    </row>
    <row r="990" spans="1:18" x14ac:dyDescent="0.25">
      <c r="A990" t="s">
        <v>2618</v>
      </c>
      <c r="B990" t="s">
        <v>2619</v>
      </c>
      <c r="C990" t="s">
        <v>35</v>
      </c>
      <c r="D990" t="s">
        <v>53</v>
      </c>
      <c r="E990" t="s">
        <v>37</v>
      </c>
      <c r="F990" t="s">
        <v>19</v>
      </c>
      <c r="G990" t="s">
        <v>38</v>
      </c>
      <c r="H990">
        <v>39</v>
      </c>
      <c r="I990" t="s">
        <v>2620</v>
      </c>
      <c r="J990">
        <v>2007</v>
      </c>
      <c r="K990" s="6">
        <v>171487</v>
      </c>
      <c r="L990" s="2">
        <v>0.23</v>
      </c>
      <c r="M990" t="s">
        <v>21</v>
      </c>
      <c r="N990" t="s">
        <v>49</v>
      </c>
      <c r="P990" t="str" cm="1">
        <f t="array" ref="P990">_xlfn.IFS(K990&lt;50000,"Low",AND(K990&gt;=50000,K990&lt;100000),"Mid",K990&gt;100000,"High")</f>
        <v>High</v>
      </c>
      <c r="Q990">
        <v>17</v>
      </c>
      <c r="R990" t="str">
        <f>IF(Project_2[[#This Row],[Tenure In Years]]&gt;=10,"Long Term","Short Term")</f>
        <v>Long Term</v>
      </c>
    </row>
    <row r="991" spans="1:18" x14ac:dyDescent="0.25">
      <c r="A991" t="s">
        <v>2621</v>
      </c>
      <c r="B991" t="s">
        <v>2622</v>
      </c>
      <c r="C991" t="s">
        <v>91</v>
      </c>
      <c r="D991" t="s">
        <v>53</v>
      </c>
      <c r="E991" t="s">
        <v>27</v>
      </c>
      <c r="F991" t="s">
        <v>19</v>
      </c>
      <c r="G991" t="s">
        <v>98</v>
      </c>
      <c r="H991">
        <v>43</v>
      </c>
      <c r="I991" t="s">
        <v>2623</v>
      </c>
      <c r="J991">
        <v>2016</v>
      </c>
      <c r="K991" s="6">
        <v>258498</v>
      </c>
      <c r="L991" s="2">
        <v>0.35</v>
      </c>
      <c r="M991" t="s">
        <v>21</v>
      </c>
      <c r="N991" t="s">
        <v>101</v>
      </c>
      <c r="P991" t="str" cm="1">
        <f t="array" ref="P991">_xlfn.IFS(K991&lt;50000,"Low",AND(K991&gt;=50000,K991&lt;100000),"Mid",K991&gt;100000,"High")</f>
        <v>High</v>
      </c>
      <c r="Q991">
        <v>8</v>
      </c>
      <c r="R991" t="str">
        <f>IF(Project_2[[#This Row],[Tenure In Years]]&gt;=10,"Long Term","Short Term")</f>
        <v>Short Term</v>
      </c>
    </row>
    <row r="992" spans="1:18" x14ac:dyDescent="0.25">
      <c r="A992" t="s">
        <v>2624</v>
      </c>
      <c r="B992" t="s">
        <v>2625</v>
      </c>
      <c r="C992" t="s">
        <v>16</v>
      </c>
      <c r="D992" t="s">
        <v>17</v>
      </c>
      <c r="E992" t="s">
        <v>18</v>
      </c>
      <c r="F992" t="s">
        <v>28</v>
      </c>
      <c r="G992" t="s">
        <v>29</v>
      </c>
      <c r="H992">
        <v>37</v>
      </c>
      <c r="I992" t="s">
        <v>2253</v>
      </c>
      <c r="J992">
        <v>2010</v>
      </c>
      <c r="K992" s="6">
        <v>146961</v>
      </c>
      <c r="L992" s="2">
        <v>0.11</v>
      </c>
      <c r="M992" t="s">
        <v>21</v>
      </c>
      <c r="N992" t="s">
        <v>101</v>
      </c>
      <c r="P992" t="str" cm="1">
        <f t="array" ref="P992">_xlfn.IFS(K992&lt;50000,"Low",AND(K992&gt;=50000,K992&lt;100000),"Mid",K992&gt;100000,"High")</f>
        <v>High</v>
      </c>
      <c r="Q992">
        <v>14</v>
      </c>
      <c r="R992" t="str">
        <f>IF(Project_2[[#This Row],[Tenure In Years]]&gt;=10,"Long Term","Short Term")</f>
        <v>Long Term</v>
      </c>
    </row>
    <row r="993" spans="1:18" x14ac:dyDescent="0.25">
      <c r="A993" t="s">
        <v>2626</v>
      </c>
      <c r="B993" t="s">
        <v>2627</v>
      </c>
      <c r="C993" t="s">
        <v>164</v>
      </c>
      <c r="D993" t="s">
        <v>75</v>
      </c>
      <c r="E993" t="s">
        <v>18</v>
      </c>
      <c r="F993" t="s">
        <v>28</v>
      </c>
      <c r="G993" t="s">
        <v>98</v>
      </c>
      <c r="H993">
        <v>48</v>
      </c>
      <c r="I993" t="s">
        <v>2628</v>
      </c>
      <c r="J993">
        <v>1998</v>
      </c>
      <c r="K993" s="6">
        <v>85369</v>
      </c>
      <c r="L993" s="2">
        <v>0</v>
      </c>
      <c r="M993" t="s">
        <v>106</v>
      </c>
      <c r="N993" t="s">
        <v>107</v>
      </c>
      <c r="O993" t="s">
        <v>2629</v>
      </c>
      <c r="P993" t="str" cm="1">
        <f t="array" ref="P993">_xlfn.IFS(K993&lt;50000,"Low",AND(K993&gt;=50000,K993&lt;100000),"Mid",K993&gt;100000,"High")</f>
        <v>Mid</v>
      </c>
      <c r="Q993">
        <v>6</v>
      </c>
      <c r="R993" t="str">
        <f>IF(Project_2[[#This Row],[Tenure In Years]]&gt;=10,"Long Term","Short Term")</f>
        <v>Short Term</v>
      </c>
    </row>
    <row r="994" spans="1:18" x14ac:dyDescent="0.25">
      <c r="A994" t="s">
        <v>1259</v>
      </c>
      <c r="B994" t="s">
        <v>2630</v>
      </c>
      <c r="C994" t="s">
        <v>26</v>
      </c>
      <c r="D994" t="s">
        <v>17</v>
      </c>
      <c r="E994" t="s">
        <v>27</v>
      </c>
      <c r="F994" t="s">
        <v>28</v>
      </c>
      <c r="G994" t="s">
        <v>38</v>
      </c>
      <c r="H994">
        <v>30</v>
      </c>
      <c r="I994" t="s">
        <v>2631</v>
      </c>
      <c r="J994">
        <v>2015</v>
      </c>
      <c r="K994" s="6">
        <v>67489</v>
      </c>
      <c r="L994" s="2">
        <v>0</v>
      </c>
      <c r="M994" t="s">
        <v>21</v>
      </c>
      <c r="N994" t="s">
        <v>40</v>
      </c>
      <c r="P994" t="str" cm="1">
        <f t="array" ref="P994">_xlfn.IFS(K994&lt;50000,"Low",AND(K994&gt;=50000,K994&lt;100000),"Mid",K994&gt;100000,"High")</f>
        <v>Mid</v>
      </c>
      <c r="Q994">
        <v>9</v>
      </c>
      <c r="R994" t="str">
        <f>IF(Project_2[[#This Row],[Tenure In Years]]&gt;=10,"Long Term","Short Term")</f>
        <v>Short Term</v>
      </c>
    </row>
    <row r="995" spans="1:18" x14ac:dyDescent="0.25">
      <c r="A995" t="s">
        <v>2632</v>
      </c>
      <c r="B995" t="s">
        <v>2633</v>
      </c>
      <c r="C995" t="s">
        <v>35</v>
      </c>
      <c r="D995" t="s">
        <v>17</v>
      </c>
      <c r="E995" t="s">
        <v>27</v>
      </c>
      <c r="F995" t="s">
        <v>19</v>
      </c>
      <c r="G995" t="s">
        <v>38</v>
      </c>
      <c r="H995">
        <v>46</v>
      </c>
      <c r="I995" s="1">
        <v>43261</v>
      </c>
      <c r="J995">
        <v>2018</v>
      </c>
      <c r="K995" s="6">
        <v>166259</v>
      </c>
      <c r="L995" s="2">
        <v>0.17</v>
      </c>
      <c r="M995" t="s">
        <v>21</v>
      </c>
      <c r="N995" t="s">
        <v>40</v>
      </c>
      <c r="P995" t="str" cm="1">
        <f t="array" ref="P995">_xlfn.IFS(K995&lt;50000,"Low",AND(K995&gt;=50000,K995&lt;100000),"Mid",K995&gt;100000,"High")</f>
        <v>High</v>
      </c>
      <c r="Q995">
        <v>6</v>
      </c>
      <c r="R995" t="str">
        <f>IF(Project_2[[#This Row],[Tenure In Years]]&gt;=10,"Long Term","Short Term")</f>
        <v>Short Term</v>
      </c>
    </row>
    <row r="996" spans="1:18" x14ac:dyDescent="0.25">
      <c r="A996" t="s">
        <v>2634</v>
      </c>
      <c r="B996" t="s">
        <v>2635</v>
      </c>
      <c r="C996" t="s">
        <v>416</v>
      </c>
      <c r="D996" t="s">
        <v>17</v>
      </c>
      <c r="E996" t="s">
        <v>54</v>
      </c>
      <c r="F996" t="s">
        <v>19</v>
      </c>
      <c r="G996" t="s">
        <v>29</v>
      </c>
      <c r="H996">
        <v>55</v>
      </c>
      <c r="I996" s="1">
        <v>39995</v>
      </c>
      <c r="J996">
        <v>2009</v>
      </c>
      <c r="K996" s="6">
        <v>47032</v>
      </c>
      <c r="L996" s="2">
        <v>0</v>
      </c>
      <c r="M996" t="s">
        <v>21</v>
      </c>
      <c r="N996" t="s">
        <v>101</v>
      </c>
      <c r="P996" t="str" cm="1">
        <f t="array" ref="P996">_xlfn.IFS(K996&lt;50000,"Low",AND(K996&gt;=50000,K996&lt;100000),"Mid",K996&gt;100000,"High")</f>
        <v>Low</v>
      </c>
      <c r="Q996">
        <v>15</v>
      </c>
      <c r="R996" t="str">
        <f>IF(Project_2[[#This Row],[Tenure In Years]]&gt;=10,"Long Term","Short Term")</f>
        <v>Long Term</v>
      </c>
    </row>
    <row r="997" spans="1:18" x14ac:dyDescent="0.25">
      <c r="A997" t="s">
        <v>2636</v>
      </c>
      <c r="B997" t="s">
        <v>2637</v>
      </c>
      <c r="C997" t="s">
        <v>47</v>
      </c>
      <c r="D997" t="s">
        <v>92</v>
      </c>
      <c r="E997" t="s">
        <v>37</v>
      </c>
      <c r="F997" t="s">
        <v>28</v>
      </c>
      <c r="G997" t="s">
        <v>38</v>
      </c>
      <c r="H997">
        <v>33</v>
      </c>
      <c r="I997" t="s">
        <v>2638</v>
      </c>
      <c r="J997">
        <v>2016</v>
      </c>
      <c r="K997" s="6">
        <v>98427</v>
      </c>
      <c r="L997" s="2">
        <v>0</v>
      </c>
      <c r="M997" t="s">
        <v>21</v>
      </c>
      <c r="N997" t="s">
        <v>101</v>
      </c>
      <c r="P997" t="str" cm="1">
        <f t="array" ref="P997">_xlfn.IFS(K997&lt;50000,"Low",AND(K997&gt;=50000,K997&lt;100000),"Mid",K997&gt;100000,"High")</f>
        <v>Mid</v>
      </c>
      <c r="Q997">
        <v>8</v>
      </c>
      <c r="R997" t="str">
        <f>IF(Project_2[[#This Row],[Tenure In Years]]&gt;=10,"Long Term","Short Term")</f>
        <v>Short Term</v>
      </c>
    </row>
    <row r="998" spans="1:18" x14ac:dyDescent="0.25">
      <c r="A998" t="s">
        <v>2639</v>
      </c>
      <c r="B998" t="s">
        <v>2640</v>
      </c>
      <c r="C998" t="s">
        <v>61</v>
      </c>
      <c r="D998" t="s">
        <v>36</v>
      </c>
      <c r="E998" t="s">
        <v>37</v>
      </c>
      <c r="F998" t="s">
        <v>19</v>
      </c>
      <c r="G998" t="s">
        <v>29</v>
      </c>
      <c r="H998">
        <v>44</v>
      </c>
      <c r="I998" t="s">
        <v>2641</v>
      </c>
      <c r="J998">
        <v>2010</v>
      </c>
      <c r="K998" s="6">
        <v>47387</v>
      </c>
      <c r="L998" s="2">
        <v>0</v>
      </c>
      <c r="M998" t="s">
        <v>31</v>
      </c>
      <c r="N998" t="s">
        <v>153</v>
      </c>
      <c r="O998" s="1">
        <v>43313</v>
      </c>
      <c r="P998" t="str" cm="1">
        <f t="array" ref="P998">_xlfn.IFS(K998&lt;50000,"Low",AND(K998&gt;=50000,K998&lt;100000),"Mid",K998&gt;100000,"High")</f>
        <v>Low</v>
      </c>
      <c r="Q998">
        <v>7</v>
      </c>
      <c r="R998" t="str">
        <f>IF(Project_2[[#This Row],[Tenure In Years]]&gt;=10,"Long Term","Short Term")</f>
        <v>Short Term</v>
      </c>
    </row>
    <row r="999" spans="1:18" x14ac:dyDescent="0.25">
      <c r="A999" t="s">
        <v>2642</v>
      </c>
      <c r="B999" t="s">
        <v>2643</v>
      </c>
      <c r="C999" t="s">
        <v>35</v>
      </c>
      <c r="D999" t="s">
        <v>92</v>
      </c>
      <c r="E999" t="s">
        <v>37</v>
      </c>
      <c r="F999" t="s">
        <v>28</v>
      </c>
      <c r="G999" t="s">
        <v>29</v>
      </c>
      <c r="H999">
        <v>31</v>
      </c>
      <c r="I999" s="1">
        <v>43744</v>
      </c>
      <c r="J999">
        <v>2019</v>
      </c>
      <c r="K999" s="6">
        <v>176710</v>
      </c>
      <c r="L999" s="2">
        <v>0.15</v>
      </c>
      <c r="M999" t="s">
        <v>21</v>
      </c>
      <c r="N999" t="s">
        <v>63</v>
      </c>
      <c r="P999" t="str" cm="1">
        <f t="array" ref="P999">_xlfn.IFS(K999&lt;50000,"Low",AND(K999&gt;=50000,K999&lt;100000),"Mid",K999&gt;100000,"High")</f>
        <v>High</v>
      </c>
      <c r="Q999">
        <v>5</v>
      </c>
      <c r="R999" t="str">
        <f>IF(Project_2[[#This Row],[Tenure In Years]]&gt;=10,"Long Term","Short Term")</f>
        <v>Short Term</v>
      </c>
    </row>
    <row r="1000" spans="1:18" x14ac:dyDescent="0.25">
      <c r="A1000" t="s">
        <v>2644</v>
      </c>
      <c r="B1000" t="s">
        <v>2645</v>
      </c>
      <c r="C1000" t="s">
        <v>47</v>
      </c>
      <c r="D1000" t="s">
        <v>36</v>
      </c>
      <c r="E1000" t="s">
        <v>37</v>
      </c>
      <c r="F1000" t="s">
        <v>19</v>
      </c>
      <c r="G1000" t="s">
        <v>29</v>
      </c>
      <c r="H1000">
        <v>33</v>
      </c>
      <c r="I1000" t="s">
        <v>2646</v>
      </c>
      <c r="J1000">
        <v>2012</v>
      </c>
      <c r="K1000" s="6">
        <v>95960</v>
      </c>
      <c r="L1000" s="2">
        <v>0</v>
      </c>
      <c r="M1000" t="s">
        <v>31</v>
      </c>
      <c r="N1000" t="s">
        <v>153</v>
      </c>
      <c r="P1000" t="str" cm="1">
        <f t="array" ref="P1000">_xlfn.IFS(K1000&lt;50000,"Low",AND(K1000&gt;=50000,K1000&lt;100000),"Mid",K1000&gt;100000,"High")</f>
        <v>Mid</v>
      </c>
      <c r="Q1000">
        <v>12</v>
      </c>
      <c r="R1000" t="str">
        <f>IF(Project_2[[#This Row],[Tenure In Years]]&gt;=10,"Long Term","Short Term")</f>
        <v>Long Term</v>
      </c>
    </row>
    <row r="1001" spans="1:18" x14ac:dyDescent="0.25">
      <c r="A1001" t="s">
        <v>2647</v>
      </c>
      <c r="B1001" t="s">
        <v>2648</v>
      </c>
      <c r="C1001" t="s">
        <v>91</v>
      </c>
      <c r="D1001" t="s">
        <v>67</v>
      </c>
      <c r="E1001" t="s">
        <v>54</v>
      </c>
      <c r="F1001" t="s">
        <v>19</v>
      </c>
      <c r="G1001" t="s">
        <v>29</v>
      </c>
      <c r="H1001">
        <v>63</v>
      </c>
      <c r="I1001" t="s">
        <v>2649</v>
      </c>
      <c r="J1001">
        <v>2020</v>
      </c>
      <c r="K1001" s="6">
        <v>216195</v>
      </c>
      <c r="L1001" s="2">
        <v>0.31</v>
      </c>
      <c r="M1001" t="s">
        <v>21</v>
      </c>
      <c r="N1001" t="s">
        <v>63</v>
      </c>
      <c r="P1001" t="str" cm="1">
        <f t="array" ref="P1001">_xlfn.IFS(K1001&lt;50000,"Low",AND(K1001&gt;=50000,K1001&lt;100000),"Mid",K1001&gt;100000,"High")</f>
        <v>High</v>
      </c>
      <c r="Q1001">
        <v>4</v>
      </c>
      <c r="R1001" t="str">
        <f>IF(Project_2[[#This Row],[Tenure In Years]]&gt;=10,"Long Term","Short Term")</f>
        <v>Short Term</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5437-9FF5-460B-B1D8-9E432D4E4EEC}">
  <dimension ref="A2:F123"/>
  <sheetViews>
    <sheetView topLeftCell="A108" workbookViewId="0">
      <selection activeCell="F134" sqref="F134"/>
    </sheetView>
  </sheetViews>
  <sheetFormatPr defaultRowHeight="15" x14ac:dyDescent="0.25"/>
  <cols>
    <col min="1" max="1" width="13.140625" bestFit="1" customWidth="1"/>
    <col min="2" max="2" width="19.85546875" bestFit="1" customWidth="1"/>
    <col min="3" max="3" width="10.5703125" bestFit="1" customWidth="1"/>
    <col min="4" max="5" width="11.5703125" bestFit="1" customWidth="1"/>
    <col min="6" max="6" width="12.5703125" bestFit="1" customWidth="1"/>
    <col min="7" max="7" width="12.85546875" bestFit="1" customWidth="1"/>
    <col min="8" max="8" width="5.5703125" bestFit="1" customWidth="1"/>
    <col min="9" max="9" width="11.28515625" bestFit="1" customWidth="1"/>
    <col min="10" max="17" width="10.7109375" bestFit="1" customWidth="1"/>
    <col min="18" max="48" width="9.7109375" bestFit="1" customWidth="1"/>
    <col min="49" max="84" width="10.7109375" bestFit="1" customWidth="1"/>
    <col min="85" max="85" width="7.28515625" bestFit="1" customWidth="1"/>
    <col min="86" max="86" width="11.28515625" bestFit="1" customWidth="1"/>
  </cols>
  <sheetData>
    <row r="2" spans="1:6" x14ac:dyDescent="0.25">
      <c r="A2" s="3" t="s">
        <v>3</v>
      </c>
      <c r="B2" t="s">
        <v>2653</v>
      </c>
    </row>
    <row r="4" spans="1:6" x14ac:dyDescent="0.25">
      <c r="A4" s="3" t="s">
        <v>2650</v>
      </c>
      <c r="B4" t="s">
        <v>2652</v>
      </c>
      <c r="D4" t="s">
        <v>2652</v>
      </c>
      <c r="E4" t="s">
        <v>2656</v>
      </c>
    </row>
    <row r="5" spans="1:6" x14ac:dyDescent="0.25">
      <c r="A5" s="4" t="s">
        <v>54</v>
      </c>
      <c r="B5" s="12">
        <v>237</v>
      </c>
      <c r="D5" s="12">
        <v>1000</v>
      </c>
      <c r="E5" s="2">
        <v>8.8659999999999975E-2</v>
      </c>
    </row>
    <row r="6" spans="1:6" x14ac:dyDescent="0.25">
      <c r="A6" s="4" t="s">
        <v>27</v>
      </c>
      <c r="B6" s="12">
        <v>269</v>
      </c>
    </row>
    <row r="7" spans="1:6" x14ac:dyDescent="0.25">
      <c r="A7" s="4" t="s">
        <v>18</v>
      </c>
      <c r="B7" s="12">
        <v>229</v>
      </c>
    </row>
    <row r="8" spans="1:6" x14ac:dyDescent="0.25">
      <c r="A8" s="4" t="s">
        <v>37</v>
      </c>
      <c r="B8" s="12">
        <v>265</v>
      </c>
    </row>
    <row r="9" spans="1:6" x14ac:dyDescent="0.25">
      <c r="A9" s="4" t="s">
        <v>2651</v>
      </c>
      <c r="B9" s="12">
        <v>1000</v>
      </c>
      <c r="E9" s="3" t="s">
        <v>2650</v>
      </c>
      <c r="F9" t="s">
        <v>2652</v>
      </c>
    </row>
    <row r="10" spans="1:6" x14ac:dyDescent="0.25">
      <c r="E10" s="4" t="s">
        <v>19</v>
      </c>
      <c r="F10" s="12">
        <v>518</v>
      </c>
    </row>
    <row r="11" spans="1:6" x14ac:dyDescent="0.25">
      <c r="E11" s="4" t="s">
        <v>28</v>
      </c>
      <c r="F11" s="12">
        <v>482</v>
      </c>
    </row>
    <row r="12" spans="1:6" x14ac:dyDescent="0.25">
      <c r="A12" s="3" t="s">
        <v>1</v>
      </c>
      <c r="B12" t="s">
        <v>2653</v>
      </c>
      <c r="E12" s="4" t="s">
        <v>2651</v>
      </c>
      <c r="F12" s="12">
        <v>1000</v>
      </c>
    </row>
    <row r="14" spans="1:6" x14ac:dyDescent="0.25">
      <c r="A14" s="3" t="s">
        <v>2650</v>
      </c>
      <c r="B14" t="s">
        <v>2655</v>
      </c>
      <c r="C14" t="s">
        <v>2656</v>
      </c>
    </row>
    <row r="15" spans="1:6" x14ac:dyDescent="0.25">
      <c r="A15" s="4" t="s">
        <v>52</v>
      </c>
      <c r="B15" s="6">
        <v>62281.619047619046</v>
      </c>
      <c r="C15" s="2">
        <v>0</v>
      </c>
    </row>
    <row r="16" spans="1:6" x14ac:dyDescent="0.25">
      <c r="A16" s="4" t="s">
        <v>61</v>
      </c>
      <c r="B16" s="6">
        <v>49950.666666666664</v>
      </c>
      <c r="C16" s="2">
        <v>0</v>
      </c>
    </row>
    <row r="17" spans="1:3" x14ac:dyDescent="0.25">
      <c r="A17" s="4" t="s">
        <v>141</v>
      </c>
      <c r="B17" s="6">
        <v>62647.471698113208</v>
      </c>
      <c r="C17" s="2">
        <v>0</v>
      </c>
    </row>
    <row r="18" spans="1:3" x14ac:dyDescent="0.25">
      <c r="A18" s="4" t="s">
        <v>213</v>
      </c>
      <c r="B18" s="6">
        <v>95106.857142857145</v>
      </c>
      <c r="C18" s="2">
        <v>0</v>
      </c>
    </row>
    <row r="19" spans="1:3" x14ac:dyDescent="0.25">
      <c r="A19" s="4" t="s">
        <v>220</v>
      </c>
      <c r="B19" s="6">
        <v>49559.789473684214</v>
      </c>
      <c r="C19" s="2">
        <v>0</v>
      </c>
    </row>
    <row r="20" spans="1:3" x14ac:dyDescent="0.25">
      <c r="A20" s="4" t="s">
        <v>252</v>
      </c>
      <c r="B20" s="6">
        <v>86961.333333333328</v>
      </c>
      <c r="C20" s="2">
        <v>0</v>
      </c>
    </row>
    <row r="21" spans="1:3" x14ac:dyDescent="0.25">
      <c r="A21" s="4" t="s">
        <v>43</v>
      </c>
      <c r="B21" s="6">
        <v>80346.809523809527</v>
      </c>
      <c r="C21" s="2">
        <v>7.5714285714285734E-2</v>
      </c>
    </row>
    <row r="22" spans="1:3" x14ac:dyDescent="0.25">
      <c r="A22" s="4" t="s">
        <v>78</v>
      </c>
      <c r="B22" s="6">
        <v>99626.133333333331</v>
      </c>
      <c r="C22" s="2">
        <v>0</v>
      </c>
    </row>
    <row r="23" spans="1:3" x14ac:dyDescent="0.25">
      <c r="A23" s="4" t="s">
        <v>349</v>
      </c>
      <c r="B23" s="6">
        <v>77889.210526315786</v>
      </c>
      <c r="C23" s="2">
        <v>0</v>
      </c>
    </row>
    <row r="24" spans="1:3" x14ac:dyDescent="0.25">
      <c r="A24" s="4" t="s">
        <v>35</v>
      </c>
      <c r="B24" s="6">
        <v>171633.85123966943</v>
      </c>
      <c r="C24" s="2">
        <v>0.227603305785124</v>
      </c>
    </row>
    <row r="25" spans="1:3" x14ac:dyDescent="0.25">
      <c r="A25" s="4" t="s">
        <v>128</v>
      </c>
      <c r="B25" s="6">
        <v>101853.8</v>
      </c>
      <c r="C25" s="2">
        <v>0.12600000000000006</v>
      </c>
    </row>
    <row r="26" spans="1:3" x14ac:dyDescent="0.25">
      <c r="A26" s="4" t="s">
        <v>149</v>
      </c>
      <c r="B26" s="6">
        <v>84698.666666666672</v>
      </c>
      <c r="C26" s="2">
        <v>0</v>
      </c>
    </row>
    <row r="27" spans="1:3" x14ac:dyDescent="0.25">
      <c r="A27" s="4" t="s">
        <v>209</v>
      </c>
      <c r="B27" s="6">
        <v>78928.952380952382</v>
      </c>
      <c r="C27" s="2">
        <v>0</v>
      </c>
    </row>
    <row r="28" spans="1:3" x14ac:dyDescent="0.25">
      <c r="A28" s="4" t="s">
        <v>194</v>
      </c>
      <c r="B28" s="6">
        <v>61760.375</v>
      </c>
      <c r="C28" s="2">
        <v>0</v>
      </c>
    </row>
    <row r="29" spans="1:3" x14ac:dyDescent="0.25">
      <c r="A29" s="4" t="s">
        <v>134</v>
      </c>
      <c r="B29" s="6">
        <v>48024.454545454544</v>
      </c>
      <c r="C29" s="2">
        <v>0</v>
      </c>
    </row>
    <row r="30" spans="1:3" x14ac:dyDescent="0.25">
      <c r="A30" s="4" t="s">
        <v>568</v>
      </c>
      <c r="B30" s="6">
        <v>81496.833333333328</v>
      </c>
      <c r="C30" s="2">
        <v>0</v>
      </c>
    </row>
    <row r="31" spans="1:3" x14ac:dyDescent="0.25">
      <c r="A31" s="4" t="s">
        <v>58</v>
      </c>
      <c r="B31" s="6">
        <v>113275.68367346939</v>
      </c>
      <c r="C31" s="2">
        <v>7.3469387755101978E-2</v>
      </c>
    </row>
    <row r="32" spans="1:3" x14ac:dyDescent="0.25">
      <c r="A32" s="4" t="s">
        <v>624</v>
      </c>
      <c r="B32" s="6">
        <v>75908.399999999994</v>
      </c>
      <c r="C32" s="2">
        <v>0</v>
      </c>
    </row>
    <row r="33" spans="1:3" x14ac:dyDescent="0.25">
      <c r="A33" s="4" t="s">
        <v>310</v>
      </c>
      <c r="B33" s="6">
        <v>80092.555555555562</v>
      </c>
      <c r="C33" s="2">
        <v>0</v>
      </c>
    </row>
    <row r="34" spans="1:3" x14ac:dyDescent="0.25">
      <c r="A34" s="4" t="s">
        <v>313</v>
      </c>
      <c r="B34" s="6">
        <v>74171.71428571429</v>
      </c>
      <c r="C34" s="2">
        <v>0</v>
      </c>
    </row>
    <row r="35" spans="1:3" x14ac:dyDescent="0.25">
      <c r="A35" s="4" t="s">
        <v>216</v>
      </c>
      <c r="B35" s="6">
        <v>101135.25</v>
      </c>
      <c r="C35" s="2">
        <v>0</v>
      </c>
    </row>
    <row r="36" spans="1:3" x14ac:dyDescent="0.25">
      <c r="A36" s="4" t="s">
        <v>123</v>
      </c>
      <c r="B36" s="6">
        <v>83564.399999999994</v>
      </c>
      <c r="C36" s="2">
        <v>0</v>
      </c>
    </row>
    <row r="37" spans="1:3" x14ac:dyDescent="0.25">
      <c r="A37" s="4" t="s">
        <v>592</v>
      </c>
      <c r="B37" s="6">
        <v>82329.2</v>
      </c>
      <c r="C37" s="2">
        <v>0</v>
      </c>
    </row>
    <row r="38" spans="1:3" x14ac:dyDescent="0.25">
      <c r="A38" s="4" t="s">
        <v>472</v>
      </c>
      <c r="B38" s="6">
        <v>78163.266666666663</v>
      </c>
      <c r="C38" s="2">
        <v>0</v>
      </c>
    </row>
    <row r="39" spans="1:3" x14ac:dyDescent="0.25">
      <c r="A39" s="4" t="s">
        <v>372</v>
      </c>
      <c r="B39" s="6">
        <v>84808.222222222219</v>
      </c>
      <c r="C39" s="2">
        <v>0</v>
      </c>
    </row>
    <row r="40" spans="1:3" x14ac:dyDescent="0.25">
      <c r="A40" s="4" t="s">
        <v>47</v>
      </c>
      <c r="B40" s="6">
        <v>86402.957142857136</v>
      </c>
      <c r="C40" s="2">
        <v>0</v>
      </c>
    </row>
    <row r="41" spans="1:3" x14ac:dyDescent="0.25">
      <c r="A41" s="4" t="s">
        <v>164</v>
      </c>
      <c r="B41" s="6">
        <v>85035.352941176476</v>
      </c>
      <c r="C41" s="2">
        <v>0</v>
      </c>
    </row>
    <row r="42" spans="1:3" x14ac:dyDescent="0.25">
      <c r="A42" s="4" t="s">
        <v>16</v>
      </c>
      <c r="B42" s="6">
        <v>141067.76363636364</v>
      </c>
      <c r="C42" s="2">
        <v>0.12554545454545452</v>
      </c>
    </row>
    <row r="43" spans="1:3" x14ac:dyDescent="0.25">
      <c r="A43" s="4" t="s">
        <v>378</v>
      </c>
      <c r="B43" s="6">
        <v>79852.666666666672</v>
      </c>
      <c r="C43" s="2">
        <v>0</v>
      </c>
    </row>
    <row r="44" spans="1:3" x14ac:dyDescent="0.25">
      <c r="A44" s="4" t="s">
        <v>416</v>
      </c>
      <c r="B44" s="6">
        <v>48787.933333333334</v>
      </c>
      <c r="C44" s="2">
        <v>0</v>
      </c>
    </row>
    <row r="45" spans="1:3" x14ac:dyDescent="0.25">
      <c r="A45" s="4" t="s">
        <v>26</v>
      </c>
      <c r="B45" s="6">
        <v>79773.823529411762</v>
      </c>
      <c r="C45" s="2">
        <v>0</v>
      </c>
    </row>
    <row r="46" spans="1:3" x14ac:dyDescent="0.25">
      <c r="A46" s="4" t="s">
        <v>275</v>
      </c>
      <c r="B46" s="6">
        <v>74550.833333333328</v>
      </c>
      <c r="C46" s="2">
        <v>0</v>
      </c>
    </row>
    <row r="47" spans="1:3" x14ac:dyDescent="0.25">
      <c r="A47" s="4" t="s">
        <v>91</v>
      </c>
      <c r="B47" s="6">
        <v>222195.17142857143</v>
      </c>
      <c r="C47" s="2">
        <v>0.3428571428571428</v>
      </c>
    </row>
    <row r="48" spans="1:3" x14ac:dyDescent="0.25">
      <c r="A48" s="4" t="s">
        <v>2651</v>
      </c>
      <c r="B48" s="6">
        <v>113217.36500000001</v>
      </c>
      <c r="C48" s="2">
        <v>8.8659999999999933E-2</v>
      </c>
    </row>
    <row r="51" spans="1:4" x14ac:dyDescent="0.25">
      <c r="A51" s="3" t="s">
        <v>8</v>
      </c>
      <c r="B51" t="s">
        <v>2653</v>
      </c>
    </row>
    <row r="53" spans="1:4" x14ac:dyDescent="0.25">
      <c r="A53" s="3" t="s">
        <v>2650</v>
      </c>
      <c r="B53" t="s">
        <v>2652</v>
      </c>
    </row>
    <row r="54" spans="1:4" x14ac:dyDescent="0.25">
      <c r="A54" s="4" t="s">
        <v>54</v>
      </c>
      <c r="B54" s="12">
        <v>237</v>
      </c>
    </row>
    <row r="55" spans="1:4" x14ac:dyDescent="0.25">
      <c r="A55" s="4" t="s">
        <v>27</v>
      </c>
      <c r="B55" s="12">
        <v>269</v>
      </c>
    </row>
    <row r="56" spans="1:4" x14ac:dyDescent="0.25">
      <c r="A56" s="4" t="s">
        <v>18</v>
      </c>
      <c r="B56" s="12">
        <v>229</v>
      </c>
    </row>
    <row r="57" spans="1:4" x14ac:dyDescent="0.25">
      <c r="A57" s="4" t="s">
        <v>37</v>
      </c>
      <c r="B57" s="12">
        <v>265</v>
      </c>
    </row>
    <row r="58" spans="1:4" x14ac:dyDescent="0.25">
      <c r="A58" s="4" t="s">
        <v>2651</v>
      </c>
      <c r="B58" s="12">
        <v>1000</v>
      </c>
    </row>
    <row r="61" spans="1:4" x14ac:dyDescent="0.25">
      <c r="A61" s="3" t="s">
        <v>3</v>
      </c>
      <c r="B61" t="s">
        <v>2653</v>
      </c>
    </row>
    <row r="63" spans="1:4" x14ac:dyDescent="0.25">
      <c r="A63" s="3" t="s">
        <v>2652</v>
      </c>
      <c r="B63" s="3" t="s">
        <v>2657</v>
      </c>
    </row>
    <row r="64" spans="1:4" x14ac:dyDescent="0.25">
      <c r="A64" s="3" t="s">
        <v>2650</v>
      </c>
      <c r="B64" t="s">
        <v>19</v>
      </c>
      <c r="C64" t="s">
        <v>28</v>
      </c>
      <c r="D64" t="s">
        <v>2651</v>
      </c>
    </row>
    <row r="65" spans="1:4" x14ac:dyDescent="0.25">
      <c r="A65" s="4" t="s">
        <v>29</v>
      </c>
      <c r="B65" s="12">
        <v>207</v>
      </c>
      <c r="C65" s="12">
        <v>197</v>
      </c>
      <c r="D65" s="12">
        <v>404</v>
      </c>
    </row>
    <row r="66" spans="1:4" x14ac:dyDescent="0.25">
      <c r="A66" s="4" t="s">
        <v>20</v>
      </c>
      <c r="B66" s="12">
        <v>37</v>
      </c>
      <c r="C66" s="12">
        <v>37</v>
      </c>
      <c r="D66" s="12">
        <v>74</v>
      </c>
    </row>
    <row r="67" spans="1:4" x14ac:dyDescent="0.25">
      <c r="A67" s="4" t="s">
        <v>38</v>
      </c>
      <c r="B67" s="12">
        <v>140</v>
      </c>
      <c r="C67" s="12">
        <v>131</v>
      </c>
      <c r="D67" s="12">
        <v>271</v>
      </c>
    </row>
    <row r="68" spans="1:4" x14ac:dyDescent="0.25">
      <c r="A68" s="4" t="s">
        <v>98</v>
      </c>
      <c r="B68" s="12">
        <v>134</v>
      </c>
      <c r="C68" s="12">
        <v>117</v>
      </c>
      <c r="D68" s="12">
        <v>251</v>
      </c>
    </row>
    <row r="69" spans="1:4" x14ac:dyDescent="0.25">
      <c r="A69" s="4" t="s">
        <v>2651</v>
      </c>
      <c r="B69" s="12">
        <v>518</v>
      </c>
      <c r="C69" s="12">
        <v>482</v>
      </c>
      <c r="D69" s="12">
        <v>1000</v>
      </c>
    </row>
    <row r="72" spans="1:4" x14ac:dyDescent="0.25">
      <c r="A72" s="3" t="s">
        <v>2650</v>
      </c>
      <c r="B72" t="s">
        <v>2654</v>
      </c>
    </row>
    <row r="73" spans="1:4" x14ac:dyDescent="0.25">
      <c r="A73" s="4" t="s">
        <v>67</v>
      </c>
      <c r="B73" s="6">
        <v>11822107</v>
      </c>
    </row>
    <row r="74" spans="1:4" x14ac:dyDescent="0.25">
      <c r="A74" s="4" t="s">
        <v>79</v>
      </c>
      <c r="B74" s="6">
        <v>17227563</v>
      </c>
    </row>
    <row r="75" spans="1:4" x14ac:dyDescent="0.25">
      <c r="A75" s="4" t="s">
        <v>36</v>
      </c>
      <c r="B75" s="6">
        <v>14736347</v>
      </c>
    </row>
    <row r="76" spans="1:4" x14ac:dyDescent="0.25">
      <c r="A76" s="4" t="s">
        <v>75</v>
      </c>
      <c r="B76" s="6">
        <v>14757305</v>
      </c>
    </row>
    <row r="77" spans="1:4" x14ac:dyDescent="0.25">
      <c r="A77" s="4" t="s">
        <v>17</v>
      </c>
      <c r="B77" s="6">
        <v>23567499</v>
      </c>
    </row>
    <row r="78" spans="1:4" x14ac:dyDescent="0.25">
      <c r="A78" s="4" t="s">
        <v>92</v>
      </c>
      <c r="B78" s="6">
        <v>15559564</v>
      </c>
    </row>
    <row r="79" spans="1:4" x14ac:dyDescent="0.25">
      <c r="A79" s="4" t="s">
        <v>53</v>
      </c>
      <c r="B79" s="6">
        <v>15546980</v>
      </c>
    </row>
    <row r="80" spans="1:4" x14ac:dyDescent="0.25">
      <c r="A80" s="4" t="s">
        <v>2651</v>
      </c>
      <c r="B80" s="6">
        <v>113217365</v>
      </c>
    </row>
    <row r="84" spans="1:2" x14ac:dyDescent="0.25">
      <c r="A84" s="3" t="s">
        <v>2650</v>
      </c>
      <c r="B84" t="s">
        <v>2658</v>
      </c>
    </row>
    <row r="85" spans="1:2" x14ac:dyDescent="0.25">
      <c r="A85" s="4" t="s">
        <v>67</v>
      </c>
      <c r="B85" s="5">
        <v>4191</v>
      </c>
    </row>
    <row r="86" spans="1:2" x14ac:dyDescent="0.25">
      <c r="A86" s="4" t="s">
        <v>79</v>
      </c>
      <c r="B86" s="5">
        <v>7216</v>
      </c>
    </row>
    <row r="87" spans="1:2" x14ac:dyDescent="0.25">
      <c r="A87" s="4" t="s">
        <v>36</v>
      </c>
      <c r="B87" s="5">
        <v>5435</v>
      </c>
    </row>
    <row r="88" spans="1:2" x14ac:dyDescent="0.25">
      <c r="A88" s="4" t="s">
        <v>75</v>
      </c>
      <c r="B88" s="5">
        <v>5557</v>
      </c>
    </row>
    <row r="89" spans="1:2" x14ac:dyDescent="0.25">
      <c r="A89" s="4" t="s">
        <v>17</v>
      </c>
      <c r="B89" s="5">
        <v>10687</v>
      </c>
    </row>
    <row r="90" spans="1:2" x14ac:dyDescent="0.25">
      <c r="A90" s="4" t="s">
        <v>92</v>
      </c>
      <c r="B90" s="5">
        <v>5186</v>
      </c>
    </row>
    <row r="91" spans="1:2" x14ac:dyDescent="0.25">
      <c r="A91" s="4" t="s">
        <v>53</v>
      </c>
      <c r="B91" s="5">
        <v>6110</v>
      </c>
    </row>
    <row r="92" spans="1:2" x14ac:dyDescent="0.25">
      <c r="A92" s="4" t="s">
        <v>2651</v>
      </c>
      <c r="B92" s="5">
        <v>44382</v>
      </c>
    </row>
    <row r="94" spans="1:2" x14ac:dyDescent="0.25">
      <c r="A94" s="3" t="s">
        <v>2660</v>
      </c>
      <c r="B94" t="s">
        <v>2653</v>
      </c>
    </row>
    <row r="96" spans="1:2" x14ac:dyDescent="0.25">
      <c r="A96" s="3" t="s">
        <v>2650</v>
      </c>
      <c r="B96" t="s">
        <v>2659</v>
      </c>
    </row>
    <row r="97" spans="1:5" x14ac:dyDescent="0.25">
      <c r="A97" s="4" t="s">
        <v>54</v>
      </c>
      <c r="B97" s="12">
        <v>19</v>
      </c>
    </row>
    <row r="98" spans="1:5" x14ac:dyDescent="0.25">
      <c r="A98" s="4" t="s">
        <v>27</v>
      </c>
      <c r="B98" s="12">
        <v>21</v>
      </c>
    </row>
    <row r="99" spans="1:5" x14ac:dyDescent="0.25">
      <c r="A99" s="4" t="s">
        <v>18</v>
      </c>
      <c r="B99" s="12">
        <v>27</v>
      </c>
    </row>
    <row r="100" spans="1:5" x14ac:dyDescent="0.25">
      <c r="A100" s="4" t="s">
        <v>37</v>
      </c>
      <c r="B100" s="12">
        <v>18</v>
      </c>
    </row>
    <row r="101" spans="1:5" x14ac:dyDescent="0.25">
      <c r="A101" s="4" t="s">
        <v>2651</v>
      </c>
      <c r="B101" s="12">
        <v>85</v>
      </c>
    </row>
    <row r="104" spans="1:5" x14ac:dyDescent="0.25">
      <c r="A104" s="3" t="s">
        <v>2655</v>
      </c>
      <c r="B104" s="3" t="s">
        <v>2657</v>
      </c>
    </row>
    <row r="105" spans="1:5" x14ac:dyDescent="0.25">
      <c r="A105" s="3" t="s">
        <v>2650</v>
      </c>
      <c r="B105" t="s">
        <v>106</v>
      </c>
      <c r="C105" t="s">
        <v>31</v>
      </c>
      <c r="D105" t="s">
        <v>21</v>
      </c>
      <c r="E105" t="s">
        <v>2651</v>
      </c>
    </row>
    <row r="106" spans="1:5" x14ac:dyDescent="0.25">
      <c r="A106" s="4" t="s">
        <v>67</v>
      </c>
      <c r="B106" s="7">
        <v>101789.6</v>
      </c>
      <c r="C106" s="7">
        <v>109037.25</v>
      </c>
      <c r="D106" s="7">
        <v>130658.57575757576</v>
      </c>
      <c r="E106" s="7">
        <v>123146.94791666667</v>
      </c>
    </row>
    <row r="107" spans="1:5" x14ac:dyDescent="0.25">
      <c r="A107" s="4" t="s">
        <v>79</v>
      </c>
      <c r="B107" s="7">
        <v>121001.34375</v>
      </c>
      <c r="C107" s="7">
        <v>107412.62068965517</v>
      </c>
      <c r="D107" s="7">
        <v>105572.72164948453</v>
      </c>
      <c r="E107" s="7">
        <v>109035.20886075949</v>
      </c>
    </row>
    <row r="108" spans="1:5" x14ac:dyDescent="0.25">
      <c r="A108" s="4" t="s">
        <v>36</v>
      </c>
      <c r="B108" s="7">
        <v>117423.55555555556</v>
      </c>
      <c r="C108" s="7">
        <v>127663.21428571429</v>
      </c>
      <c r="D108" s="7">
        <v>122272.33783783784</v>
      </c>
      <c r="E108" s="7">
        <v>122802.89166666666</v>
      </c>
    </row>
    <row r="109" spans="1:5" x14ac:dyDescent="0.25">
      <c r="A109" s="4" t="s">
        <v>75</v>
      </c>
      <c r="B109" s="7">
        <v>115947.10526315789</v>
      </c>
      <c r="C109" s="7">
        <v>123367.72</v>
      </c>
      <c r="D109" s="7">
        <v>116915.02469135802</v>
      </c>
      <c r="E109" s="7">
        <v>118058.44</v>
      </c>
    </row>
    <row r="110" spans="1:5" x14ac:dyDescent="0.25">
      <c r="A110" s="4" t="s">
        <v>17</v>
      </c>
      <c r="B110" s="7">
        <v>96025.923076923078</v>
      </c>
      <c r="C110" s="7">
        <v>100321.28</v>
      </c>
      <c r="D110" s="7">
        <v>97301.581818181818</v>
      </c>
      <c r="E110" s="7">
        <v>97790.452282157683</v>
      </c>
    </row>
    <row r="111" spans="1:5" x14ac:dyDescent="0.25">
      <c r="A111" s="4" t="s">
        <v>92</v>
      </c>
      <c r="B111" s="7">
        <v>127670.15384615384</v>
      </c>
      <c r="C111" s="7">
        <v>131570.14285714287</v>
      </c>
      <c r="D111" s="7">
        <v>129095.79166666667</v>
      </c>
      <c r="E111" s="7">
        <v>129663.03333333334</v>
      </c>
    </row>
    <row r="112" spans="1:5" x14ac:dyDescent="0.25">
      <c r="A112" s="4" t="s">
        <v>53</v>
      </c>
      <c r="B112" s="7">
        <v>107152.76190476191</v>
      </c>
      <c r="C112" s="7">
        <v>104452.80645161291</v>
      </c>
      <c r="D112" s="7">
        <v>114303.80681818182</v>
      </c>
      <c r="E112" s="7">
        <v>111049.85714285714</v>
      </c>
    </row>
    <row r="113" spans="1:5" x14ac:dyDescent="0.25">
      <c r="A113" s="4" t="s">
        <v>2651</v>
      </c>
      <c r="B113" s="7">
        <v>112324.83453237409</v>
      </c>
      <c r="C113" s="7">
        <v>113823.53211009175</v>
      </c>
      <c r="D113" s="7">
        <v>113204.79471228615</v>
      </c>
      <c r="E113" s="7">
        <v>113217.36500000001</v>
      </c>
    </row>
    <row r="116" spans="1:5" x14ac:dyDescent="0.25">
      <c r="A116" s="3" t="s">
        <v>2</v>
      </c>
      <c r="B116" t="s">
        <v>2653</v>
      </c>
    </row>
    <row r="118" spans="1:5" x14ac:dyDescent="0.25">
      <c r="A118" s="3" t="s">
        <v>2650</v>
      </c>
      <c r="B118" t="s">
        <v>2654</v>
      </c>
    </row>
    <row r="119" spans="1:5" x14ac:dyDescent="0.25">
      <c r="A119" s="4" t="s">
        <v>29</v>
      </c>
      <c r="B119" s="13">
        <v>47521701</v>
      </c>
    </row>
    <row r="120" spans="1:5" x14ac:dyDescent="0.25">
      <c r="A120" s="4" t="s">
        <v>20</v>
      </c>
      <c r="B120" s="13">
        <v>8067626</v>
      </c>
    </row>
    <row r="121" spans="1:5" x14ac:dyDescent="0.25">
      <c r="A121" s="4" t="s">
        <v>38</v>
      </c>
      <c r="B121" s="13">
        <v>29632501</v>
      </c>
    </row>
    <row r="122" spans="1:5" x14ac:dyDescent="0.25">
      <c r="A122" s="4" t="s">
        <v>98</v>
      </c>
      <c r="B122" s="13">
        <v>27995537</v>
      </c>
    </row>
    <row r="123" spans="1:5" x14ac:dyDescent="0.25">
      <c r="A123" s="4" t="s">
        <v>2651</v>
      </c>
      <c r="B123" s="13">
        <v>113217365</v>
      </c>
    </row>
  </sheetData>
  <conditionalFormatting pivot="1" sqref="B73:B79">
    <cfRule type="top10" dxfId="1" priority="3" rank="1"/>
  </conditionalFormatting>
  <conditionalFormatting pivot="1" sqref="B106:D113">
    <cfRule type="top10" dxfId="0" priority="1" rank="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59837-DD2C-4882-8344-82E7A141AA7E}">
  <dimension ref="B2:X43"/>
  <sheetViews>
    <sheetView showGridLines="0" tabSelected="1" topLeftCell="F5" zoomScale="90" zoomScaleNormal="90" workbookViewId="0">
      <selection activeCell="L49" sqref="L49"/>
    </sheetView>
  </sheetViews>
  <sheetFormatPr defaultRowHeight="15" x14ac:dyDescent="0.25"/>
  <sheetData>
    <row r="2" spans="2:24" x14ac:dyDescent="0.25">
      <c r="B2" s="8"/>
      <c r="C2" s="8"/>
      <c r="D2" s="8"/>
      <c r="E2" s="8"/>
      <c r="F2" s="8"/>
      <c r="G2" s="8"/>
      <c r="H2" s="8"/>
      <c r="I2" s="8"/>
      <c r="J2" s="8"/>
      <c r="K2" s="8"/>
      <c r="L2" s="8"/>
      <c r="M2" s="8"/>
      <c r="N2" s="8"/>
      <c r="O2" s="8"/>
      <c r="P2" s="8"/>
      <c r="Q2" s="8"/>
      <c r="R2" s="8"/>
      <c r="S2" s="8"/>
      <c r="T2" s="8"/>
      <c r="U2" s="8"/>
      <c r="V2" s="8"/>
      <c r="W2" s="8"/>
      <c r="X2" s="8"/>
    </row>
    <row r="3" spans="2:24" x14ac:dyDescent="0.25">
      <c r="B3" s="8"/>
      <c r="C3" s="8"/>
      <c r="D3" s="8"/>
      <c r="E3" s="8"/>
      <c r="F3" s="8"/>
      <c r="G3" s="8"/>
      <c r="H3" s="8"/>
      <c r="I3" s="8"/>
      <c r="J3" s="8"/>
      <c r="K3" s="8"/>
      <c r="L3" s="8"/>
      <c r="M3" s="8"/>
      <c r="N3" s="8"/>
      <c r="O3" s="8"/>
      <c r="P3" s="8"/>
      <c r="Q3" s="8"/>
      <c r="R3" s="8"/>
      <c r="S3" s="8"/>
      <c r="T3" s="8"/>
      <c r="U3" s="8"/>
      <c r="V3" s="8"/>
      <c r="W3" s="8"/>
      <c r="X3" s="8"/>
    </row>
    <row r="4" spans="2:24" x14ac:dyDescent="0.25">
      <c r="B4" s="8"/>
      <c r="C4" s="8"/>
      <c r="D4" s="8"/>
      <c r="E4" s="8"/>
      <c r="F4" s="8"/>
      <c r="G4" s="8"/>
      <c r="H4" s="8"/>
      <c r="I4" s="8"/>
      <c r="J4" s="8"/>
      <c r="K4" s="8"/>
      <c r="L4" s="8"/>
      <c r="M4" s="8"/>
      <c r="N4" s="8"/>
      <c r="O4" s="8"/>
      <c r="P4" s="8"/>
      <c r="Q4" s="8"/>
      <c r="R4" s="8"/>
      <c r="S4" s="8"/>
      <c r="T4" s="8"/>
      <c r="U4" s="8"/>
      <c r="V4" s="8"/>
      <c r="W4" s="8"/>
      <c r="X4" s="8"/>
    </row>
    <row r="5" spans="2:24" x14ac:dyDescent="0.25">
      <c r="B5" s="8"/>
      <c r="C5" s="8"/>
      <c r="D5" s="8"/>
      <c r="E5" s="8"/>
      <c r="F5" s="8"/>
      <c r="G5" s="8"/>
      <c r="H5" s="8"/>
      <c r="I5" s="8"/>
      <c r="J5" s="8"/>
      <c r="K5" s="8"/>
      <c r="L5" s="8"/>
      <c r="M5" s="8"/>
      <c r="N5" s="8"/>
      <c r="O5" s="8"/>
      <c r="P5" s="8"/>
      <c r="Q5" s="8"/>
      <c r="R5" s="8"/>
      <c r="S5" s="8"/>
      <c r="T5" s="8"/>
      <c r="U5" s="8"/>
      <c r="V5" s="8"/>
      <c r="W5" s="8"/>
      <c r="X5" s="8"/>
    </row>
    <row r="6" spans="2:24" x14ac:dyDescent="0.25">
      <c r="B6" s="8"/>
      <c r="C6" s="8"/>
      <c r="D6" s="8"/>
      <c r="E6" s="8"/>
      <c r="F6" s="8"/>
      <c r="G6" s="8"/>
      <c r="H6" s="8"/>
      <c r="I6" s="8"/>
      <c r="J6" s="8"/>
      <c r="K6" s="8"/>
      <c r="L6" s="8"/>
      <c r="M6" s="8"/>
      <c r="N6" s="8"/>
      <c r="O6" s="8"/>
      <c r="P6" s="8"/>
      <c r="Q6" s="8"/>
      <c r="R6" s="8"/>
      <c r="S6" s="8"/>
      <c r="T6" s="8"/>
      <c r="U6" s="8"/>
      <c r="V6" s="8"/>
      <c r="W6" s="8"/>
      <c r="X6" s="8"/>
    </row>
    <row r="7" spans="2:24" x14ac:dyDescent="0.25">
      <c r="B7" s="8"/>
      <c r="C7" s="8"/>
      <c r="D7" s="8"/>
      <c r="E7" s="8"/>
      <c r="F7" s="8"/>
      <c r="G7" s="8"/>
      <c r="H7" s="8"/>
      <c r="I7" s="8"/>
      <c r="J7" s="8"/>
      <c r="K7" s="8"/>
      <c r="L7" s="8"/>
      <c r="M7" s="8"/>
      <c r="N7" s="8"/>
      <c r="O7" s="8"/>
      <c r="P7" s="8"/>
      <c r="Q7" s="8"/>
      <c r="R7" s="8"/>
      <c r="S7" s="8"/>
      <c r="T7" s="8"/>
      <c r="U7" s="8"/>
      <c r="V7" s="8"/>
      <c r="W7" s="8"/>
      <c r="X7" s="8"/>
    </row>
    <row r="8" spans="2:24" x14ac:dyDescent="0.25">
      <c r="B8" s="8"/>
      <c r="C8" s="8"/>
      <c r="D8" s="8"/>
      <c r="E8" s="8"/>
      <c r="F8" s="8"/>
      <c r="G8" s="8"/>
      <c r="H8" s="8"/>
      <c r="I8" s="8"/>
      <c r="J8" s="8"/>
      <c r="K8" s="8"/>
      <c r="L8" s="8"/>
      <c r="M8" s="8"/>
      <c r="N8" s="8"/>
      <c r="O8" s="8"/>
      <c r="P8" s="8"/>
      <c r="Q8" s="8"/>
      <c r="R8" s="8"/>
      <c r="S8" s="8"/>
      <c r="T8" s="8"/>
      <c r="U8" s="8"/>
      <c r="V8" s="8"/>
      <c r="W8" s="8"/>
      <c r="X8" s="8"/>
    </row>
    <row r="9" spans="2:24" x14ac:dyDescent="0.25">
      <c r="B9" s="8"/>
      <c r="C9" s="8"/>
      <c r="D9" s="8"/>
      <c r="E9" s="8"/>
      <c r="F9" s="8"/>
      <c r="G9" s="8"/>
      <c r="H9" s="11"/>
      <c r="I9" s="8"/>
      <c r="J9" s="8"/>
      <c r="K9" s="8"/>
      <c r="L9" s="8"/>
      <c r="M9" s="8"/>
      <c r="N9" s="8"/>
      <c r="O9" s="8"/>
      <c r="P9" s="8"/>
      <c r="Q9" s="8"/>
      <c r="R9" s="8"/>
      <c r="S9" s="8"/>
      <c r="T9" s="8"/>
      <c r="U9" s="8"/>
      <c r="V9" s="8"/>
      <c r="W9" s="8"/>
      <c r="X9" s="8"/>
    </row>
    <row r="10" spans="2:24" x14ac:dyDescent="0.25">
      <c r="B10" s="8"/>
      <c r="C10" s="8"/>
      <c r="D10" s="8"/>
      <c r="E10" s="8"/>
      <c r="F10" s="8"/>
      <c r="G10" s="8"/>
      <c r="H10" s="8"/>
      <c r="I10" s="8"/>
      <c r="J10" s="8"/>
      <c r="K10" s="8"/>
      <c r="L10" s="8"/>
      <c r="M10" s="8"/>
      <c r="N10" s="8"/>
      <c r="O10" s="8"/>
      <c r="P10" s="8"/>
      <c r="Q10" s="8"/>
      <c r="R10" s="8"/>
      <c r="S10" s="8"/>
      <c r="T10" s="8"/>
      <c r="U10" s="8"/>
      <c r="V10" s="8"/>
      <c r="W10" s="8"/>
      <c r="X10" s="8"/>
    </row>
    <row r="11" spans="2:24" x14ac:dyDescent="0.25">
      <c r="B11" s="8"/>
      <c r="C11" s="8"/>
      <c r="D11" s="8"/>
      <c r="E11" s="8"/>
      <c r="F11" s="8"/>
      <c r="G11" s="8"/>
      <c r="H11" s="8"/>
      <c r="I11" s="8"/>
      <c r="J11" s="8"/>
      <c r="K11" s="8"/>
      <c r="L11" s="8"/>
      <c r="M11" s="8"/>
      <c r="N11" s="8"/>
      <c r="O11" s="8"/>
      <c r="P11" s="8"/>
      <c r="Q11" s="8"/>
      <c r="R11" s="8"/>
      <c r="S11" s="8"/>
      <c r="T11" s="8"/>
      <c r="U11" s="8"/>
      <c r="V11" s="8"/>
      <c r="W11" s="8"/>
      <c r="X11" s="8"/>
    </row>
    <row r="12" spans="2:24" x14ac:dyDescent="0.25">
      <c r="B12" s="8"/>
      <c r="C12" s="8"/>
      <c r="D12" s="8"/>
      <c r="E12" s="8"/>
      <c r="F12" s="8"/>
      <c r="G12" s="8"/>
      <c r="H12" s="8"/>
      <c r="I12" s="9"/>
      <c r="J12" s="8"/>
      <c r="K12" s="8"/>
      <c r="L12" s="8"/>
      <c r="M12" s="8"/>
      <c r="N12" s="8"/>
      <c r="O12" s="8"/>
      <c r="P12" s="8"/>
      <c r="Q12" s="8"/>
      <c r="R12" s="8"/>
      <c r="S12" s="8"/>
      <c r="T12" s="8"/>
      <c r="U12" s="8"/>
      <c r="V12" s="8"/>
      <c r="W12" s="8"/>
      <c r="X12" s="8"/>
    </row>
    <row r="13" spans="2:24" x14ac:dyDescent="0.25">
      <c r="B13" s="8"/>
      <c r="C13" s="8"/>
      <c r="D13" s="8"/>
      <c r="E13" s="8"/>
      <c r="F13" s="8"/>
      <c r="G13" s="10"/>
      <c r="H13" s="8"/>
      <c r="I13" s="8"/>
      <c r="J13" s="8"/>
      <c r="K13" s="8"/>
      <c r="L13" s="8"/>
      <c r="M13" s="8"/>
      <c r="N13" s="8"/>
      <c r="O13" s="8"/>
      <c r="P13" s="8"/>
      <c r="Q13" s="8"/>
      <c r="R13" s="8"/>
      <c r="S13" s="8"/>
      <c r="T13" s="8"/>
      <c r="U13" s="8"/>
      <c r="V13" s="8"/>
      <c r="W13" s="8"/>
      <c r="X13" s="8"/>
    </row>
    <row r="14" spans="2:24" x14ac:dyDescent="0.25">
      <c r="B14" s="8"/>
      <c r="C14" s="8"/>
      <c r="D14" s="8"/>
      <c r="E14" s="8"/>
      <c r="F14" s="8"/>
      <c r="G14" s="8"/>
      <c r="H14" s="8"/>
      <c r="I14" s="8"/>
      <c r="J14" s="8"/>
      <c r="K14" s="8"/>
      <c r="L14" s="8"/>
      <c r="M14" s="8"/>
      <c r="N14" s="8"/>
      <c r="O14" s="8"/>
      <c r="P14" s="8"/>
      <c r="Q14" s="8"/>
      <c r="R14" s="8"/>
      <c r="S14" s="8"/>
      <c r="T14" s="8"/>
      <c r="U14" s="8"/>
      <c r="V14" s="8"/>
      <c r="W14" s="8"/>
      <c r="X14" s="8"/>
    </row>
    <row r="15" spans="2:24" x14ac:dyDescent="0.25">
      <c r="B15" s="8"/>
      <c r="C15" s="8"/>
      <c r="D15" s="8"/>
      <c r="E15" s="8"/>
      <c r="F15" s="8"/>
      <c r="G15" s="8"/>
      <c r="H15" s="8"/>
      <c r="I15" s="8"/>
      <c r="J15" s="8"/>
      <c r="K15" s="8"/>
      <c r="L15" s="8"/>
      <c r="M15" s="8"/>
      <c r="N15" s="8"/>
      <c r="O15" s="8"/>
      <c r="P15" s="8"/>
      <c r="Q15" s="8"/>
      <c r="R15" s="8"/>
      <c r="S15" s="8"/>
      <c r="T15" s="8"/>
      <c r="U15" s="8"/>
      <c r="V15" s="8"/>
      <c r="W15" s="8"/>
      <c r="X15" s="8"/>
    </row>
    <row r="16" spans="2:24" x14ac:dyDescent="0.25">
      <c r="B16" s="8"/>
      <c r="C16" s="8"/>
      <c r="D16" s="8"/>
      <c r="E16" s="8"/>
      <c r="F16" s="8"/>
      <c r="G16" s="8"/>
      <c r="H16" s="8"/>
      <c r="I16" s="8"/>
      <c r="J16" s="8"/>
      <c r="K16" s="8"/>
      <c r="L16" s="8"/>
      <c r="M16" s="8"/>
      <c r="N16" s="8"/>
      <c r="O16" s="8"/>
      <c r="P16" s="8"/>
      <c r="Q16" s="8"/>
      <c r="R16" s="8"/>
      <c r="S16" s="8"/>
      <c r="T16" s="8"/>
      <c r="U16" s="8"/>
      <c r="V16" s="8"/>
      <c r="W16" s="8"/>
      <c r="X16" s="8"/>
    </row>
    <row r="17" spans="2:24" x14ac:dyDescent="0.25">
      <c r="B17" s="8"/>
      <c r="C17" s="8"/>
      <c r="D17" s="8"/>
      <c r="E17" s="8"/>
      <c r="F17" s="8"/>
      <c r="G17" s="8"/>
      <c r="H17" s="8"/>
      <c r="I17" s="8"/>
      <c r="J17" s="8"/>
      <c r="K17" s="8"/>
      <c r="L17" s="8"/>
      <c r="M17" s="8"/>
      <c r="N17" s="8"/>
      <c r="O17" s="8"/>
      <c r="P17" s="8"/>
      <c r="Q17" s="8"/>
      <c r="R17" s="8"/>
      <c r="S17" s="8"/>
      <c r="T17" s="8"/>
      <c r="U17" s="8"/>
      <c r="V17" s="8"/>
      <c r="W17" s="8"/>
      <c r="X17" s="8"/>
    </row>
    <row r="18" spans="2:24" x14ac:dyDescent="0.25">
      <c r="B18" s="8"/>
      <c r="C18" s="8"/>
      <c r="D18" s="8"/>
      <c r="E18" s="8"/>
      <c r="F18" s="8"/>
      <c r="G18" s="8"/>
      <c r="H18" s="8"/>
      <c r="I18" s="8"/>
      <c r="J18" s="8"/>
      <c r="K18" s="8"/>
      <c r="L18" s="8"/>
      <c r="M18" s="8"/>
      <c r="N18" s="8"/>
      <c r="O18" s="8"/>
      <c r="P18" s="8"/>
      <c r="Q18" s="8"/>
      <c r="R18" s="8"/>
      <c r="S18" s="8"/>
      <c r="T18" s="8"/>
      <c r="U18" s="8"/>
      <c r="V18" s="8"/>
      <c r="W18" s="8"/>
      <c r="X18" s="8"/>
    </row>
    <row r="19" spans="2:24" x14ac:dyDescent="0.25">
      <c r="B19" s="8"/>
      <c r="C19" s="8"/>
      <c r="D19" s="8"/>
      <c r="E19" s="8"/>
      <c r="F19" s="8"/>
      <c r="G19" s="8"/>
      <c r="H19" s="8"/>
      <c r="I19" s="8"/>
      <c r="J19" s="8"/>
      <c r="K19" s="8"/>
      <c r="L19" s="8"/>
      <c r="M19" s="8"/>
      <c r="N19" s="8"/>
      <c r="O19" s="8"/>
      <c r="P19" s="8"/>
      <c r="Q19" s="8"/>
      <c r="R19" s="8"/>
      <c r="S19" s="8"/>
      <c r="T19" s="8"/>
      <c r="U19" s="8"/>
      <c r="V19" s="8"/>
      <c r="W19" s="8"/>
      <c r="X19" s="8"/>
    </row>
    <row r="20" spans="2:24" x14ac:dyDescent="0.25">
      <c r="B20" s="8"/>
      <c r="C20" s="8"/>
      <c r="D20" s="8"/>
      <c r="E20" s="8"/>
      <c r="F20" s="8"/>
      <c r="G20" s="8"/>
      <c r="H20" s="8"/>
      <c r="I20" s="8"/>
      <c r="J20" s="8"/>
      <c r="K20" s="8"/>
      <c r="L20" s="8"/>
      <c r="M20" s="8"/>
      <c r="N20" s="8"/>
      <c r="O20" s="8"/>
      <c r="P20" s="8"/>
      <c r="Q20" s="8"/>
      <c r="R20" s="8"/>
      <c r="S20" s="8"/>
      <c r="T20" s="8"/>
      <c r="U20" s="8"/>
      <c r="V20" s="8"/>
      <c r="W20" s="8"/>
      <c r="X20" s="8"/>
    </row>
    <row r="21" spans="2:24" x14ac:dyDescent="0.25">
      <c r="B21" s="8"/>
      <c r="C21" s="8"/>
      <c r="D21" s="8"/>
      <c r="E21" s="8"/>
      <c r="F21" s="8"/>
      <c r="G21" s="8"/>
      <c r="H21" s="8"/>
      <c r="I21" s="8"/>
      <c r="J21" s="8"/>
      <c r="K21" s="8"/>
      <c r="L21" s="8"/>
      <c r="M21" s="8"/>
      <c r="N21" s="8"/>
      <c r="O21" s="8"/>
      <c r="P21" s="8"/>
      <c r="Q21" s="8"/>
      <c r="R21" s="8"/>
      <c r="S21" s="8"/>
      <c r="T21" s="8"/>
      <c r="U21" s="8"/>
      <c r="V21" s="8"/>
      <c r="W21" s="8"/>
      <c r="X21" s="8"/>
    </row>
    <row r="22" spans="2:24" x14ac:dyDescent="0.25">
      <c r="B22" s="8"/>
      <c r="C22" s="8"/>
      <c r="D22" s="8"/>
      <c r="E22" s="8"/>
      <c r="F22" s="8"/>
      <c r="G22" s="8"/>
      <c r="H22" s="8"/>
      <c r="I22" s="8"/>
      <c r="J22" s="8"/>
      <c r="K22" s="8"/>
      <c r="L22" s="8"/>
      <c r="M22" s="8"/>
      <c r="N22" s="8"/>
      <c r="O22" s="8"/>
      <c r="P22" s="8"/>
      <c r="Q22" s="8"/>
      <c r="R22" s="8"/>
      <c r="S22" s="8"/>
      <c r="T22" s="8"/>
      <c r="U22" s="8"/>
      <c r="V22" s="8"/>
      <c r="W22" s="8"/>
      <c r="X22" s="8"/>
    </row>
    <row r="23" spans="2:24" x14ac:dyDescent="0.25">
      <c r="B23" s="8"/>
      <c r="C23" s="8"/>
      <c r="D23" s="8"/>
      <c r="E23" s="8"/>
      <c r="F23" s="8"/>
      <c r="G23" s="8"/>
      <c r="H23" s="8"/>
      <c r="I23" s="8"/>
      <c r="J23" s="8"/>
      <c r="K23" s="8"/>
      <c r="L23" s="8"/>
      <c r="M23" s="8"/>
      <c r="N23" s="8"/>
      <c r="O23" s="8"/>
      <c r="P23" s="8"/>
      <c r="Q23" s="8"/>
      <c r="R23" s="8"/>
      <c r="S23" s="8"/>
      <c r="T23" s="8"/>
      <c r="U23" s="8"/>
      <c r="V23" s="8"/>
      <c r="W23" s="8"/>
      <c r="X23" s="8"/>
    </row>
    <row r="24" spans="2:24" x14ac:dyDescent="0.25">
      <c r="B24" s="8"/>
      <c r="C24" s="8"/>
      <c r="D24" s="8"/>
      <c r="E24" s="8"/>
      <c r="F24" s="8"/>
      <c r="G24" s="8"/>
      <c r="H24" s="8"/>
      <c r="I24" s="8"/>
      <c r="J24" s="8"/>
      <c r="K24" s="8"/>
      <c r="L24" s="8"/>
      <c r="M24" s="8"/>
      <c r="N24" s="8"/>
      <c r="O24" s="8"/>
      <c r="P24" s="8"/>
      <c r="Q24" s="8"/>
      <c r="R24" s="8"/>
      <c r="S24" s="8"/>
      <c r="T24" s="8"/>
      <c r="U24" s="8"/>
      <c r="V24" s="8"/>
      <c r="W24" s="8"/>
      <c r="X24" s="8"/>
    </row>
    <row r="25" spans="2:24" x14ac:dyDescent="0.25">
      <c r="B25" s="8"/>
      <c r="C25" s="8"/>
      <c r="D25" s="8"/>
      <c r="E25" s="8"/>
      <c r="F25" s="8"/>
      <c r="G25" s="8"/>
      <c r="H25" s="8"/>
      <c r="I25" s="8"/>
      <c r="J25" s="8"/>
      <c r="K25" s="8"/>
      <c r="L25" s="8"/>
      <c r="M25" s="8"/>
      <c r="N25" s="8"/>
      <c r="O25" s="8"/>
      <c r="P25" s="8"/>
      <c r="Q25" s="8"/>
      <c r="R25" s="8"/>
      <c r="S25" s="8"/>
      <c r="T25" s="8"/>
      <c r="U25" s="8"/>
      <c r="V25" s="8"/>
      <c r="W25" s="8"/>
      <c r="X25" s="8"/>
    </row>
    <row r="26" spans="2:24" x14ac:dyDescent="0.25">
      <c r="B26" s="8"/>
      <c r="C26" s="8"/>
      <c r="D26" s="8"/>
      <c r="E26" s="8"/>
      <c r="F26" s="8"/>
      <c r="G26" s="8"/>
      <c r="H26" s="8"/>
      <c r="I26" s="8"/>
      <c r="J26" s="8"/>
      <c r="K26" s="8"/>
      <c r="L26" s="8"/>
      <c r="M26" s="8"/>
      <c r="N26" s="8"/>
      <c r="O26" s="8"/>
      <c r="P26" s="8"/>
      <c r="Q26" s="8"/>
      <c r="R26" s="8"/>
      <c r="S26" s="8"/>
      <c r="T26" s="8"/>
      <c r="U26" s="8"/>
      <c r="V26" s="8"/>
      <c r="W26" s="8"/>
      <c r="X26" s="8"/>
    </row>
    <row r="27" spans="2:24" x14ac:dyDescent="0.25">
      <c r="B27" s="8"/>
      <c r="C27" s="8"/>
      <c r="D27" s="8"/>
      <c r="E27" s="8"/>
      <c r="F27" s="8"/>
      <c r="G27" s="8"/>
      <c r="H27" s="8"/>
      <c r="I27" s="8"/>
      <c r="J27" s="8"/>
      <c r="K27" s="8"/>
      <c r="L27" s="8"/>
      <c r="M27" s="8"/>
      <c r="N27" s="8"/>
      <c r="O27" s="8"/>
      <c r="P27" s="8"/>
      <c r="Q27" s="8"/>
      <c r="R27" s="8"/>
      <c r="S27" s="8"/>
      <c r="T27" s="8"/>
      <c r="U27" s="8"/>
      <c r="V27" s="8"/>
      <c r="W27" s="8"/>
      <c r="X27" s="8"/>
    </row>
    <row r="28" spans="2:24" x14ac:dyDescent="0.25">
      <c r="B28" s="8"/>
      <c r="C28" s="8"/>
      <c r="D28" s="8"/>
      <c r="E28" s="8"/>
      <c r="F28" s="8"/>
      <c r="G28" s="8"/>
      <c r="H28" s="8"/>
      <c r="I28" s="8"/>
      <c r="J28" s="8"/>
      <c r="K28" s="8"/>
      <c r="L28" s="8"/>
      <c r="M28" s="8"/>
      <c r="N28" s="8"/>
      <c r="O28" s="8"/>
      <c r="P28" s="8"/>
      <c r="Q28" s="8"/>
      <c r="R28" s="8"/>
      <c r="S28" s="8"/>
      <c r="T28" s="8"/>
      <c r="U28" s="8"/>
      <c r="V28" s="8"/>
      <c r="W28" s="8"/>
      <c r="X28" s="8"/>
    </row>
    <row r="29" spans="2:24" x14ac:dyDescent="0.25">
      <c r="B29" s="8"/>
      <c r="C29" s="8"/>
      <c r="D29" s="8"/>
      <c r="E29" s="8"/>
      <c r="F29" s="8"/>
      <c r="G29" s="8"/>
      <c r="H29" s="8"/>
      <c r="I29" s="8"/>
      <c r="J29" s="8"/>
      <c r="K29" s="8"/>
      <c r="L29" s="8"/>
      <c r="M29" s="8"/>
      <c r="N29" s="8"/>
      <c r="O29" s="8"/>
      <c r="P29" s="8"/>
      <c r="Q29" s="8"/>
      <c r="R29" s="8"/>
      <c r="S29" s="8"/>
      <c r="T29" s="8"/>
      <c r="U29" s="8"/>
      <c r="V29" s="8"/>
      <c r="W29" s="8"/>
      <c r="X29" s="8"/>
    </row>
    <row r="30" spans="2:24" x14ac:dyDescent="0.25">
      <c r="B30" s="8"/>
      <c r="C30" s="8"/>
      <c r="D30" s="8"/>
      <c r="E30" s="8"/>
      <c r="F30" s="8"/>
      <c r="G30" s="8"/>
      <c r="H30" s="8"/>
      <c r="I30" s="8"/>
      <c r="J30" s="8"/>
      <c r="K30" s="8"/>
      <c r="L30" s="8"/>
      <c r="M30" s="8"/>
      <c r="N30" s="8"/>
      <c r="O30" s="8"/>
      <c r="P30" s="8"/>
      <c r="Q30" s="8"/>
      <c r="R30" s="8"/>
      <c r="S30" s="8"/>
      <c r="T30" s="8"/>
      <c r="U30" s="8"/>
      <c r="V30" s="8"/>
      <c r="W30" s="8"/>
      <c r="X30" s="8"/>
    </row>
    <row r="31" spans="2:24" x14ac:dyDescent="0.25">
      <c r="B31" s="8"/>
      <c r="C31" s="8"/>
      <c r="D31" s="8"/>
      <c r="E31" s="8"/>
      <c r="F31" s="8"/>
      <c r="G31" s="8"/>
      <c r="H31" s="8"/>
      <c r="I31" s="8"/>
      <c r="J31" s="8"/>
      <c r="K31" s="8"/>
      <c r="L31" s="8"/>
      <c r="M31" s="8"/>
      <c r="N31" s="8"/>
      <c r="O31" s="8"/>
      <c r="P31" s="8"/>
      <c r="Q31" s="8"/>
      <c r="R31" s="8"/>
      <c r="S31" s="8"/>
      <c r="T31" s="8"/>
      <c r="U31" s="8"/>
      <c r="V31" s="8"/>
      <c r="W31" s="8"/>
      <c r="X31" s="8"/>
    </row>
    <row r="32" spans="2:24" x14ac:dyDescent="0.25">
      <c r="B32" s="8"/>
      <c r="C32" s="8"/>
      <c r="D32" s="8"/>
      <c r="E32" s="8"/>
      <c r="F32" s="8"/>
      <c r="G32" s="8"/>
      <c r="H32" s="8"/>
      <c r="I32" s="8"/>
      <c r="J32" s="8"/>
      <c r="K32" s="8"/>
      <c r="L32" s="8"/>
      <c r="M32" s="8"/>
      <c r="N32" s="8"/>
      <c r="O32" s="8"/>
      <c r="P32" s="8"/>
      <c r="Q32" s="8"/>
      <c r="R32" s="8"/>
      <c r="S32" s="8"/>
      <c r="T32" s="8"/>
      <c r="U32" s="8"/>
      <c r="V32" s="8"/>
      <c r="W32" s="8"/>
      <c r="X32" s="8"/>
    </row>
    <row r="33" spans="2:24" x14ac:dyDescent="0.25">
      <c r="B33" s="8"/>
      <c r="C33" s="8"/>
      <c r="D33" s="8"/>
      <c r="E33" s="8"/>
      <c r="F33" s="8"/>
      <c r="G33" s="8"/>
      <c r="H33" s="8"/>
      <c r="I33" s="8"/>
      <c r="J33" s="8"/>
      <c r="K33" s="8"/>
      <c r="L33" s="8"/>
      <c r="M33" s="8"/>
      <c r="N33" s="8"/>
      <c r="O33" s="8"/>
      <c r="P33" s="8"/>
      <c r="Q33" s="8"/>
      <c r="R33" s="8"/>
      <c r="S33" s="8"/>
      <c r="T33" s="8"/>
      <c r="U33" s="8"/>
      <c r="V33" s="8"/>
      <c r="W33" s="8"/>
      <c r="X33" s="8"/>
    </row>
    <row r="34" spans="2:24" x14ac:dyDescent="0.25">
      <c r="B34" s="8"/>
      <c r="C34" s="8"/>
      <c r="D34" s="8"/>
      <c r="E34" s="8"/>
      <c r="F34" s="8"/>
      <c r="G34" s="8"/>
      <c r="H34" s="8"/>
      <c r="I34" s="8"/>
      <c r="J34" s="8"/>
      <c r="K34" s="8"/>
      <c r="L34" s="8"/>
      <c r="M34" s="8"/>
      <c r="N34" s="8"/>
      <c r="O34" s="8"/>
      <c r="P34" s="8"/>
      <c r="Q34" s="8"/>
      <c r="R34" s="8"/>
      <c r="S34" s="8"/>
      <c r="T34" s="8"/>
      <c r="U34" s="8"/>
      <c r="V34" s="8"/>
      <c r="W34" s="8"/>
      <c r="X34" s="8"/>
    </row>
    <row r="35" spans="2:24" x14ac:dyDescent="0.25">
      <c r="B35" s="8"/>
      <c r="C35" s="8"/>
      <c r="D35" s="8"/>
      <c r="E35" s="8"/>
      <c r="F35" s="8"/>
      <c r="G35" s="8"/>
      <c r="H35" s="8"/>
      <c r="I35" s="8"/>
      <c r="J35" s="8"/>
      <c r="K35" s="8"/>
      <c r="L35" s="8"/>
      <c r="M35" s="8"/>
      <c r="N35" s="8"/>
      <c r="O35" s="8"/>
      <c r="P35" s="8"/>
      <c r="Q35" s="8"/>
      <c r="R35" s="8"/>
      <c r="S35" s="8"/>
      <c r="T35" s="8"/>
      <c r="U35" s="8"/>
      <c r="V35" s="8"/>
      <c r="W35" s="8"/>
      <c r="X35" s="8"/>
    </row>
    <row r="36" spans="2:24" x14ac:dyDescent="0.25">
      <c r="B36" s="8"/>
      <c r="C36" s="8"/>
      <c r="D36" s="8"/>
      <c r="E36" s="8"/>
      <c r="F36" s="8"/>
      <c r="G36" s="8"/>
      <c r="H36" s="8"/>
      <c r="I36" s="8"/>
      <c r="J36" s="8"/>
      <c r="K36" s="8"/>
      <c r="L36" s="8"/>
      <c r="M36" s="8"/>
      <c r="N36" s="8"/>
      <c r="O36" s="8"/>
      <c r="P36" s="8"/>
      <c r="Q36" s="8"/>
      <c r="R36" s="8"/>
      <c r="S36" s="8"/>
      <c r="T36" s="8"/>
      <c r="U36" s="8"/>
      <c r="V36" s="8"/>
      <c r="W36" s="8"/>
      <c r="X36" s="8"/>
    </row>
    <row r="37" spans="2:24" x14ac:dyDescent="0.25">
      <c r="B37" s="8"/>
      <c r="C37" s="8"/>
      <c r="D37" s="8"/>
      <c r="E37" s="8"/>
      <c r="F37" s="8"/>
      <c r="G37" s="8"/>
      <c r="H37" s="8"/>
      <c r="I37" s="8"/>
      <c r="J37" s="8"/>
      <c r="K37" s="8"/>
      <c r="L37" s="8"/>
      <c r="M37" s="8"/>
      <c r="N37" s="8"/>
      <c r="O37" s="8"/>
      <c r="P37" s="8"/>
      <c r="Q37" s="8"/>
      <c r="R37" s="8"/>
      <c r="S37" s="8"/>
      <c r="T37" s="8"/>
      <c r="U37" s="8"/>
      <c r="V37" s="8"/>
      <c r="W37" s="8"/>
      <c r="X37" s="8"/>
    </row>
    <row r="38" spans="2:24" x14ac:dyDescent="0.25">
      <c r="B38" s="8"/>
      <c r="C38" s="8"/>
      <c r="D38" s="8"/>
      <c r="E38" s="8"/>
      <c r="F38" s="8"/>
      <c r="G38" s="8"/>
      <c r="H38" s="8"/>
      <c r="I38" s="8"/>
      <c r="J38" s="8"/>
      <c r="K38" s="8"/>
      <c r="L38" s="8"/>
      <c r="M38" s="8"/>
      <c r="N38" s="8"/>
      <c r="O38" s="8"/>
      <c r="P38" s="8"/>
      <c r="Q38" s="8"/>
      <c r="R38" s="8"/>
      <c r="S38" s="8"/>
      <c r="T38" s="8"/>
      <c r="U38" s="8"/>
      <c r="V38" s="8"/>
      <c r="W38" s="8"/>
      <c r="X38" s="8"/>
    </row>
    <row r="39" spans="2:24" x14ac:dyDescent="0.25">
      <c r="B39" s="8"/>
      <c r="C39" s="8"/>
      <c r="D39" s="8"/>
      <c r="E39" s="8"/>
      <c r="F39" s="8"/>
      <c r="G39" s="8"/>
      <c r="H39" s="8"/>
      <c r="I39" s="8"/>
      <c r="J39" s="8"/>
      <c r="K39" s="8"/>
      <c r="L39" s="8"/>
      <c r="M39" s="8"/>
      <c r="N39" s="8"/>
      <c r="O39" s="8"/>
      <c r="P39" s="8"/>
      <c r="Q39" s="8"/>
      <c r="R39" s="8"/>
      <c r="S39" s="8"/>
      <c r="T39" s="8"/>
      <c r="U39" s="8"/>
      <c r="V39" s="8"/>
      <c r="W39" s="8"/>
      <c r="X39" s="8"/>
    </row>
    <row r="40" spans="2:24" x14ac:dyDescent="0.25">
      <c r="B40" s="8"/>
      <c r="C40" s="8"/>
      <c r="D40" s="8"/>
      <c r="E40" s="8"/>
      <c r="F40" s="8"/>
      <c r="G40" s="8"/>
      <c r="H40" s="8"/>
      <c r="I40" s="8"/>
      <c r="J40" s="8"/>
      <c r="K40" s="8"/>
      <c r="L40" s="8"/>
      <c r="M40" s="8"/>
      <c r="N40" s="8"/>
      <c r="O40" s="8"/>
      <c r="P40" s="8"/>
      <c r="Q40" s="8"/>
      <c r="R40" s="8"/>
      <c r="S40" s="8"/>
      <c r="T40" s="8"/>
      <c r="U40" s="8"/>
      <c r="V40" s="8"/>
      <c r="W40" s="8"/>
      <c r="X40" s="8"/>
    </row>
    <row r="41" spans="2:24" x14ac:dyDescent="0.25">
      <c r="B41" s="8"/>
      <c r="C41" s="8"/>
      <c r="D41" s="8"/>
      <c r="E41" s="8"/>
      <c r="F41" s="8"/>
      <c r="G41" s="8"/>
      <c r="H41" s="8"/>
      <c r="I41" s="8"/>
      <c r="J41" s="8"/>
      <c r="K41" s="8"/>
      <c r="L41" s="8"/>
      <c r="M41" s="8"/>
      <c r="N41" s="8"/>
      <c r="O41" s="8"/>
      <c r="P41" s="8"/>
      <c r="Q41" s="8"/>
      <c r="R41" s="8"/>
      <c r="S41" s="8"/>
      <c r="T41" s="8"/>
      <c r="U41" s="8"/>
      <c r="V41" s="8"/>
      <c r="W41" s="8"/>
      <c r="X41" s="8"/>
    </row>
    <row r="42" spans="2:24" x14ac:dyDescent="0.25">
      <c r="B42" s="8"/>
      <c r="C42" s="8"/>
      <c r="D42" s="8"/>
      <c r="E42" s="8"/>
      <c r="F42" s="8"/>
      <c r="G42" s="8"/>
      <c r="H42" s="8"/>
      <c r="I42" s="8"/>
      <c r="J42" s="8"/>
      <c r="K42" s="8"/>
      <c r="L42" s="8"/>
      <c r="M42" s="8"/>
      <c r="N42" s="8"/>
      <c r="O42" s="8"/>
      <c r="P42" s="8"/>
      <c r="Q42" s="8"/>
      <c r="R42" s="8"/>
      <c r="S42" s="8"/>
      <c r="T42" s="8"/>
      <c r="U42" s="8"/>
      <c r="V42" s="8"/>
      <c r="W42" s="8"/>
      <c r="X42" s="8"/>
    </row>
    <row r="43" spans="2:24" x14ac:dyDescent="0.25">
      <c r="B43" s="8"/>
      <c r="C43" s="8"/>
      <c r="D43" s="8"/>
      <c r="E43" s="8"/>
      <c r="F43" s="8"/>
      <c r="G43" s="8"/>
      <c r="H43" s="8"/>
      <c r="I43" s="8"/>
      <c r="J43" s="8"/>
      <c r="K43" s="8"/>
      <c r="L43" s="8"/>
      <c r="M43" s="8"/>
      <c r="N43" s="8"/>
      <c r="O43" s="8"/>
      <c r="P43" s="8"/>
      <c r="Q43" s="8"/>
      <c r="R43" s="8"/>
      <c r="S43" s="8"/>
      <c r="T43" s="8"/>
      <c r="U43" s="8"/>
      <c r="V43" s="8"/>
      <c r="W43" s="8"/>
      <c r="X43"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Dataset-1</vt:lpstr>
      <vt:lpstr>Table</vt:lpstr>
      <vt:lpstr>Pivot Table</vt:lpstr>
      <vt:lpstr>Pivot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Ashraf Muhammad</dc:creator>
  <cp:lastModifiedBy>Muhammad Ashraf Muhammad</cp:lastModifiedBy>
  <dcterms:created xsi:type="dcterms:W3CDTF">2024-11-27T09:34:03Z</dcterms:created>
  <dcterms:modified xsi:type="dcterms:W3CDTF">2024-12-04T06:09:06Z</dcterms:modified>
</cp:coreProperties>
</file>