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anupam_shringi_accenture_com/Documents/Documents/Personal/LIC/"/>
    </mc:Choice>
  </mc:AlternateContent>
  <xr:revisionPtr revIDLastSave="15" documentId="13_ncr:1_{3A37B72D-E8EA-4657-83C9-0038866B9631}" xr6:coauthVersionLast="47" xr6:coauthVersionMax="47" xr10:uidLastSave="{E51BEAB6-97EC-4B35-A3A8-E490EF6060AB}"/>
  <bookViews>
    <workbookView xWindow="-110" yWindow="-110" windowWidth="19420" windowHeight="10300" xr2:uid="{919BDE57-C59E-4F06-8514-92AF211EF4B7}"/>
  </bookViews>
  <sheets>
    <sheet name="Original" sheetId="1" r:id="rId1"/>
    <sheet name="7%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C3" i="1"/>
  <c r="H6" i="1" l="1"/>
  <c r="H7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E2" i="2"/>
  <c r="C3" i="2" s="1"/>
  <c r="E3" i="2" s="1"/>
  <c r="C4" i="2" s="1"/>
  <c r="E4" i="2" s="1"/>
  <c r="C5" i="2" s="1"/>
  <c r="E5" i="2" s="1"/>
  <c r="C6" i="2" s="1"/>
  <c r="E6" i="2" s="1"/>
  <c r="C7" i="2" s="1"/>
  <c r="E7" i="2" s="1"/>
  <c r="C8" i="2" s="1"/>
  <c r="E8" i="2" s="1"/>
  <c r="C9" i="2" s="1"/>
  <c r="E9" i="2" s="1"/>
  <c r="C10" i="2" s="1"/>
  <c r="E10" i="2" s="1"/>
  <c r="C11" i="2" s="1"/>
  <c r="E11" i="2" s="1"/>
  <c r="C12" i="2" s="1"/>
  <c r="E12" i="2" s="1"/>
  <c r="C13" i="2" s="1"/>
  <c r="E13" i="2" s="1"/>
  <c r="C14" i="2" s="1"/>
  <c r="E14" i="2" s="1"/>
  <c r="C15" i="2" s="1"/>
  <c r="E15" i="2" s="1"/>
  <c r="C16" i="2" s="1"/>
  <c r="E16" i="2" s="1"/>
  <c r="C17" i="2" s="1"/>
  <c r="E17" i="2" s="1"/>
  <c r="C18" i="2" s="1"/>
  <c r="E18" i="2" s="1"/>
  <c r="C19" i="2" s="1"/>
  <c r="E19" i="2" s="1"/>
  <c r="C20" i="2" s="1"/>
  <c r="E20" i="2" s="1"/>
  <c r="C21" i="2" s="1"/>
  <c r="E21" i="2" s="1"/>
  <c r="C22" i="2" s="1"/>
  <c r="E22" i="2" s="1"/>
  <c r="E2" i="1"/>
  <c r="E3" i="1" s="1"/>
  <c r="C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E4" i="1" l="1"/>
  <c r="C5" i="1" s="1"/>
  <c r="E5" i="1" l="1"/>
  <c r="C6" i="1" s="1"/>
  <c r="E6" i="1" l="1"/>
  <c r="C7" i="1" s="1"/>
  <c r="E7" i="1" l="1"/>
  <c r="C8" i="1" s="1"/>
  <c r="E8" i="1" l="1"/>
  <c r="C9" i="1" l="1"/>
  <c r="E9" i="1" s="1"/>
  <c r="C10" i="1" l="1"/>
  <c r="E10" i="1" s="1"/>
  <c r="C11" i="1" s="1"/>
  <c r="E11" i="1" s="1"/>
  <c r="C12" i="1" l="1"/>
  <c r="E12" i="1" s="1"/>
  <c r="C13" i="1" l="1"/>
  <c r="E13" i="1" s="1"/>
  <c r="C14" i="1" l="1"/>
  <c r="E14" i="1" s="1"/>
  <c r="C15" i="1" l="1"/>
  <c r="E15" i="1" s="1"/>
  <c r="C16" i="1" l="1"/>
  <c r="E16" i="1" s="1"/>
  <c r="C17" i="1" l="1"/>
  <c r="E17" i="1" s="1"/>
  <c r="C18" i="1" l="1"/>
  <c r="E18" i="1" s="1"/>
  <c r="C19" i="1" l="1"/>
  <c r="E19" i="1" s="1"/>
  <c r="C20" i="1" l="1"/>
  <c r="E20" i="1" s="1"/>
  <c r="C21" i="1" l="1"/>
  <c r="E21" i="1" s="1"/>
  <c r="C22" i="1" l="1"/>
  <c r="E22" i="1" s="1"/>
</calcChain>
</file>

<file path=xl/sharedStrings.xml><?xml version="1.0" encoding="utf-8"?>
<sst xmlns="http://schemas.openxmlformats.org/spreadsheetml/2006/main" count="15" uniqueCount="10">
  <si>
    <t>Year</t>
  </si>
  <si>
    <t>% Return</t>
  </si>
  <si>
    <t>Year end Balance</t>
  </si>
  <si>
    <t>Start of year balance</t>
  </si>
  <si>
    <t>Payback of year</t>
  </si>
  <si>
    <t>Investment in year</t>
  </si>
  <si>
    <t>Total Invest</t>
  </si>
  <si>
    <t>Total balance</t>
  </si>
  <si>
    <t>Total interest</t>
  </si>
  <si>
    <t>Payback in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</si>
</sst>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  <numFmt numFmtId="167" formatCode="[$₹-439]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2" fillId="2" borderId="1" xfId="0" applyFont="1" applyFill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165" fontId="2" fillId="3" borderId="1" xfId="0" applyNumberFormat="1" applyFont="1" applyFill="1" applyBorder="1"/>
    <xf numFmtId="164" fontId="3" fillId="0" borderId="1" xfId="1" applyNumberFormat="1" applyFont="1" applyBorder="1"/>
    <xf numFmtId="166" fontId="2" fillId="4" borderId="1" xfId="0" applyNumberFormat="1" applyFont="1" applyFill="1" applyBorder="1"/>
    <xf numFmtId="164" fontId="2" fillId="0" borderId="1" xfId="0" applyNumberFormat="1" applyFont="1" applyBorder="1"/>
    <xf numFmtId="167" fontId="0" fillId="0" borderId="1" xfId="1" applyNumberFormat="1" applyFont="1" applyBorder="1"/>
    <xf numFmtId="0" fontId="0" fillId="5" borderId="1" xfId="0" applyFill="1" applyBorder="1"/>
    <xf numFmtId="167" fontId="0" fillId="5" borderId="1" xfId="1" applyNumberFormat="1" applyFont="1" applyFill="1" applyBorder="1"/>
    <xf numFmtId="164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EF005-324D-4957-A6F1-F0521163774A}">
  <dimension ref="A1:H22"/>
  <sheetViews>
    <sheetView showGridLines="0" tabSelected="1" workbookViewId="0">
      <pane ySplit="1" topLeftCell="A2" activePane="bottomLeft" state="frozen"/>
      <selection pane="bottomLeft" activeCell="D1" sqref="D1"/>
    </sheetView>
  </sheetViews>
  <sheetFormatPr defaultRowHeight="14.5" x14ac:dyDescent="0.35"/>
  <cols>
    <col min="1" max="1" width="10" customWidth="1"/>
    <col min="2" max="2" width="17.81640625" bestFit="1" customWidth="1"/>
    <col min="3" max="3" width="19.26953125" bestFit="1" customWidth="1"/>
    <col min="4" max="4" width="14.81640625" bestFit="1" customWidth="1"/>
    <col min="5" max="5" width="16.26953125" bestFit="1" customWidth="1"/>
    <col min="6" max="6" width="12" customWidth="1"/>
    <col min="7" max="7" width="14.453125" bestFit="1" customWidth="1"/>
    <col min="8" max="8" width="18.54296875" customWidth="1"/>
  </cols>
  <sheetData>
    <row r="1" spans="1:8" x14ac:dyDescent="0.35">
      <c r="A1" s="2" t="s">
        <v>0</v>
      </c>
      <c r="B1" s="2" t="s">
        <v>5</v>
      </c>
      <c r="C1" s="2" t="s">
        <v>3</v>
      </c>
      <c r="D1" s="2" t="s">
        <v>9</v>
      </c>
      <c r="E1" s="2" t="s">
        <v>2</v>
      </c>
    </row>
    <row r="2" spans="1:8" x14ac:dyDescent="0.35">
      <c r="A2" s="11">
        <v>2012</v>
      </c>
      <c r="B2" s="12">
        <v>217250</v>
      </c>
      <c r="C2" s="12">
        <v>0</v>
      </c>
      <c r="D2" s="12">
        <v>0</v>
      </c>
      <c r="E2" s="12">
        <f t="shared" ref="E2:E22" si="0">B2+C2-D2</f>
        <v>217250</v>
      </c>
      <c r="G2" s="1"/>
    </row>
    <row r="3" spans="1:8" x14ac:dyDescent="0.35">
      <c r="A3" s="11">
        <f>A2+1</f>
        <v>2013</v>
      </c>
      <c r="B3" s="12">
        <v>217250</v>
      </c>
      <c r="C3" s="12">
        <f>E2*(1+$H$4)</f>
        <v>230446.72089999999</v>
      </c>
      <c r="D3" s="12">
        <v>0</v>
      </c>
      <c r="E3" s="12">
        <f t="shared" si="0"/>
        <v>447696.72089999996</v>
      </c>
      <c r="G3" s="1"/>
    </row>
    <row r="4" spans="1:8" x14ac:dyDescent="0.35">
      <c r="A4" s="11">
        <f t="shared" ref="A4:A22" si="1">A3+1</f>
        <v>2014</v>
      </c>
      <c r="B4" s="12">
        <v>217250</v>
      </c>
      <c r="C4" s="12">
        <f t="shared" ref="C4:C22" si="2">E3*(1+$H$4)</f>
        <v>474891.78959303786</v>
      </c>
      <c r="D4" s="12">
        <v>0</v>
      </c>
      <c r="E4" s="12">
        <f t="shared" si="0"/>
        <v>692141.78959303792</v>
      </c>
      <c r="G4" s="5" t="s">
        <v>1</v>
      </c>
      <c r="H4" s="8">
        <v>6.0744399999999997E-2</v>
      </c>
    </row>
    <row r="5" spans="1:8" x14ac:dyDescent="0.35">
      <c r="A5" s="11">
        <f t="shared" si="1"/>
        <v>2015</v>
      </c>
      <c r="B5" s="12">
        <v>217250</v>
      </c>
      <c r="C5" s="12">
        <f t="shared" si="2"/>
        <v>734185.52731679322</v>
      </c>
      <c r="D5" s="12">
        <v>0</v>
      </c>
      <c r="E5" s="12">
        <f t="shared" si="0"/>
        <v>951435.52731679322</v>
      </c>
      <c r="G5" s="5" t="s">
        <v>6</v>
      </c>
      <c r="H5" s="10">
        <f>SUM(B2:B22)</f>
        <v>4345000</v>
      </c>
    </row>
    <row r="6" spans="1:8" x14ac:dyDescent="0.35">
      <c r="A6" s="11">
        <f t="shared" si="1"/>
        <v>2016</v>
      </c>
      <c r="B6" s="12">
        <v>217250</v>
      </c>
      <c r="C6" s="12">
        <f t="shared" si="2"/>
        <v>1009229.9075623354</v>
      </c>
      <c r="D6" s="12">
        <v>600000</v>
      </c>
      <c r="E6" s="12">
        <f t="shared" si="0"/>
        <v>626479.90756233549</v>
      </c>
      <c r="G6" s="9" t="s">
        <v>7</v>
      </c>
      <c r="H6" s="10">
        <f>SUM(D2:D22)</f>
        <v>6465000</v>
      </c>
    </row>
    <row r="7" spans="1:8" x14ac:dyDescent="0.35">
      <c r="A7" s="11">
        <f t="shared" si="1"/>
        <v>2017</v>
      </c>
      <c r="B7" s="12">
        <v>217250</v>
      </c>
      <c r="C7" s="12">
        <f t="shared" si="2"/>
        <v>664535.05365926493</v>
      </c>
      <c r="D7" s="12">
        <v>0</v>
      </c>
      <c r="E7" s="12">
        <f t="shared" si="0"/>
        <v>881785.05365926493</v>
      </c>
      <c r="G7" s="9" t="s">
        <v>8</v>
      </c>
      <c r="H7" s="10">
        <f>H6-H5</f>
        <v>2120000</v>
      </c>
    </row>
    <row r="8" spans="1:8" x14ac:dyDescent="0.35">
      <c r="A8" s="11">
        <f t="shared" si="1"/>
        <v>2018</v>
      </c>
      <c r="B8" s="12">
        <v>217250</v>
      </c>
      <c r="C8" s="12">
        <f t="shared" si="2"/>
        <v>935348.55767276476</v>
      </c>
      <c r="D8" s="12">
        <v>0</v>
      </c>
      <c r="E8" s="12">
        <f t="shared" si="0"/>
        <v>1152598.5576727646</v>
      </c>
    </row>
    <row r="9" spans="1:8" x14ac:dyDescent="0.35">
      <c r="A9" s="11">
        <f t="shared" si="1"/>
        <v>2019</v>
      </c>
      <c r="B9" s="12">
        <v>217250</v>
      </c>
      <c r="C9" s="12">
        <f t="shared" si="2"/>
        <v>1222612.4654994621</v>
      </c>
      <c r="D9" s="12">
        <v>0</v>
      </c>
      <c r="E9" s="12">
        <f t="shared" si="0"/>
        <v>1439862.4654994621</v>
      </c>
    </row>
    <row r="10" spans="1:8" x14ac:dyDescent="0.35">
      <c r="A10" s="11">
        <f t="shared" si="1"/>
        <v>2020</v>
      </c>
      <c r="B10" s="12">
        <v>217250</v>
      </c>
      <c r="C10" s="12">
        <f t="shared" si="2"/>
        <v>1527326.0470487475</v>
      </c>
      <c r="D10" s="12">
        <v>600000</v>
      </c>
      <c r="E10" s="12">
        <f t="shared" si="0"/>
        <v>1144576.0470487475</v>
      </c>
    </row>
    <row r="11" spans="1:8" x14ac:dyDescent="0.35">
      <c r="A11" s="11">
        <f t="shared" si="1"/>
        <v>2021</v>
      </c>
      <c r="B11" s="12">
        <v>217250</v>
      </c>
      <c r="C11" s="12">
        <f t="shared" si="2"/>
        <v>1214102.6322810955</v>
      </c>
      <c r="D11" s="12">
        <v>0</v>
      </c>
      <c r="E11" s="12">
        <f t="shared" si="0"/>
        <v>1431352.6322810955</v>
      </c>
      <c r="G11" s="13"/>
    </row>
    <row r="12" spans="1:8" x14ac:dyDescent="0.35">
      <c r="A12" s="11">
        <f t="shared" si="1"/>
        <v>2022</v>
      </c>
      <c r="B12" s="12">
        <v>217250</v>
      </c>
      <c r="C12" s="12">
        <f t="shared" si="2"/>
        <v>1518299.289117431</v>
      </c>
      <c r="D12" s="12">
        <v>0</v>
      </c>
      <c r="E12" s="12">
        <f t="shared" si="0"/>
        <v>1735549.289117431</v>
      </c>
      <c r="G12" s="14"/>
    </row>
    <row r="13" spans="1:8" x14ac:dyDescent="0.35">
      <c r="A13" s="3">
        <f t="shared" si="1"/>
        <v>2023</v>
      </c>
      <c r="B13" s="10">
        <v>217250</v>
      </c>
      <c r="C13" s="10">
        <f t="shared" si="2"/>
        <v>1840974.1893552958</v>
      </c>
      <c r="D13" s="10">
        <v>0</v>
      </c>
      <c r="E13" s="10">
        <f t="shared" si="0"/>
        <v>2058224.1893552958</v>
      </c>
    </row>
    <row r="14" spans="1:8" x14ac:dyDescent="0.35">
      <c r="A14" s="3">
        <f t="shared" si="1"/>
        <v>2024</v>
      </c>
      <c r="B14" s="10">
        <v>217250</v>
      </c>
      <c r="C14" s="10">
        <f t="shared" si="2"/>
        <v>2183249.7828031695</v>
      </c>
      <c r="D14" s="10">
        <v>600000</v>
      </c>
      <c r="E14" s="10">
        <f t="shared" si="0"/>
        <v>1800499.7828031695</v>
      </c>
    </row>
    <row r="15" spans="1:8" x14ac:dyDescent="0.35">
      <c r="A15" s="3">
        <f t="shared" si="1"/>
        <v>2025</v>
      </c>
      <c r="B15" s="10">
        <v>217250</v>
      </c>
      <c r="C15" s="10">
        <f t="shared" si="2"/>
        <v>1909870.0618096781</v>
      </c>
      <c r="D15" s="10">
        <v>0</v>
      </c>
      <c r="E15" s="10">
        <f t="shared" si="0"/>
        <v>2127120.0618096781</v>
      </c>
    </row>
    <row r="16" spans="1:8" x14ac:dyDescent="0.35">
      <c r="A16" s="3">
        <f t="shared" si="1"/>
        <v>2026</v>
      </c>
      <c r="B16" s="10">
        <v>217250</v>
      </c>
      <c r="C16" s="10">
        <f t="shared" si="2"/>
        <v>2256330.6936922697</v>
      </c>
      <c r="D16" s="10">
        <v>0</v>
      </c>
      <c r="E16" s="10">
        <f t="shared" si="0"/>
        <v>2473580.6936922697</v>
      </c>
    </row>
    <row r="17" spans="1:5" x14ac:dyDescent="0.35">
      <c r="A17" s="3">
        <f t="shared" si="1"/>
        <v>2027</v>
      </c>
      <c r="B17" s="10">
        <v>217250</v>
      </c>
      <c r="C17" s="10">
        <f t="shared" si="2"/>
        <v>2623836.8687821901</v>
      </c>
      <c r="D17" s="10">
        <v>0</v>
      </c>
      <c r="E17" s="10">
        <f t="shared" si="0"/>
        <v>2841086.8687821901</v>
      </c>
    </row>
    <row r="18" spans="1:5" x14ac:dyDescent="0.35">
      <c r="A18" s="3">
        <f t="shared" si="1"/>
        <v>2028</v>
      </c>
      <c r="B18" s="10">
        <v>217250</v>
      </c>
      <c r="C18" s="10">
        <f t="shared" si="2"/>
        <v>3013666.9859742429</v>
      </c>
      <c r="D18" s="10">
        <v>600000</v>
      </c>
      <c r="E18" s="10">
        <f t="shared" si="0"/>
        <v>2630916.9859742429</v>
      </c>
    </row>
    <row r="19" spans="1:5" x14ac:dyDescent="0.35">
      <c r="A19" s="3">
        <f t="shared" si="1"/>
        <v>2029</v>
      </c>
      <c r="B19" s="10">
        <v>217250</v>
      </c>
      <c r="C19" s="10">
        <f t="shared" si="2"/>
        <v>2790730.4597370564</v>
      </c>
      <c r="D19" s="10">
        <v>0</v>
      </c>
      <c r="E19" s="10">
        <f t="shared" si="0"/>
        <v>3007980.4597370564</v>
      </c>
    </row>
    <row r="20" spans="1:5" x14ac:dyDescent="0.35">
      <c r="A20" s="3">
        <f t="shared" si="1"/>
        <v>2030</v>
      </c>
      <c r="B20" s="10">
        <v>217250</v>
      </c>
      <c r="C20" s="10">
        <f t="shared" si="2"/>
        <v>3190698.4279755079</v>
      </c>
      <c r="D20" s="10">
        <v>0</v>
      </c>
      <c r="E20" s="10">
        <f t="shared" si="0"/>
        <v>3407948.4279755079</v>
      </c>
    </row>
    <row r="21" spans="1:5" x14ac:dyDescent="0.35">
      <c r="A21" s="3">
        <f t="shared" si="1"/>
        <v>2031</v>
      </c>
      <c r="B21" s="10">
        <v>217250</v>
      </c>
      <c r="C21" s="10">
        <f t="shared" si="2"/>
        <v>3614962.2104638233</v>
      </c>
      <c r="D21" s="10">
        <v>0</v>
      </c>
      <c r="E21" s="10">
        <f t="shared" si="0"/>
        <v>3832212.2104638233</v>
      </c>
    </row>
    <row r="22" spans="1:5" x14ac:dyDescent="0.35">
      <c r="A22" s="3">
        <f t="shared" si="1"/>
        <v>2032</v>
      </c>
      <c r="B22" s="10">
        <v>0</v>
      </c>
      <c r="C22" s="10">
        <f t="shared" si="2"/>
        <v>4064997.6418611216</v>
      </c>
      <c r="D22" s="10">
        <v>4065000</v>
      </c>
      <c r="E22" s="10">
        <f t="shared" si="0"/>
        <v>-2.358138878364116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D638-E5CD-42F4-A871-8BEA2364E410}">
  <dimension ref="A1:H22"/>
  <sheetViews>
    <sheetView showGridLines="0" workbookViewId="0">
      <pane ySplit="1" topLeftCell="A2" activePane="bottomLeft" state="frozen"/>
      <selection pane="bottomLeft" activeCell="F8" sqref="F8"/>
    </sheetView>
  </sheetViews>
  <sheetFormatPr defaultRowHeight="14.5" x14ac:dyDescent="0.35"/>
  <cols>
    <col min="1" max="1" width="5" bestFit="1" customWidth="1"/>
    <col min="2" max="2" width="17.81640625" bestFit="1" customWidth="1"/>
    <col min="3" max="3" width="19.26953125" bestFit="1" customWidth="1"/>
    <col min="4" max="4" width="14.81640625" bestFit="1" customWidth="1"/>
    <col min="5" max="5" width="16.26953125" bestFit="1" customWidth="1"/>
    <col min="6" max="6" width="13" customWidth="1"/>
    <col min="7" max="7" width="9" bestFit="1" customWidth="1"/>
    <col min="8" max="8" width="5.1796875" bestFit="1" customWidth="1"/>
  </cols>
  <sheetData>
    <row r="1" spans="1:8" x14ac:dyDescent="0.35">
      <c r="A1" s="2" t="s">
        <v>0</v>
      </c>
      <c r="B1" s="2" t="s">
        <v>5</v>
      </c>
      <c r="C1" s="2" t="s">
        <v>3</v>
      </c>
      <c r="D1" s="2" t="s">
        <v>4</v>
      </c>
      <c r="E1" s="2" t="s">
        <v>2</v>
      </c>
    </row>
    <row r="2" spans="1:8" x14ac:dyDescent="0.35">
      <c r="A2" s="3">
        <v>2012</v>
      </c>
      <c r="B2" s="4">
        <v>217250</v>
      </c>
      <c r="C2" s="4">
        <v>0</v>
      </c>
      <c r="D2" s="4">
        <v>0</v>
      </c>
      <c r="E2" s="4">
        <f t="shared" ref="E2:E22" si="0">B2+C2-D2</f>
        <v>217250</v>
      </c>
      <c r="G2" s="1"/>
    </row>
    <row r="3" spans="1:8" x14ac:dyDescent="0.35">
      <c r="A3" s="3">
        <f>A2+1</f>
        <v>2013</v>
      </c>
      <c r="B3" s="4">
        <v>217250</v>
      </c>
      <c r="C3" s="4">
        <f t="shared" ref="C3:C22" si="1">E2*(1+$H$4)</f>
        <v>232457.5</v>
      </c>
      <c r="D3" s="4">
        <v>0</v>
      </c>
      <c r="E3" s="4">
        <f t="shared" si="0"/>
        <v>449707.5</v>
      </c>
      <c r="G3" s="1"/>
    </row>
    <row r="4" spans="1:8" x14ac:dyDescent="0.35">
      <c r="A4" s="3">
        <f t="shared" ref="A4:A22" si="2">A3+1</f>
        <v>2014</v>
      </c>
      <c r="B4" s="4">
        <v>217250</v>
      </c>
      <c r="C4" s="4">
        <f t="shared" si="1"/>
        <v>481187.02500000002</v>
      </c>
      <c r="D4" s="4">
        <v>0</v>
      </c>
      <c r="E4" s="4">
        <f t="shared" si="0"/>
        <v>698437.02500000002</v>
      </c>
      <c r="G4" s="5" t="s">
        <v>1</v>
      </c>
      <c r="H4" s="6">
        <v>7.0000000000000007E-2</v>
      </c>
    </row>
    <row r="5" spans="1:8" x14ac:dyDescent="0.35">
      <c r="A5" s="3">
        <f t="shared" si="2"/>
        <v>2015</v>
      </c>
      <c r="B5" s="4">
        <v>217250</v>
      </c>
      <c r="C5" s="4">
        <f t="shared" si="1"/>
        <v>747327.61675000004</v>
      </c>
      <c r="D5" s="4">
        <v>0</v>
      </c>
      <c r="E5" s="4">
        <f t="shared" si="0"/>
        <v>964577.61675000004</v>
      </c>
      <c r="G5" s="1"/>
    </row>
    <row r="6" spans="1:8" x14ac:dyDescent="0.35">
      <c r="A6" s="3">
        <f t="shared" si="2"/>
        <v>2016</v>
      </c>
      <c r="B6" s="4">
        <v>217250</v>
      </c>
      <c r="C6" s="4">
        <f t="shared" si="1"/>
        <v>1032098.0499225002</v>
      </c>
      <c r="D6" s="4">
        <v>600000</v>
      </c>
      <c r="E6" s="4">
        <f t="shared" si="0"/>
        <v>649348.04992250027</v>
      </c>
      <c r="G6" s="1"/>
    </row>
    <row r="7" spans="1:8" x14ac:dyDescent="0.35">
      <c r="A7" s="3">
        <f t="shared" si="2"/>
        <v>2017</v>
      </c>
      <c r="B7" s="4">
        <v>217250</v>
      </c>
      <c r="C7" s="4">
        <f t="shared" si="1"/>
        <v>694802.4134170753</v>
      </c>
      <c r="D7" s="4">
        <v>0</v>
      </c>
      <c r="E7" s="4">
        <f t="shared" si="0"/>
        <v>912052.4134170753</v>
      </c>
      <c r="G7" s="1"/>
    </row>
    <row r="8" spans="1:8" x14ac:dyDescent="0.35">
      <c r="A8" s="3">
        <f t="shared" si="2"/>
        <v>2018</v>
      </c>
      <c r="B8" s="4">
        <v>217250</v>
      </c>
      <c r="C8" s="4">
        <f t="shared" si="1"/>
        <v>975896.08235627064</v>
      </c>
      <c r="D8" s="4">
        <v>0</v>
      </c>
      <c r="E8" s="4">
        <f t="shared" si="0"/>
        <v>1193146.0823562706</v>
      </c>
    </row>
    <row r="9" spans="1:8" x14ac:dyDescent="0.35">
      <c r="A9" s="3">
        <f t="shared" si="2"/>
        <v>2019</v>
      </c>
      <c r="B9" s="4">
        <v>217250</v>
      </c>
      <c r="C9" s="4">
        <f t="shared" si="1"/>
        <v>1276666.3081212097</v>
      </c>
      <c r="D9" s="4">
        <v>0</v>
      </c>
      <c r="E9" s="4">
        <f t="shared" si="0"/>
        <v>1493916.3081212097</v>
      </c>
    </row>
    <row r="10" spans="1:8" x14ac:dyDescent="0.35">
      <c r="A10" s="3">
        <f t="shared" si="2"/>
        <v>2020</v>
      </c>
      <c r="B10" s="4">
        <v>217250</v>
      </c>
      <c r="C10" s="4">
        <f t="shared" si="1"/>
        <v>1598490.4496896944</v>
      </c>
      <c r="D10" s="4">
        <v>600000</v>
      </c>
      <c r="E10" s="4">
        <f t="shared" si="0"/>
        <v>1215740.4496896944</v>
      </c>
    </row>
    <row r="11" spans="1:8" x14ac:dyDescent="0.35">
      <c r="A11" s="3">
        <f t="shared" si="2"/>
        <v>2021</v>
      </c>
      <c r="B11" s="4">
        <v>217250</v>
      </c>
      <c r="C11" s="4">
        <f t="shared" si="1"/>
        <v>1300842.2811679731</v>
      </c>
      <c r="D11" s="4">
        <v>0</v>
      </c>
      <c r="E11" s="4">
        <f t="shared" si="0"/>
        <v>1518092.2811679731</v>
      </c>
    </row>
    <row r="12" spans="1:8" x14ac:dyDescent="0.35">
      <c r="A12" s="3">
        <f t="shared" si="2"/>
        <v>2022</v>
      </c>
      <c r="B12" s="4">
        <v>217250</v>
      </c>
      <c r="C12" s="4">
        <f t="shared" si="1"/>
        <v>1624358.7408497313</v>
      </c>
      <c r="D12" s="4">
        <v>0</v>
      </c>
      <c r="E12" s="4">
        <f t="shared" si="0"/>
        <v>1841608.7408497313</v>
      </c>
    </row>
    <row r="13" spans="1:8" x14ac:dyDescent="0.35">
      <c r="A13" s="3">
        <f t="shared" si="2"/>
        <v>2023</v>
      </c>
      <c r="B13" s="4">
        <v>217250</v>
      </c>
      <c r="C13" s="4">
        <f t="shared" si="1"/>
        <v>1970521.3527092126</v>
      </c>
      <c r="D13" s="4">
        <v>0</v>
      </c>
      <c r="E13" s="4">
        <f t="shared" si="0"/>
        <v>2187771.3527092123</v>
      </c>
    </row>
    <row r="14" spans="1:8" x14ac:dyDescent="0.35">
      <c r="A14" s="3">
        <f t="shared" si="2"/>
        <v>2024</v>
      </c>
      <c r="B14" s="4">
        <v>217250</v>
      </c>
      <c r="C14" s="4">
        <f t="shared" si="1"/>
        <v>2340915.3473988571</v>
      </c>
      <c r="D14" s="4">
        <v>600000</v>
      </c>
      <c r="E14" s="4">
        <f t="shared" si="0"/>
        <v>1958165.3473988571</v>
      </c>
    </row>
    <row r="15" spans="1:8" x14ac:dyDescent="0.35">
      <c r="A15" s="3">
        <f t="shared" si="2"/>
        <v>2025</v>
      </c>
      <c r="B15" s="4">
        <v>217250</v>
      </c>
      <c r="C15" s="4">
        <f t="shared" si="1"/>
        <v>2095236.9217167771</v>
      </c>
      <c r="D15" s="4">
        <v>0</v>
      </c>
      <c r="E15" s="4">
        <f t="shared" si="0"/>
        <v>2312486.9217167771</v>
      </c>
    </row>
    <row r="16" spans="1:8" x14ac:dyDescent="0.35">
      <c r="A16" s="3">
        <f t="shared" si="2"/>
        <v>2026</v>
      </c>
      <c r="B16" s="4">
        <v>217250</v>
      </c>
      <c r="C16" s="4">
        <f t="shared" si="1"/>
        <v>2474361.0062369518</v>
      </c>
      <c r="D16" s="4">
        <v>0</v>
      </c>
      <c r="E16" s="4">
        <f t="shared" si="0"/>
        <v>2691611.0062369518</v>
      </c>
    </row>
    <row r="17" spans="1:5" x14ac:dyDescent="0.35">
      <c r="A17" s="3">
        <f t="shared" si="2"/>
        <v>2027</v>
      </c>
      <c r="B17" s="4">
        <v>217250</v>
      </c>
      <c r="C17" s="4">
        <f t="shared" si="1"/>
        <v>2880023.7766735386</v>
      </c>
      <c r="D17" s="4">
        <v>0</v>
      </c>
      <c r="E17" s="4">
        <f t="shared" si="0"/>
        <v>3097273.7766735386</v>
      </c>
    </row>
    <row r="18" spans="1:5" x14ac:dyDescent="0.35">
      <c r="A18" s="3">
        <f t="shared" si="2"/>
        <v>2028</v>
      </c>
      <c r="B18" s="4">
        <v>217250</v>
      </c>
      <c r="C18" s="4">
        <f t="shared" si="1"/>
        <v>3314082.9410406863</v>
      </c>
      <c r="D18" s="4">
        <v>600000</v>
      </c>
      <c r="E18" s="4">
        <f t="shared" si="0"/>
        <v>2931332.9410406863</v>
      </c>
    </row>
    <row r="19" spans="1:5" x14ac:dyDescent="0.35">
      <c r="A19" s="3">
        <f t="shared" si="2"/>
        <v>2029</v>
      </c>
      <c r="B19" s="4">
        <v>217250</v>
      </c>
      <c r="C19" s="4">
        <f t="shared" si="1"/>
        <v>3136526.2469135346</v>
      </c>
      <c r="D19" s="4">
        <v>0</v>
      </c>
      <c r="E19" s="4">
        <f t="shared" si="0"/>
        <v>3353776.2469135346</v>
      </c>
    </row>
    <row r="20" spans="1:5" x14ac:dyDescent="0.35">
      <c r="A20" s="3">
        <f t="shared" si="2"/>
        <v>2030</v>
      </c>
      <c r="B20" s="4">
        <v>217250</v>
      </c>
      <c r="C20" s="4">
        <f t="shared" si="1"/>
        <v>3588540.5841974821</v>
      </c>
      <c r="D20" s="4">
        <v>0</v>
      </c>
      <c r="E20" s="4">
        <f t="shared" si="0"/>
        <v>3805790.5841974821</v>
      </c>
    </row>
    <row r="21" spans="1:5" x14ac:dyDescent="0.35">
      <c r="A21" s="3">
        <f t="shared" si="2"/>
        <v>2031</v>
      </c>
      <c r="B21" s="4">
        <v>217250</v>
      </c>
      <c r="C21" s="4">
        <f t="shared" si="1"/>
        <v>4072195.9250913062</v>
      </c>
      <c r="D21" s="4">
        <v>0</v>
      </c>
      <c r="E21" s="4">
        <f t="shared" si="0"/>
        <v>4289445.9250913057</v>
      </c>
    </row>
    <row r="22" spans="1:5" x14ac:dyDescent="0.35">
      <c r="A22" s="3">
        <f t="shared" si="2"/>
        <v>2032</v>
      </c>
      <c r="B22" s="4">
        <v>0</v>
      </c>
      <c r="C22" s="4">
        <f t="shared" si="1"/>
        <v>4589707.1398476977</v>
      </c>
      <c r="D22" s="4">
        <v>4065000</v>
      </c>
      <c r="E22" s="7">
        <f t="shared" si="0"/>
        <v>524707.13984769769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7%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Shringi, Anupam</dc:creator>
  <cp:lastModifiedBy>Shringi, Anupam</cp:lastModifiedBy>
  <dcterms:created xsi:type="dcterms:W3CDTF">2019-10-16T08:32:36Z</dcterms:created>
  <dcterms:modified xsi:type="dcterms:W3CDTF">2023-03-16T18:56:35Z</dcterms:modified>
</cp:coreProperties>
</file>